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ml.chartshapes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publishItems="1"/>
  <mc:AlternateContent xmlns:mc="http://schemas.openxmlformats.org/markup-compatibility/2006">
    <mc:Choice Requires="x15">
      <x15ac:absPath xmlns:x15ac="http://schemas.microsoft.com/office/spreadsheetml/2010/11/ac" url="C:\Books\Abhishek_Courses\Udemy_Courses\Excel_Udemy_Course_Maven_Analytics\Excel_Dashboard_Design\"/>
    </mc:Choice>
  </mc:AlternateContent>
  <xr:revisionPtr revIDLastSave="0" documentId="12_ncr:500000_{16A7E44F-F2AC-477C-BE73-FFDF0A4E75C1}" xr6:coauthVersionLast="34" xr6:coauthVersionMax="47" xr10:uidLastSave="{00000000-0000-0000-0000-000000000000}"/>
  <workbookProtection lockStructure="1"/>
  <bookViews>
    <workbookView xWindow="0" yWindow="0" windowWidth="14340" windowHeight="11220" firstSheet="4" activeTab="4" xr2:uid="{DB438AB8-0F60-4224-9C67-97043B861F24}"/>
  </bookViews>
  <sheets>
    <sheet name="US Population" sheetId="3" state="hidden" r:id="rId1"/>
    <sheet name="Data" sheetId="1" state="hidden" r:id="rId2"/>
    <sheet name="Data Prep" sheetId="2" state="hidden" r:id="rId3"/>
    <sheet name="Data Prep (Copy)" sheetId="5" state="hidden" r:id="rId4"/>
    <sheet name="Dashboard" sheetId="4" r:id="rId5"/>
  </sheets>
  <definedNames>
    <definedName name="_xlnm._FilterDatabase" localSheetId="1" hidden="1">Data!$B$2:$B$1919</definedName>
    <definedName name="_xlchart.v5.0" hidden="1">'Data Prep'!$Q$2</definedName>
    <definedName name="_xlchart.v5.1" hidden="1">'Data Prep'!$Q$3:$Q$50</definedName>
    <definedName name="_xlchart.v5.10" hidden="1">'Data Prep'!$V$2</definedName>
    <definedName name="_xlchart.v5.11" hidden="1">'Data Prep'!$V$3:$V$50</definedName>
    <definedName name="_xlchart.v5.2" hidden="1">'Data Prep'!$V$2</definedName>
    <definedName name="_xlchart.v5.3" hidden="1">'Data Prep'!$V$3:$V$50</definedName>
    <definedName name="_xlchart.v5.4" hidden="1">'Data Prep (Copy)'!$P$2</definedName>
    <definedName name="_xlchart.v5.5" hidden="1">'Data Prep (Copy)'!$P$3:$P$50</definedName>
    <definedName name="_xlchart.v5.6" hidden="1">'Data Prep (Copy)'!$U$2</definedName>
    <definedName name="_xlchart.v5.7" hidden="1">'Data Prep (Copy)'!$U$3:$U$50</definedName>
    <definedName name="_xlchart.v5.8" hidden="1">'Data Prep'!$Q$2</definedName>
    <definedName name="_xlchart.v5.9" hidden="1">'Data Prep'!$Q$3:$Q$50</definedName>
    <definedName name="_xlnm.Extract" localSheetId="1">Data!#REF!</definedName>
    <definedName name="Z_948164EF_B902_4A6C_8E3C_A935061C5153_.wvu.FilterData" localSheetId="1" hidden="1">Data!$A$1:$F$1919</definedName>
    <definedName name="Z_A1F01C08_243B_48FC_94A8_F102AEB1706D_.wvu.FilterData" localSheetId="1" hidden="1">Data!$A$1:$F$1919</definedName>
  </definedNames>
  <calcPr calcId="179021"/>
  <customWorkbookViews>
    <customWorkbookView name="Dashboard" guid="{948164EF-B902-4A6C-8E3C-A935061C5153}" maximized="1" xWindow="-8" yWindow="-8" windowWidth="1936" windowHeight="1056" activeSheetId="8" showFormulaBar="0"/>
    <customWorkbookView name="ShowAllWorksheets" guid="{A1F01C08-243B-48FC-94A8-F102AEB1706D}" maximized="1" xWindow="-8" yWindow="-8" windowWidth="1936" windowHeight="1056" activeSheetId="8" showFormulaBar="0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V2" i="2" s="1"/>
  <c r="B5" i="4"/>
  <c r="B3" i="2" s="1"/>
  <c r="U8" i="2" s="1"/>
  <c r="T50" i="5"/>
  <c r="Q50" i="5"/>
  <c r="S50" i="5" s="1"/>
  <c r="T49" i="5"/>
  <c r="Q49" i="5"/>
  <c r="S49" i="5" s="1"/>
  <c r="T48" i="5"/>
  <c r="Q48" i="5"/>
  <c r="S48" i="5" s="1"/>
  <c r="T47" i="5"/>
  <c r="Q47" i="5"/>
  <c r="S47" i="5" s="1"/>
  <c r="T46" i="5"/>
  <c r="Q46" i="5"/>
  <c r="S46" i="5" s="1"/>
  <c r="T45" i="5"/>
  <c r="Q45" i="5"/>
  <c r="S45" i="5" s="1"/>
  <c r="T44" i="5"/>
  <c r="Q44" i="5"/>
  <c r="S44" i="5" s="1"/>
  <c r="T43" i="5"/>
  <c r="Q43" i="5"/>
  <c r="S43" i="5" s="1"/>
  <c r="T42" i="5"/>
  <c r="Q42" i="5"/>
  <c r="S42" i="5" s="1"/>
  <c r="T41" i="5"/>
  <c r="Q41" i="5"/>
  <c r="S41" i="5" s="1"/>
  <c r="T40" i="5"/>
  <c r="Q40" i="5"/>
  <c r="S40" i="5" s="1"/>
  <c r="T39" i="5"/>
  <c r="Q39" i="5"/>
  <c r="S39" i="5" s="1"/>
  <c r="T38" i="5"/>
  <c r="Q38" i="5"/>
  <c r="S38" i="5" s="1"/>
  <c r="T37" i="5"/>
  <c r="Q37" i="5"/>
  <c r="S37" i="5" s="1"/>
  <c r="T36" i="5"/>
  <c r="Q36" i="5"/>
  <c r="S36" i="5" s="1"/>
  <c r="T35" i="5"/>
  <c r="Q35" i="5"/>
  <c r="S35" i="5" s="1"/>
  <c r="T34" i="5"/>
  <c r="Q34" i="5"/>
  <c r="S34" i="5" s="1"/>
  <c r="T33" i="5"/>
  <c r="Q33" i="5"/>
  <c r="S33" i="5" s="1"/>
  <c r="T32" i="5"/>
  <c r="Q32" i="5"/>
  <c r="S32" i="5" s="1"/>
  <c r="T31" i="5"/>
  <c r="Q31" i="5"/>
  <c r="S31" i="5" s="1"/>
  <c r="T30" i="5"/>
  <c r="Q30" i="5"/>
  <c r="S30" i="5" s="1"/>
  <c r="T29" i="5"/>
  <c r="Q29" i="5"/>
  <c r="S29" i="5" s="1"/>
  <c r="T28" i="5"/>
  <c r="Q28" i="5"/>
  <c r="S28" i="5" s="1"/>
  <c r="T27" i="5"/>
  <c r="Q27" i="5"/>
  <c r="S27" i="5" s="1"/>
  <c r="T26" i="5"/>
  <c r="Q26" i="5"/>
  <c r="S26" i="5" s="1"/>
  <c r="T25" i="5"/>
  <c r="Q25" i="5"/>
  <c r="S25" i="5" s="1"/>
  <c r="T24" i="5"/>
  <c r="Q24" i="5"/>
  <c r="S24" i="5" s="1"/>
  <c r="T23" i="5"/>
  <c r="Q23" i="5"/>
  <c r="S23" i="5" s="1"/>
  <c r="T22" i="5"/>
  <c r="Q22" i="5"/>
  <c r="S22" i="5" s="1"/>
  <c r="T21" i="5"/>
  <c r="Q21" i="5"/>
  <c r="S21" i="5" s="1"/>
  <c r="T20" i="5"/>
  <c r="Q20" i="5"/>
  <c r="S20" i="5" s="1"/>
  <c r="T19" i="5"/>
  <c r="Q19" i="5"/>
  <c r="S19" i="5" s="1"/>
  <c r="T18" i="5"/>
  <c r="Q18" i="5"/>
  <c r="S18" i="5" s="1"/>
  <c r="U18" i="5" s="1"/>
  <c r="H18" i="5"/>
  <c r="G18" i="5"/>
  <c r="T17" i="5"/>
  <c r="Q17" i="5"/>
  <c r="S17" i="5" s="1"/>
  <c r="T16" i="5"/>
  <c r="Q16" i="5"/>
  <c r="S16" i="5" s="1"/>
  <c r="T15" i="5"/>
  <c r="S15" i="5"/>
  <c r="Q15" i="5"/>
  <c r="T14" i="5"/>
  <c r="Q14" i="5"/>
  <c r="S14" i="5" s="1"/>
  <c r="T13" i="5"/>
  <c r="Q13" i="5"/>
  <c r="S13" i="5" s="1"/>
  <c r="T12" i="5"/>
  <c r="S12" i="5"/>
  <c r="Q12" i="5"/>
  <c r="H12" i="5"/>
  <c r="E12" i="5"/>
  <c r="T11" i="5"/>
  <c r="S11" i="5"/>
  <c r="U11" i="5" s="1"/>
  <c r="Q11" i="5"/>
  <c r="H11" i="5"/>
  <c r="E11" i="5"/>
  <c r="T10" i="5"/>
  <c r="S10" i="5"/>
  <c r="Q10" i="5"/>
  <c r="H10" i="5"/>
  <c r="E10" i="5"/>
  <c r="T9" i="5"/>
  <c r="Q9" i="5"/>
  <c r="S9" i="5" s="1"/>
  <c r="U9" i="5" s="1"/>
  <c r="H9" i="5"/>
  <c r="E9" i="5"/>
  <c r="T8" i="5"/>
  <c r="S8" i="5"/>
  <c r="Q8" i="5"/>
  <c r="H8" i="5"/>
  <c r="E8" i="5"/>
  <c r="T7" i="5"/>
  <c r="Q7" i="5"/>
  <c r="S7" i="5" s="1"/>
  <c r="U7" i="5" s="1"/>
  <c r="H7" i="5"/>
  <c r="E7" i="5"/>
  <c r="T6" i="5"/>
  <c r="Q6" i="5"/>
  <c r="S6" i="5" s="1"/>
  <c r="L6" i="5"/>
  <c r="K6" i="5"/>
  <c r="H6" i="5"/>
  <c r="E6" i="5"/>
  <c r="T5" i="5"/>
  <c r="S5" i="5"/>
  <c r="Q5" i="5"/>
  <c r="L5" i="5"/>
  <c r="K5" i="5"/>
  <c r="H5" i="5"/>
  <c r="E5" i="5"/>
  <c r="T4" i="5"/>
  <c r="S4" i="5"/>
  <c r="Q4" i="5"/>
  <c r="L4" i="5"/>
  <c r="K4" i="5"/>
  <c r="H4" i="5"/>
  <c r="E4" i="5"/>
  <c r="T3" i="5"/>
  <c r="S3" i="5"/>
  <c r="Q3" i="5"/>
  <c r="L3" i="5"/>
  <c r="K3" i="5"/>
  <c r="H3" i="5"/>
  <c r="E3" i="5"/>
  <c r="U2" i="5"/>
  <c r="U50" i="5" s="1"/>
  <c r="I8" i="2"/>
  <c r="I5" i="2"/>
  <c r="I7" i="2"/>
  <c r="I9" i="2"/>
  <c r="I12" i="2"/>
  <c r="I4" i="2"/>
  <c r="I3" i="2"/>
  <c r="I10" i="2"/>
  <c r="I6" i="2"/>
  <c r="I11" i="2"/>
  <c r="E7" i="2"/>
  <c r="E9" i="2"/>
  <c r="E4" i="2"/>
  <c r="E3" i="2"/>
  <c r="E12" i="2"/>
  <c r="E6" i="2"/>
  <c r="E8" i="2"/>
  <c r="E11" i="2"/>
  <c r="E10" i="2"/>
  <c r="E5" i="2"/>
  <c r="H19" i="5" l="1"/>
  <c r="F11" i="2"/>
  <c r="F10" i="2"/>
  <c r="F9" i="2"/>
  <c r="F7" i="2"/>
  <c r="F6" i="2"/>
  <c r="F3" i="2"/>
  <c r="F5" i="2"/>
  <c r="F8" i="2"/>
  <c r="F12" i="2"/>
  <c r="F4" i="2"/>
  <c r="R34" i="2"/>
  <c r="T34" i="2" s="1"/>
  <c r="R24" i="2"/>
  <c r="T24" i="2" s="1"/>
  <c r="R45" i="2"/>
  <c r="T45" i="2" s="1"/>
  <c r="M3" i="2"/>
  <c r="R13" i="2"/>
  <c r="T13" i="2" s="1"/>
  <c r="U50" i="2"/>
  <c r="U40" i="2"/>
  <c r="M5" i="2"/>
  <c r="R32" i="2"/>
  <c r="T32" i="2" s="1"/>
  <c r="R10" i="2"/>
  <c r="T10" i="2" s="1"/>
  <c r="U36" i="2"/>
  <c r="R41" i="2"/>
  <c r="T41" i="2" s="1"/>
  <c r="R30" i="2"/>
  <c r="T30" i="2" s="1"/>
  <c r="R9" i="2"/>
  <c r="T9" i="2" s="1"/>
  <c r="U33" i="2"/>
  <c r="H18" i="2"/>
  <c r="R40" i="2"/>
  <c r="T40" i="2" s="1"/>
  <c r="R29" i="2"/>
  <c r="T29" i="2" s="1"/>
  <c r="R18" i="2"/>
  <c r="T18" i="2" s="1"/>
  <c r="R8" i="2"/>
  <c r="T8" i="2" s="1"/>
  <c r="V8" i="2" s="1"/>
  <c r="U45" i="2"/>
  <c r="U28" i="2"/>
  <c r="I18" i="2"/>
  <c r="L6" i="2"/>
  <c r="R49" i="2"/>
  <c r="T49" i="2" s="1"/>
  <c r="R38" i="2"/>
  <c r="T38" i="2" s="1"/>
  <c r="R28" i="2"/>
  <c r="T28" i="2" s="1"/>
  <c r="R17" i="2"/>
  <c r="T17" i="2" s="1"/>
  <c r="R6" i="2"/>
  <c r="T6" i="2" s="1"/>
  <c r="U44" i="2"/>
  <c r="L5" i="2"/>
  <c r="R48" i="2"/>
  <c r="T48" i="2" s="1"/>
  <c r="R37" i="2"/>
  <c r="T37" i="2" s="1"/>
  <c r="R26" i="2"/>
  <c r="T26" i="2" s="1"/>
  <c r="R16" i="2"/>
  <c r="T16" i="2" s="1"/>
  <c r="R5" i="2"/>
  <c r="T5" i="2" s="1"/>
  <c r="U42" i="2"/>
  <c r="M6" i="2"/>
  <c r="R44" i="2"/>
  <c r="T44" i="2" s="1"/>
  <c r="R33" i="2"/>
  <c r="T33" i="2" s="1"/>
  <c r="R22" i="2"/>
  <c r="T22" i="2" s="1"/>
  <c r="R12" i="2"/>
  <c r="T12" i="2" s="1"/>
  <c r="U49" i="2"/>
  <c r="U38" i="2"/>
  <c r="R42" i="2"/>
  <c r="T42" i="2" s="1"/>
  <c r="R21" i="2"/>
  <c r="T21" i="2" s="1"/>
  <c r="U48" i="2"/>
  <c r="M4" i="2"/>
  <c r="R20" i="2"/>
  <c r="T20" i="2" s="1"/>
  <c r="U46" i="2"/>
  <c r="R50" i="2"/>
  <c r="T50" i="2" s="1"/>
  <c r="L4" i="2"/>
  <c r="R46" i="2"/>
  <c r="T46" i="2" s="1"/>
  <c r="R36" i="2"/>
  <c r="T36" i="2" s="1"/>
  <c r="R25" i="2"/>
  <c r="T25" i="2" s="1"/>
  <c r="R14" i="2"/>
  <c r="T14" i="2" s="1"/>
  <c r="R4" i="2"/>
  <c r="T4" i="2" s="1"/>
  <c r="U41" i="2"/>
  <c r="U15" i="2"/>
  <c r="U37" i="2"/>
  <c r="U34" i="2"/>
  <c r="R47" i="2"/>
  <c r="T47" i="2" s="1"/>
  <c r="R39" i="2"/>
  <c r="T39" i="2" s="1"/>
  <c r="R31" i="2"/>
  <c r="T31" i="2" s="1"/>
  <c r="R23" i="2"/>
  <c r="T23" i="2" s="1"/>
  <c r="R15" i="2"/>
  <c r="T15" i="2" s="1"/>
  <c r="R7" i="2"/>
  <c r="T7" i="2" s="1"/>
  <c r="U47" i="2"/>
  <c r="U39" i="2"/>
  <c r="U23" i="2"/>
  <c r="L3" i="2"/>
  <c r="R3" i="2"/>
  <c r="T3" i="2" s="1"/>
  <c r="R43" i="2"/>
  <c r="T43" i="2" s="1"/>
  <c r="R35" i="2"/>
  <c r="T35" i="2" s="1"/>
  <c r="R27" i="2"/>
  <c r="T27" i="2" s="1"/>
  <c r="R19" i="2"/>
  <c r="T19" i="2" s="1"/>
  <c r="R11" i="2"/>
  <c r="T11" i="2" s="1"/>
  <c r="U3" i="2"/>
  <c r="U43" i="2"/>
  <c r="U35" i="2"/>
  <c r="U7" i="2"/>
  <c r="U32" i="2"/>
  <c r="U31" i="2"/>
  <c r="U29" i="2"/>
  <c r="U30" i="2"/>
  <c r="U22" i="2"/>
  <c r="U14" i="2"/>
  <c r="U6" i="2"/>
  <c r="U21" i="2"/>
  <c r="U13" i="2"/>
  <c r="U5" i="2"/>
  <c r="U20" i="2"/>
  <c r="U12" i="2"/>
  <c r="U4" i="2"/>
  <c r="U27" i="2"/>
  <c r="U19" i="2"/>
  <c r="U11" i="2"/>
  <c r="U26" i="2"/>
  <c r="U18" i="2"/>
  <c r="U10" i="2"/>
  <c r="U25" i="2"/>
  <c r="U17" i="2"/>
  <c r="U9" i="2"/>
  <c r="U24" i="2"/>
  <c r="U16" i="2"/>
  <c r="U10" i="5"/>
  <c r="U3" i="5"/>
  <c r="U4" i="5"/>
  <c r="U5" i="5"/>
  <c r="U6" i="5"/>
  <c r="U13" i="5"/>
  <c r="U15" i="5"/>
  <c r="U17" i="5"/>
  <c r="U19" i="5"/>
  <c r="U21" i="5"/>
  <c r="U23" i="5"/>
  <c r="U25" i="5"/>
  <c r="U27" i="5"/>
  <c r="U29" i="5"/>
  <c r="U31" i="5"/>
  <c r="U33" i="5"/>
  <c r="U35" i="5"/>
  <c r="U37" i="5"/>
  <c r="U39" i="5"/>
  <c r="U41" i="5"/>
  <c r="U43" i="5"/>
  <c r="U45" i="5"/>
  <c r="U47" i="5"/>
  <c r="U49" i="5"/>
  <c r="U12" i="5"/>
  <c r="U14" i="5"/>
  <c r="U16" i="5"/>
  <c r="U8" i="5"/>
  <c r="U20" i="5"/>
  <c r="U22" i="5"/>
  <c r="U24" i="5"/>
  <c r="U26" i="5"/>
  <c r="U28" i="5"/>
  <c r="U30" i="5"/>
  <c r="U32" i="5"/>
  <c r="U34" i="5"/>
  <c r="U36" i="5"/>
  <c r="U38" i="5"/>
  <c r="U40" i="5"/>
  <c r="U42" i="5"/>
  <c r="U44" i="5"/>
  <c r="U46" i="5"/>
  <c r="U48" i="5"/>
  <c r="V46" i="2" l="1"/>
  <c r="V13" i="2"/>
  <c r="V47" i="2"/>
  <c r="V36" i="2"/>
  <c r="V15" i="2"/>
  <c r="V42" i="2"/>
  <c r="V45" i="2"/>
  <c r="V37" i="2"/>
  <c r="V31" i="2"/>
  <c r="V44" i="2"/>
  <c r="V26" i="2"/>
  <c r="V24" i="2"/>
  <c r="V30" i="2"/>
  <c r="V9" i="2"/>
  <c r="V6" i="2"/>
  <c r="V35" i="2"/>
  <c r="V40" i="2"/>
  <c r="V22" i="2"/>
  <c r="V34" i="2"/>
  <c r="V14" i="2"/>
  <c r="V3" i="2"/>
  <c r="V28" i="2"/>
  <c r="V48" i="2"/>
  <c r="V33" i="2"/>
  <c r="I19" i="2"/>
  <c r="I21" i="2" s="1"/>
  <c r="V25" i="2"/>
  <c r="V21" i="2"/>
  <c r="V23" i="2"/>
  <c r="V39" i="2"/>
  <c r="V50" i="2"/>
  <c r="V43" i="2"/>
  <c r="V4" i="2"/>
  <c r="V20" i="2"/>
  <c r="V49" i="2"/>
  <c r="V32" i="2"/>
  <c r="V19" i="2"/>
  <c r="V5" i="2"/>
  <c r="V17" i="2"/>
  <c r="V41" i="2"/>
  <c r="V27" i="2"/>
  <c r="V7" i="2"/>
  <c r="V16" i="2"/>
  <c r="V18" i="2"/>
  <c r="V11" i="2"/>
  <c r="V12" i="2"/>
  <c r="V38" i="2"/>
  <c r="V29" i="2"/>
  <c r="V10" i="2"/>
</calcChain>
</file>

<file path=xl/sharedStrings.xml><?xml version="1.0" encoding="utf-8"?>
<sst xmlns="http://schemas.openxmlformats.org/spreadsheetml/2006/main" count="4106" uniqueCount="81">
  <si>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</si>
  <si>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</si>
  <si>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</si>
  <si>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</si>
  <si>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</si>
  <si>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</si>
  <si>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</si>
  <si>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</si>
  <si>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</si>
  <si>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</si>
  <si>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</si>
  <si>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</si>
  <si>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</si>
  <si>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</si>
  <si>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</si>
  <si>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</si>
  <si>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</si>
  <si>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</si>
  <si>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</si>
  <si>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</si>
  <si>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</si>
  <si>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</si>
  <si>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</si>
  <si>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</si>
  <si>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</si>
  <si>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</si>
  <si>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</si>
  <si>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</si>
  <si>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</si>
  <si>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</si>
  <si>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</si>
  <si>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</si>
  <si>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</si>
  <si>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</si>
  <si>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</si>
  <si>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</si>
  <si>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</si>
  <si>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</si>
  <si>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</si>
  <si>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</si>
  <si>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</si>
  <si>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</si>
  <si>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</si>
  <si>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</si>
  <si>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</si>
  <si>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</si>
  <si>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</si>
  <si>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</si>
  <si>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</si>
  <si>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Industry</t>
  </si>
  <si>
    <t>Year</t>
  </si>
  <si>
    <t>Construction</t>
  </si>
  <si>
    <t>Manufacturing</t>
  </si>
  <si>
    <t>Information</t>
  </si>
  <si>
    <t>Trade &amp; Transportation</t>
  </si>
  <si>
    <t>Natural Resources</t>
  </si>
  <si>
    <t>Finance</t>
  </si>
  <si>
    <t>Business Services</t>
  </si>
  <si>
    <t>Education &amp; Health</t>
  </si>
  <si>
    <t>Leisure &amp; Hospitality</t>
  </si>
  <si>
    <t>Other Services</t>
  </si>
  <si>
    <t>Establishments</t>
  </si>
  <si>
    <t>Employees</t>
  </si>
  <si>
    <t>Avg Annual Wage</t>
  </si>
  <si>
    <t>INDUSTRY FILTER</t>
  </si>
  <si>
    <t>Selection</t>
  </si>
  <si>
    <t>Current Year</t>
  </si>
  <si>
    <t>AVG WAGE BY INDUSTRY</t>
  </si>
  <si>
    <t>EMPLOYEES BY INDUSTRY</t>
  </si>
  <si>
    <t>Others</t>
  </si>
  <si>
    <t>EMPLOYEES BY INDUSTRY(CLEAN)</t>
  </si>
  <si>
    <t>WAGE &amp; EMPLOYEES TRENDS</t>
  </si>
  <si>
    <t>Avg Wage</t>
  </si>
  <si>
    <t>COMPARISON BY STATE</t>
  </si>
  <si>
    <t>Employees Per 1000 Capita</t>
  </si>
  <si>
    <t>Population</t>
  </si>
  <si>
    <t>MAP FILTER</t>
  </si>
  <si>
    <t>DATE FILTER</t>
  </si>
  <si>
    <t>Metric:</t>
  </si>
  <si>
    <t>Average Wages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</si>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</sst>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[$$-540A]#,##0"/>
    <numFmt numFmtId="166" formatCode="\$#,##0;#,##0"/>
    <numFmt numFmtId="167" formatCode=";;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0" borderId="1" xfId="0" applyFont="1" applyBorder="1"/>
    <xf numFmtId="0" fontId="2" fillId="3" borderId="2" xfId="0" applyFont="1" applyFill="1" applyBorder="1"/>
    <xf numFmtId="0" fontId="0" fillId="4" borderId="2" xfId="0" applyFont="1" applyFill="1" applyBorder="1"/>
    <xf numFmtId="0" fontId="0" fillId="0" borderId="2" xfId="0" applyFon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3" borderId="2" xfId="0" applyFont="1" applyFill="1" applyBorder="1" applyAlignment="1">
      <alignment horizontal="centerContinuous"/>
    </xf>
    <xf numFmtId="165" fontId="0" fillId="0" borderId="0" xfId="0" applyNumberFormat="1"/>
    <xf numFmtId="0" fontId="1" fillId="0" borderId="0" xfId="0" applyFont="1" applyBorder="1"/>
    <xf numFmtId="0" fontId="2" fillId="5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1" fontId="0" fillId="0" borderId="0" xfId="0" applyNumberFormat="1"/>
    <xf numFmtId="166" fontId="0" fillId="0" borderId="0" xfId="0" applyNumberFormat="1"/>
    <xf numFmtId="9" fontId="0" fillId="0" borderId="0" xfId="0" applyNumberFormat="1"/>
    <xf numFmtId="167" fontId="0" fillId="0" borderId="0" xfId="0" applyNumberFormat="1" applyProtection="1">
      <protection locked="0"/>
    </xf>
    <xf numFmtId="0" fontId="4" fillId="6" borderId="0" xfId="0" applyFont="1" applyFill="1" applyProtection="1">
      <protection locked="0"/>
    </xf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69999"/>
      <color rgb="FFB2DBD5"/>
      <color rgb="FFEE0000"/>
      <color rgb="FFFF74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Annual Wages by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Prep'!$D$3:$D$12</c:f>
              <c:strCache>
                <c:ptCount val="10"/>
                <c:pt idx="0">
                  <c:v>Information</c:v>
                </c:pt>
                <c:pt idx="1">
                  <c:v>Finance</c:v>
                </c:pt>
                <c:pt idx="2">
                  <c:v>Business Services</c:v>
                </c:pt>
                <c:pt idx="3">
                  <c:v>Manufacturing</c:v>
                </c:pt>
                <c:pt idx="4">
                  <c:v>Construction</c:v>
                </c:pt>
                <c:pt idx="5">
                  <c:v>Natural Resources</c:v>
                </c:pt>
                <c:pt idx="6">
                  <c:v>Education &amp; Health</c:v>
                </c:pt>
                <c:pt idx="7">
                  <c:v>Trade &amp; Transportation</c:v>
                </c:pt>
                <c:pt idx="8">
                  <c:v>Other Services</c:v>
                </c:pt>
                <c:pt idx="9">
                  <c:v>Leisure &amp; Hospitality</c:v>
                </c:pt>
              </c:strCache>
            </c:strRef>
          </c:cat>
          <c:val>
            <c:numRef>
              <c:f>'Data Prep'!$E$3:$E$12</c:f>
              <c:numCache>
                <c:formatCode>[$$-540A]#,##0</c:formatCode>
                <c:ptCount val="10"/>
                <c:pt idx="0">
                  <c:v>93586.333333333328</c:v>
                </c:pt>
                <c:pt idx="1">
                  <c:v>90040.666666666672</c:v>
                </c:pt>
                <c:pt idx="2">
                  <c:v>74713.0625</c:v>
                </c:pt>
                <c:pt idx="3">
                  <c:v>68427.875</c:v>
                </c:pt>
                <c:pt idx="4">
                  <c:v>63896.895833333336</c:v>
                </c:pt>
                <c:pt idx="5">
                  <c:v>55605.9375</c:v>
                </c:pt>
                <c:pt idx="6">
                  <c:v>53607.208333333336</c:v>
                </c:pt>
                <c:pt idx="7">
                  <c:v>49366.8125</c:v>
                </c:pt>
                <c:pt idx="8">
                  <c:v>40790.1875</c:v>
                </c:pt>
                <c:pt idx="9">
                  <c:v>23286.416666666668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8-43E0-A591-E78A92A3B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axId val="1424779743"/>
        <c:axId val="1491771311"/>
      </c:barChart>
      <c:catAx>
        <c:axId val="14247797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71311"/>
        <c:crosses val="autoZero"/>
        <c:auto val="1"/>
        <c:lblAlgn val="ctr"/>
        <c:lblOffset val="100"/>
        <c:noMultiLvlLbl val="0"/>
      </c:catAx>
      <c:valAx>
        <c:axId val="1491771311"/>
        <c:scaling>
          <c:orientation val="minMax"/>
        </c:scaling>
        <c:delete val="0"/>
        <c:axPos val="t"/>
        <c:numFmt formatCode="\$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7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47383490939229"/>
          <c:y val="0.12456996721103318"/>
          <c:w val="0.66680427894720329"/>
          <c:h val="0.6882223357176072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'Data Prep (Copy)'!$L$2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 (Copy)'!$J$3:$J$6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 (Copy)'!$L$3:$L$6</c:f>
              <c:numCache>
                <c:formatCode>#,##0</c:formatCode>
                <c:ptCount val="4"/>
                <c:pt idx="0">
                  <c:v>1864222</c:v>
                </c:pt>
                <c:pt idx="1">
                  <c:v>1917445</c:v>
                </c:pt>
                <c:pt idx="2">
                  <c:v>1917640</c:v>
                </c:pt>
                <c:pt idx="3">
                  <c:v>1762873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1-4CE0-9902-1D280DA0B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072943"/>
        <c:axId val="785054959"/>
      </c:barChart>
      <c:catAx>
        <c:axId val="159607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54959"/>
        <c:crosses val="autoZero"/>
        <c:auto val="1"/>
        <c:lblAlgn val="ctr"/>
        <c:lblOffset val="100"/>
        <c:noMultiLvlLbl val="0"/>
      </c:catAx>
      <c:valAx>
        <c:axId val="785054959"/>
        <c:scaling>
          <c:orientation val="minMax"/>
          <c:max val="300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Employees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7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47383490939229"/>
          <c:y val="0.12456996721103318"/>
          <c:w val="0.66680427894720329"/>
          <c:h val="0.6882223357176072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'Data Prep'!$M$2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Prep'!$M$3:$M$6</c:f>
              <c:numCache>
                <c:formatCode>#,##0</c:formatCode>
                <c:ptCount val="4"/>
                <c:pt idx="0">
                  <c:v>2760656</c:v>
                </c:pt>
                <c:pt idx="1">
                  <c:v>2781425</c:v>
                </c:pt>
                <c:pt idx="2">
                  <c:v>2815141</c:v>
                </c:pt>
                <c:pt idx="3">
                  <c:v>2677815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3-49DA-B8C0-1FC41F5CB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072943"/>
        <c:axId val="785054959"/>
      </c:barChart>
      <c:catAx>
        <c:axId val="159607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54959"/>
        <c:crosses val="autoZero"/>
        <c:auto val="1"/>
        <c:lblAlgn val="ctr"/>
        <c:lblOffset val="100"/>
        <c:noMultiLvlLbl val="0"/>
      </c:catAx>
      <c:valAx>
        <c:axId val="785054959"/>
        <c:scaling>
          <c:orientation val="minMax"/>
          <c:max val="300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Employees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7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Prep'!$D$3:$D$12</c:f>
              <c:strCache>
                <c:ptCount val="10"/>
                <c:pt idx="0">
                  <c:v>Information</c:v>
                </c:pt>
                <c:pt idx="1">
                  <c:v>Finance</c:v>
                </c:pt>
                <c:pt idx="2">
                  <c:v>Business Services</c:v>
                </c:pt>
                <c:pt idx="3">
                  <c:v>Manufacturing</c:v>
                </c:pt>
                <c:pt idx="4">
                  <c:v>Construction</c:v>
                </c:pt>
                <c:pt idx="5">
                  <c:v>Natural Resources</c:v>
                </c:pt>
                <c:pt idx="6">
                  <c:v>Education &amp; Health</c:v>
                </c:pt>
                <c:pt idx="7">
                  <c:v>Trade &amp; Transportation</c:v>
                </c:pt>
                <c:pt idx="8">
                  <c:v>Other Services</c:v>
                </c:pt>
                <c:pt idx="9">
                  <c:v>Leisure &amp; Hospitality</c:v>
                </c:pt>
              </c:strCache>
            </c:strRef>
          </c:cat>
          <c:val>
            <c:numRef>
              <c:f>'Data Prep'!$E$3:$E$12</c:f>
              <c:numCache>
                <c:formatCode>[$$-540A]#,##0</c:formatCode>
                <c:ptCount val="10"/>
                <c:pt idx="0">
                  <c:v>93586.333333333328</c:v>
                </c:pt>
                <c:pt idx="1">
                  <c:v>90040.666666666672</c:v>
                </c:pt>
                <c:pt idx="2">
                  <c:v>74713.0625</c:v>
                </c:pt>
                <c:pt idx="3">
                  <c:v>68427.875</c:v>
                </c:pt>
                <c:pt idx="4">
                  <c:v>63896.895833333336</c:v>
                </c:pt>
                <c:pt idx="5">
                  <c:v>55605.9375</c:v>
                </c:pt>
                <c:pt idx="6">
                  <c:v>53607.208333333336</c:v>
                </c:pt>
                <c:pt idx="7">
                  <c:v>49366.8125</c:v>
                </c:pt>
                <c:pt idx="8">
                  <c:v>40790.1875</c:v>
                </c:pt>
                <c:pt idx="9">
                  <c:v>23286.416666666668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8-476A-A2BD-28A06DC35BDF}"/>
            </c:ext>
          </c:extLst>
        </c:ser>
        <c:ser>
          <c:idx val="1"/>
          <c:order val="1"/>
          <c:tx>
            <c:strRef>
              <c:f>'Data Prep'!$F$2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\$#,##0,&quot;K&quot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Prep'!$D$3:$D$12</c:f>
              <c:strCache>
                <c:ptCount val="10"/>
                <c:pt idx="0">
                  <c:v>Information</c:v>
                </c:pt>
                <c:pt idx="1">
                  <c:v>Finance</c:v>
                </c:pt>
                <c:pt idx="2">
                  <c:v>Business Services</c:v>
                </c:pt>
                <c:pt idx="3">
                  <c:v>Manufacturing</c:v>
                </c:pt>
                <c:pt idx="4">
                  <c:v>Construction</c:v>
                </c:pt>
                <c:pt idx="5">
                  <c:v>Natural Resources</c:v>
                </c:pt>
                <c:pt idx="6">
                  <c:v>Education &amp; Health</c:v>
                </c:pt>
                <c:pt idx="7">
                  <c:v>Trade &amp; Transportation</c:v>
                </c:pt>
                <c:pt idx="8">
                  <c:v>Other Services</c:v>
                </c:pt>
                <c:pt idx="9">
                  <c:v>Leisure &amp; Hospitality</c:v>
                </c:pt>
              </c:strCache>
            </c:strRef>
          </c:cat>
          <c:val>
            <c:numRef>
              <c:f>'Data Prep'!$F$3:$F$12</c:f>
              <c:numCache>
                <c:formatCode>[$$-540A]#,##0</c:formatCode>
                <c:ptCount val="10"/>
                <c:pt idx="0">
                  <c:v>93586.333333333328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8-476A-A2BD-28A06DC35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100"/>
        <c:axId val="1424779743"/>
        <c:axId val="1491771311"/>
      </c:barChart>
      <c:catAx>
        <c:axId val="14247797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71311"/>
        <c:crosses val="autoZero"/>
        <c:auto val="1"/>
        <c:lblAlgn val="ctr"/>
        <c:lblOffset val="100"/>
        <c:noMultiLvlLbl val="0"/>
      </c:catAx>
      <c:valAx>
        <c:axId val="1491771311"/>
        <c:scaling>
          <c:orientation val="minMax"/>
        </c:scaling>
        <c:delete val="0"/>
        <c:axPos val="t"/>
        <c:numFmt formatCode="\$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7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02746935189734E-2"/>
          <c:y val="7.313614644323306E-2"/>
          <c:w val="0.43234383459961362"/>
          <c:h val="0.75596982761267062"/>
        </c:manualLayout>
      </c:layout>
      <c:doughnutChart>
        <c:varyColors val="1"/>
        <c:ser>
          <c:idx val="0"/>
          <c:order val="0"/>
          <c:spPr>
            <a:solidFill>
              <a:schemeClr val="accent4"/>
            </a:solidFill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ED-4023-81B6-EB721F40F97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ED-4023-81B6-EB721F40F974}"/>
              </c:ext>
            </c:extLst>
          </c:dPt>
          <c:cat>
            <c:strRef>
              <c:f>'Data Prep'!$H$18:$H$19</c:f>
              <c:strCache>
                <c:ptCount val="2"/>
                <c:pt idx="0">
                  <c:v>Information</c:v>
                </c:pt>
                <c:pt idx="1">
                  <c:v>Others</c:v>
                </c:pt>
              </c:strCache>
            </c:strRef>
          </c:cat>
          <c:val>
            <c:numRef>
              <c:f>'Data Prep'!$I$18:$I$19</c:f>
              <c:numCache>
                <c:formatCode>#,##0</c:formatCode>
                <c:ptCount val="2"/>
                <c:pt idx="0">
                  <c:v>2677815</c:v>
                </c:pt>
                <c:pt idx="1">
                  <c:v>113971524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ED-4023-81B6-EB721F40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59955087670935"/>
          <c:y val="0.12037040371858768"/>
          <c:w val="0.66680427894720329"/>
          <c:h val="0.68822233571760727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Prep'!$L$2</c:f>
              <c:strCache>
                <c:ptCount val="1"/>
                <c:pt idx="0">
                  <c:v>Avg Wage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numFmt formatCode="\$#,##0.0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Prep'!$L$3:$L$6</c:f>
              <c:numCache>
                <c:formatCode>#,##0</c:formatCode>
                <c:ptCount val="4"/>
                <c:pt idx="0">
                  <c:v>75580.708333333328</c:v>
                </c:pt>
                <c:pt idx="1">
                  <c:v>79569.104166666672</c:v>
                </c:pt>
                <c:pt idx="2">
                  <c:v>83493.333333333328</c:v>
                </c:pt>
                <c:pt idx="3">
                  <c:v>93586.333333333328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6-4179-AE3A-360F9E95B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072943"/>
        <c:axId val="785054959"/>
      </c:lineChart>
      <c:catAx>
        <c:axId val="159607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54959"/>
        <c:crosses val="autoZero"/>
        <c:auto val="1"/>
        <c:lblAlgn val="ctr"/>
        <c:lblOffset val="100"/>
        <c:noMultiLvlLbl val="0"/>
      </c:catAx>
      <c:valAx>
        <c:axId val="78505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Annual Wages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7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Share</a:t>
            </a:r>
            <a:r>
              <a:rPr lang="en-IN" baseline="0"/>
              <a:t> of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5A-4181-9FCB-6DCD68FB25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5A-4181-9FCB-6DCD68FB25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Prep'!$H$18:$H$19</c:f>
              <c:strCache>
                <c:ptCount val="2"/>
                <c:pt idx="0">
                  <c:v>Information</c:v>
                </c:pt>
                <c:pt idx="1">
                  <c:v>Others</c:v>
                </c:pt>
              </c:strCache>
            </c:strRef>
          </c:cat>
          <c:val>
            <c:numRef>
              <c:f>'Data Prep'!$I$18:$I$19</c:f>
              <c:numCache>
                <c:formatCode>#,##0</c:formatCode>
                <c:ptCount val="2"/>
                <c:pt idx="0">
                  <c:v>2677815</c:v>
                </c:pt>
                <c:pt idx="1">
                  <c:v>113971524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A-4B14-86E3-BD33409A7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Wage</a:t>
            </a:r>
            <a:r>
              <a:rPr lang="en-IN" baseline="0"/>
              <a:t> &amp; Employees Trends</a:t>
            </a:r>
            <a:endParaRPr lang="en-IN"/>
          </a:p>
        </c:rich>
      </c:tx>
      <c:layout>
        <c:manualLayout>
          <c:xMode val="edge"/>
          <c:yMode val="edge"/>
          <c:x val="0.292264223944118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84674425656951"/>
          <c:y val="0.12037037037037036"/>
          <c:w val="0.66680427894720329"/>
          <c:h val="0.6882223357176072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'Data Prep'!$M$2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 Prep'!$K$3:$K$6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Prep'!$M$3:$M$6</c:f>
              <c:numCache>
                <c:formatCode>#,##0</c:formatCode>
                <c:ptCount val="4"/>
                <c:pt idx="0">
                  <c:v>2760656</c:v>
                </c:pt>
                <c:pt idx="1">
                  <c:v>2781425</c:v>
                </c:pt>
                <c:pt idx="2">
                  <c:v>2815141</c:v>
                </c:pt>
                <c:pt idx="3">
                  <c:v>2677815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5-46D2-B957-EB476F377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493263"/>
        <c:axId val="1493998463"/>
      </c:barChart>
      <c:lineChart>
        <c:grouping val="standard"/>
        <c:varyColors val="0"/>
        <c:ser>
          <c:idx val="0"/>
          <c:order val="0"/>
          <c:tx>
            <c:strRef>
              <c:f>'Data Prep'!$L$2</c:f>
              <c:strCache>
                <c:ptCount val="1"/>
                <c:pt idx="0">
                  <c:v>Avg Wage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'Data Prep'!$K$3:$K$6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Prep'!$L$3:$L$6</c:f>
              <c:numCache>
                <c:formatCode>#,##0</c:formatCode>
                <c:ptCount val="4"/>
                <c:pt idx="0">
                  <c:v>75580.708333333328</c:v>
                </c:pt>
                <c:pt idx="1">
                  <c:v>79569.104166666672</c:v>
                </c:pt>
                <c:pt idx="2">
                  <c:v>83493.333333333328</c:v>
                </c:pt>
                <c:pt idx="3">
                  <c:v>93586.333333333328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5-46D2-B957-EB476F377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072943"/>
        <c:axId val="785054959"/>
      </c:lineChart>
      <c:catAx>
        <c:axId val="159607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54959"/>
        <c:crosses val="autoZero"/>
        <c:auto val="1"/>
        <c:lblAlgn val="ctr"/>
        <c:lblOffset val="100"/>
        <c:noMultiLvlLbl val="0"/>
      </c:catAx>
      <c:valAx>
        <c:axId val="78505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Annual Wages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72943"/>
        <c:crosses val="autoZero"/>
        <c:crossBetween val="between"/>
      </c:valAx>
      <c:valAx>
        <c:axId val="1493998463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&quot;K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93263"/>
        <c:crosses val="max"/>
        <c:crossBetween val="between"/>
      </c:valAx>
      <c:catAx>
        <c:axId val="1602493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399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Wage</a:t>
            </a:r>
            <a:r>
              <a:rPr lang="en-IN" baseline="0"/>
              <a:t> &amp; Employees Trends</a:t>
            </a:r>
            <a:endParaRPr lang="en-IN"/>
          </a:p>
        </c:rich>
      </c:tx>
      <c:layout>
        <c:manualLayout>
          <c:xMode val="edge"/>
          <c:yMode val="edge"/>
          <c:x val="0.28960818144743861"/>
          <c:y val="1.5336245317226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59955087670935"/>
          <c:y val="0.12037040371858768"/>
          <c:w val="0.66680427894720329"/>
          <c:h val="0.68822233571760727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Prep'!$L$2</c:f>
              <c:strCache>
                <c:ptCount val="1"/>
                <c:pt idx="0">
                  <c:v>Avg Wage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dLbls>
            <c:numFmt formatCode="\$#,##0.0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Prep'!$L$3:$L$6</c:f>
              <c:numCache>
                <c:formatCode>#,##0</c:formatCode>
                <c:ptCount val="4"/>
                <c:pt idx="0">
                  <c:v>75580.708333333328</c:v>
                </c:pt>
                <c:pt idx="1">
                  <c:v>79569.104166666672</c:v>
                </c:pt>
                <c:pt idx="2">
                  <c:v>83493.333333333328</c:v>
                </c:pt>
                <c:pt idx="3">
                  <c:v>93586.333333333328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5-46D2-B957-EB476F377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072943"/>
        <c:axId val="785054959"/>
      </c:lineChart>
      <c:catAx>
        <c:axId val="159607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54959"/>
        <c:crosses val="autoZero"/>
        <c:auto val="1"/>
        <c:lblAlgn val="ctr"/>
        <c:lblOffset val="100"/>
        <c:noMultiLvlLbl val="0"/>
      </c:catAx>
      <c:valAx>
        <c:axId val="78505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Annual Wages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7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47383490939229"/>
          <c:y val="0.12456996721103318"/>
          <c:w val="0.66680427894720329"/>
          <c:h val="0.6882223357176072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'Data Prep'!$M$2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Prep'!$M$3:$M$6</c:f>
              <c:numCache>
                <c:formatCode>#,##0</c:formatCode>
                <c:ptCount val="4"/>
                <c:pt idx="0">
                  <c:v>2760656</c:v>
                </c:pt>
                <c:pt idx="1">
                  <c:v>2781425</c:v>
                </c:pt>
                <c:pt idx="2">
                  <c:v>2815141</c:v>
                </c:pt>
                <c:pt idx="3">
                  <c:v>2677815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5-46D2-B957-EB476F377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072943"/>
        <c:axId val="785054959"/>
      </c:barChart>
      <c:catAx>
        <c:axId val="159607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54959"/>
        <c:crosses val="autoZero"/>
        <c:auto val="1"/>
        <c:lblAlgn val="ctr"/>
        <c:lblOffset val="100"/>
        <c:noMultiLvlLbl val="0"/>
      </c:catAx>
      <c:valAx>
        <c:axId val="785054959"/>
        <c:scaling>
          <c:orientation val="minMax"/>
          <c:max val="300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Employees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7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Annual Wages by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255837865627614"/>
          <c:y val="0.17508562013579493"/>
          <c:w val="0.57683172335416832"/>
          <c:h val="0.7719593050078286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Prep (Copy)'!$D$3:$D$12</c:f>
              <c:strCache>
                <c:ptCount val="10"/>
                <c:pt idx="0">
                  <c:v>Information</c:v>
                </c:pt>
                <c:pt idx="1">
                  <c:v>Finance</c:v>
                </c:pt>
                <c:pt idx="2">
                  <c:v>Business Services</c:v>
                </c:pt>
                <c:pt idx="3">
                  <c:v>Manufacturing</c:v>
                </c:pt>
                <c:pt idx="4">
                  <c:v>Construction</c:v>
                </c:pt>
                <c:pt idx="5">
                  <c:v>Natural Resources</c:v>
                </c:pt>
                <c:pt idx="6">
                  <c:v>Education &amp; Health</c:v>
                </c:pt>
                <c:pt idx="7">
                  <c:v>Trade &amp; Transportation</c:v>
                </c:pt>
                <c:pt idx="8">
                  <c:v>Other Services</c:v>
                </c:pt>
                <c:pt idx="9">
                  <c:v>Leisure &amp; Hospitality</c:v>
                </c:pt>
              </c:strCache>
            </c:strRef>
          </c:cat>
          <c:val>
            <c:numRef>
              <c:f>'Data Prep (Copy)'!$E$3:$E$12</c:f>
              <c:numCache>
                <c:formatCode>[$$-540A]#,##0</c:formatCode>
                <c:ptCount val="10"/>
                <c:pt idx="0">
                  <c:v>93586.333333333328</c:v>
                </c:pt>
                <c:pt idx="1">
                  <c:v>90040.666666666672</c:v>
                </c:pt>
                <c:pt idx="2">
                  <c:v>74713.0625</c:v>
                </c:pt>
                <c:pt idx="3">
                  <c:v>68427.875</c:v>
                </c:pt>
                <c:pt idx="4">
                  <c:v>63896.895833333336</c:v>
                </c:pt>
                <c:pt idx="5">
                  <c:v>55605.9375</c:v>
                </c:pt>
                <c:pt idx="6">
                  <c:v>53607.208333333336</c:v>
                </c:pt>
                <c:pt idx="7">
                  <c:v>49366.8125</c:v>
                </c:pt>
                <c:pt idx="8">
                  <c:v>40790.1875</c:v>
                </c:pt>
                <c:pt idx="9">
                  <c:v>23286.416666666668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0-49ED-98CF-663B7E512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axId val="1424779743"/>
        <c:axId val="1491771311"/>
      </c:barChart>
      <c:catAx>
        <c:axId val="14247797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771311"/>
        <c:crosses val="autoZero"/>
        <c:auto val="1"/>
        <c:lblAlgn val="ctr"/>
        <c:lblOffset val="100"/>
        <c:noMultiLvlLbl val="0"/>
      </c:catAx>
      <c:valAx>
        <c:axId val="1491771311"/>
        <c:scaling>
          <c:orientation val="minMax"/>
        </c:scaling>
        <c:delete val="0"/>
        <c:axPos val="t"/>
        <c:numFmt formatCode="\$#,##0,&quot;K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7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Share</a:t>
            </a:r>
            <a:r>
              <a:rPr lang="en-IN" baseline="0"/>
              <a:t> of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14-45AC-BAA0-DB04B342C5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14-45AC-BAA0-DB04B342C5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Prep (Copy)'!$G$18:$G$19</c:f>
              <c:strCache>
                <c:ptCount val="2"/>
                <c:pt idx="0">
                  <c:v>Natural Resources</c:v>
                </c:pt>
                <c:pt idx="1">
                  <c:v>Others</c:v>
                </c:pt>
              </c:strCache>
            </c:strRef>
          </c:cat>
          <c:val>
            <c:numRef>
              <c:f>'Data Prep (Copy)'!$H$18:$H$19</c:f>
              <c:numCache>
                <c:formatCode>#,##0</c:formatCode>
                <c:ptCount val="2"/>
                <c:pt idx="0">
                  <c:v>1762873</c:v>
                </c:pt>
                <c:pt idx="1">
                  <c:v>114886466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14-45AC-BAA0-DB04B342C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Wage</a:t>
            </a:r>
            <a:r>
              <a:rPr lang="en-IN" baseline="0"/>
              <a:t> &amp; Employees Trends</a:t>
            </a:r>
            <a:endParaRPr lang="en-IN"/>
          </a:p>
        </c:rich>
      </c:tx>
      <c:layout>
        <c:manualLayout>
          <c:xMode val="edge"/>
          <c:yMode val="edge"/>
          <c:x val="0.292264223944118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84674425656951"/>
          <c:y val="0.12037037037037036"/>
          <c:w val="0.66680427894720329"/>
          <c:h val="0.6882223357176072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'Data Prep (Copy)'!$L$2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 Prep (Copy)'!$J$3:$J$6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 (Copy)'!$L$3:$L$6</c:f>
              <c:numCache>
                <c:formatCode>#,##0</c:formatCode>
                <c:ptCount val="4"/>
                <c:pt idx="0">
                  <c:v>1864222</c:v>
                </c:pt>
                <c:pt idx="1">
                  <c:v>1917445</c:v>
                </c:pt>
                <c:pt idx="2">
                  <c:v>1917640</c:v>
                </c:pt>
                <c:pt idx="3">
                  <c:v>1762873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4-4F73-AA5D-C69B3867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493263"/>
        <c:axId val="1493998463"/>
      </c:barChart>
      <c:lineChart>
        <c:grouping val="standard"/>
        <c:varyColors val="0"/>
        <c:ser>
          <c:idx val="0"/>
          <c:order val="0"/>
          <c:tx>
            <c:strRef>
              <c:f>'Data Prep (Copy)'!$K$2</c:f>
              <c:strCache>
                <c:ptCount val="1"/>
                <c:pt idx="0">
                  <c:v>Avg Wage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'Data Prep (Copy)'!$J$3:$J$6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 (Copy)'!$K$3:$K$6</c:f>
              <c:numCache>
                <c:formatCode>#,##0</c:formatCode>
                <c:ptCount val="4"/>
                <c:pt idx="0">
                  <c:v>51626.702127659577</c:v>
                </c:pt>
                <c:pt idx="1">
                  <c:v>53173.9375</c:v>
                </c:pt>
                <c:pt idx="2">
                  <c:v>54723.895833333336</c:v>
                </c:pt>
                <c:pt idx="3">
                  <c:v>55605.9375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4-4F73-AA5D-C69B3867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072943"/>
        <c:axId val="785054959"/>
      </c:lineChart>
      <c:catAx>
        <c:axId val="159607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54959"/>
        <c:crosses val="autoZero"/>
        <c:auto val="1"/>
        <c:lblAlgn val="ctr"/>
        <c:lblOffset val="100"/>
        <c:noMultiLvlLbl val="0"/>
      </c:catAx>
      <c:valAx>
        <c:axId val="78505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Annual Wages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72943"/>
        <c:crosses val="autoZero"/>
        <c:crossBetween val="between"/>
      </c:valAx>
      <c:valAx>
        <c:axId val="1493998463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&quot;K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93263"/>
        <c:crosses val="max"/>
        <c:crossBetween val="between"/>
      </c:valAx>
      <c:catAx>
        <c:axId val="1602493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399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Wage</a:t>
            </a:r>
            <a:r>
              <a:rPr lang="en-IN" baseline="0"/>
              <a:t> &amp; Employees Trends</a:t>
            </a:r>
            <a:endParaRPr lang="en-IN"/>
          </a:p>
        </c:rich>
      </c:tx>
      <c:layout>
        <c:manualLayout>
          <c:xMode val="edge"/>
          <c:yMode val="edge"/>
          <c:x val="0.28960818144743861"/>
          <c:y val="1.5336245317226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43470769654888"/>
          <c:y val="0.10207423777380323"/>
          <c:w val="0.66680427894720329"/>
          <c:h val="0.68822233571760727"/>
        </c:manualLayout>
      </c:layout>
      <c:lineChart>
        <c:grouping val="standard"/>
        <c:varyColors val="0"/>
        <c:ser>
          <c:idx val="0"/>
          <c:order val="0"/>
          <c:tx>
            <c:strRef>
              <c:f>'Data Prep (Copy)'!$K$2</c:f>
              <c:strCache>
                <c:ptCount val="1"/>
                <c:pt idx="0">
                  <c:v>Avg Wage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dLbls>
            <c:numFmt formatCode="\$#,##0.0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 (Copy)'!$J$3:$J$6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 (Copy)'!$K$3:$K$6</c:f>
              <c:numCache>
                <c:formatCode>#,##0</c:formatCode>
                <c:ptCount val="4"/>
                <c:pt idx="0">
                  <c:v>51626.702127659577</c:v>
                </c:pt>
                <c:pt idx="1">
                  <c:v>53173.9375</c:v>
                </c:pt>
                <c:pt idx="2">
                  <c:v>54723.895833333336</c:v>
                </c:pt>
                <c:pt idx="3">
                  <c:v>55605.9375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2-4FEA-8F84-BE4976B5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072943"/>
        <c:axId val="785054959"/>
      </c:lineChart>
      <c:catAx>
        <c:axId val="159607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54959"/>
        <c:crosses val="autoZero"/>
        <c:auto val="1"/>
        <c:lblAlgn val="ctr"/>
        <c:lblOffset val="100"/>
        <c:noMultiLvlLbl val="0"/>
      </c:catAx>
      <c:valAx>
        <c:axId val="78505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Annual Wages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7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9B95C9A5-F92C-4EB8-B477-F1ACE9FE94C9}">
          <cx:tx>
            <cx:txData>
              <cx:f>_xlchart.v5.2</cx:f>
              <cx:v>Average Wages</cx:v>
            </cx:txData>
          </cx:tx>
          <cx:spPr>
            <a:solidFill>
              <a:schemeClr val="bg1"/>
            </a:solidFill>
          </cx:spPr>
          <cx:dataId val="0"/>
          <cx:layoutPr>
            <cx:regionLabelLayout val="none"/>
            <cx:geography cultureLanguage="en-US" cultureRegion="IN" attribution="Powered by Bing">
              <cx:geoCache provider="{E9337A44-BEBE-4D9F-B70C-5C5E7DAFC167}">
                <cx:binary>1H1pb+Q2l+5fafTnkSPu1IvJBSLV4lq99ZovQrXtaN93/fo5YtmuslKd9iC+GJQTMOQhj0TpKfKs
Yv77vv3Pffi4yz+0URgX/7lvf//olmX6n99+K+7dx2hXXETefZ4UyV/lxX0S/Zb89Zd3//jbQ75r
vNj5DeuI/nbv7vLysf34//4bruY8Juvkfld6SXxTPebd7WNRhWXxD30nuz7sHiIvnnhFmXv3Jfr9
48YriuHfNPU+fniMS6/sPnXp4+8fXw38+OG38eX+dusPIcyurB6Al+ALgXUpJDOe/j5+CJPYeerW
pHHBGcc6xVhXf/z53ttdBPxvnJSa0u7hIX8sCngw9d8R86ungL67jx/ukyouhxfowLv8/ePn2Csf
Hz7clbvysfj4wSsSaz/ASoZH+Qwc8Oy/vYbgbwR4G6MhRyiNX92vuk6AFMePRVLunl/Tv4eI8gtC
DUSJIfcQoNcQGfQCGZLoBOPnmz5j84a5/AyZF9YxLtuzxOWPcPdjF70jKsPC4Zxirht7VMhrVCS/
kFQnBOv4ZWHtF+0enDdM6DQ0L4wjYP5YnyUw88ckd7z3BYZTiaUUTy9ejIAhF5RSIqj+tJwAuGNg
3jCh08C8MI6Amf9xlsD8kXt9Er8nMPQCG7BJSUT3K2IEDELoAlYUM0DgqCWFXgPzhgmdBuaFcQTM
H3+eKTDBLi52IAHfTQmgF9IA6ULQkxYgXy8ZA1+A9EGMsaclw57v/bSX5b+e0c+geeYcY3N7lthY
u9D7K8njd93QxAVmlHMDPUkaWBfHKhpCoKMhgYWhPy2s1+i8bU6n8TnmHSFknee2tn1sPiwf8+Kx
e35L76Ch6ReIGLrBCNrrAqCIHSMk6AUHDRtMhSdVgD7fe79+3jan0wgd844Q2i7Pcw0lYZLvHpLn
d/Tv8SHyArY3xsCKOalBI51dMCok4SNdwHrDVE7DcuAcgWJdnQUo/2x6HQueVyP/t9anccF0wjgX
5KRKYBgXOgLTBsPep/5G1ufIIvz5tE6DNGJ/9STnYW5OHsNds8sf33GtwCsHfwDH5NkjMNrL2AXl
klOCQGUY/ka6wFtmdBqNA+doyUymZ7FkXs0a/DVWAjb0fendV+X7wUPRBRMMMULYya1MgFlKwPpB
eITLG2dzGppXzK+eEx7z01mi87ncue8HCzEuCCYC1OOnVXPKthESY8zHW9gv5nEakP3sR0h8Pk8k
ZiDuvYd3NDSxvGAGYwgT4/XeJcGOkYJQDCJF/Y3E/RtmchqOF8YRIrPz9MkMTt2kyt/TzSwvCBdg
PtLTGvJgYQoB+hd7kiqjVfKWGZ2G5sA5wmZzHorYq1mDVFkkzTsuFYovdEE5E5S+rIhjy8UgoKDp
Okf6U/8Il1/N5jQme65XTwYPdp725CIMvTjx3tEbQ8GaxBRRsFf2GtbIGwMhGUTlsFQOGtqxA/Mt
M/oJLi/PMsbmPPexxcPOfUczktILIg1dADgngUEI7HxmEAF25rNqsTfwfzmRn+Cxn/8YjMlZKlzb
JC/dD5Nd8L7BMQHefE50CQ6Y/d9rkQ/iBuyVwe387Ht5jcxbZ3UaoNfcI5y254nTIn7wdu/q9zcu
BvMd3JNPCI21Mn4B9orUufFk0tDXEL1hQqfReWEcAbM4zxDm6r29/hK0YQpRMiH2sh+9XjoG6GwS
3C/goNkDBzbNsZz59XxOw/LMN0JldXfG25q1yxPQA95RMyPgkiQgSxh5WjYji1KAFiAZxfQpJKOP
0NlvTW+Z12mUxvwjtLbWWaK1gh9wdR+8o++fiAuGBcGSPkVnRr5/yWB3gxUGUmq/ika721tmdBqh
A+cIm9X3s8Rmk8TluwoeKi4gAYMhA2L96g/M/WPjBukQOKPgJ+BkBMobpnIakxfGESSbT2cJyTqp
vOKdtQH9wpCglUk2QsNAEIRG4CKTTxveCJM3zeU0KkesI1zW52l0bnZFsbt3q+KxLItnqfzv42Tg
DYA4MmGMg/P4eKUIyMzQQTuD1bTfxMAkPVYF3jyf0/iM2EcYbc4VIy9+fH5N74ANgyzAIT3mGYKR
PsCNC4w4ouDOOSlnNrtfTOdn0Ci2MSTnGZH52iWQUuu8IygYAssGx/wniTNIB+2AIUph7exReb73
3i/whgmdhuWFcQTM1zMV/bu8C3fxw/Pb+ffLZQj5D3oZGxmbgl8IHUEemvG0TEAKvd7Jfj2T05Bs
Xp5hhMlmcpay/yoIwXv2rimzYNJIAorwk52vjw1OWCz6EJoRYr9YALtjbN4yo9PYHDhH2FytzhKb
jXfves4ufn4//369gG9TCioMIU/7NsGMEWCJAjBP/aNAwFtmdBqbA+cIm83iLLHZPv7Id0Xwjq6A
IeaPBSJC7PNi9ZGJCVkyoFEP6c6n0zPfMqPT2Bw4R9hsz1MBuHK994wHgGsZkmLh44wnB9rIooFw
s9ANiNP8xPf8q9mcxmTPNcLj6vJM10q9e8/I/5CGwTiFr2WeAvwjCYMQhwgN+NVAKVMeAeg/ljDb
x1/N5zQmz3wjVLZfzhKVu6T6/xGpoZBEDgYKe5buIwNmiNRgAinMiI8s/7fO5zQ2r7lHCN2dp242
JP1uHlvv/h13MwL4YBAyiD5JmdFuhnR+gUA9MyDWNl41b5nNaXSOn2SEzXZzlqtneKLLXZQWrvee
eZmUXHDJOAJ5ctKZCS4aWFkcQ5Rt3z8KQb95Wj/H6eipxlCdq/hpPnxP8uD55/wOajQ4BIiBITl2
tLsJdgFf0epUgjta/UH/a8nz66n8HJn9Q4xBOU9fwFX+6CTvadkQgERCyjJ5CsCMPAII6+CjkQiR
0bb264mcBuSZbwTH1e1Zbme3Lnxc/WFRvK97BkwajiU2ntP9jFGO07CbIQk5AfA5oPobuWneOqvT
CL3mHuF0e55m5/VjHBddWO/e9dszyEWTBnx69hxkHrtshLiQRMohhWCP0ygw8NZZncbpNfcIp+s/
znI97dXRt8Tl/5cHOcA2p4NXE6O9ZaOP1Dc5IAnfPMNXtnukRg6ct8/rNFZj/hFad9ZZovUJVhUc
WfH4joEcSOyQFHw18BXNy5I5jrXBwQGEEvji8yeK3JumdBqjI9YRPJ/OMyXq62NRfvjiwQEC77rr
QfAATnZg4Av9yRECOnxwS+CbNf2w1o6VuTdP6zRMI/YRVF/P06nw6bF910/WEaR1EklhP9ubO6C8
Ha8i8IkSOHwDBNMThCPB9MvpnIbmiW0EyadvZ7m5fXnMI8i5eTZE3sH6ofA1AcPwz0j4wFdpHKKk
Bgf3gfpjzzfdx0HfMJPTeLwwjhD58uk8EXn/rQxiarCL6YPsV39jZGCrM8BtAHrDyzo63sresrn+
BJqXZxljc56K29cdeHRip3xX2xSy18HwFATyNtTfKLKzt01hn4Nv2V6vmLfN5jQyx7wjbL6eKTZe
cZ/EhfeebgP4lgM2K0bggKf932sBA1/hQNYnBBKM098Sfn3LlH6Cz4F1DM//kW368wPTXs6Wm+zK
3VQdSnd0Zto/96qnh9PyRqwf9vvPSXG071o8/P5x+CLt6LSB4RpPjHuRAsdkHQVhDxyPu6L8/aMG
e+KFIbAE0xbi2qCLg37QgDYJFwZhBV/DQXIoCDIDGxz8RfHw7crvH8ErQSgkKFABfjxILGVgQxVD
sOT3jwy64Hst6CXD0VIYMkqfH+86CTvwaL28i6f2h7iKrhMvLgs4hU/As6T7ccNUh/kgjBiFjC74
ZhK87nCn9H53CxsQDEf/JUXdRVGl08e+KP/K285Zuz3ztnUVhhMjR/3O87kZoNJ/yOIKm9xF5Cb3
C3+BhKjnSZ5Yrdu0N45b99Oqitop/JKTuzyvi5vKw6Ytw/ROFU5VMqsKIzZ3nS69c7KUbiomr4VA
fmqVtVGaRaDXy/1gTXbLiraF2fdOaMk0TGfEq51Nn5p2ESabQyHSOtlIt3Rbs/M0wyqaLJoculVN
jVG1uhba2i72F1HkGNtfchFVM+pozaRwM/QtFGjLsrx6REG76lBVfe/yNp7ULePb0AnCZaCTaO6w
0rujet2bmcD1VPQxN2M9yTcRtrMNLe300k7szweSoqviQMtkOC0yZiwVXfN4sW6qG40k3LbCLG1X
8VAUgdOuVBN+aeGlkUd/o0scZGaTpGEGrxFGq2LfTtoA+tSFPNks8rCpLuETcqBBRHngiuN2ETNS
mSIvahOOqCxunMZxLNpprhWFNFppdcUS0w3qaBV0Dv971faiaEVTLVwYFhHBNI9ls+Fx1G5UrW+S
oDNlUfiroVd1lFnizGNWypnua66ZB3n23ettPLHr2llSw5Hf0sByIiP9btipM28TZAmjarduG3Vm
04n0O0KeYcU5LVbSr+gXhBNLNGn2vcU8vhQkd2ZqWOPpN0lCya3weXPEnjk1tTTiuPNUVExMYg15
Symz633T9gK65baWmZHN6zmPdQ2bVF6BBmrDAklr+EVk2iSjhrwSKDGu2FAYHK3cCtHVgV65sb0U
2LlRJFVUfW9c0TCoJ17UPF3DNZzeTJw2mhWx36yroah1Vq/7qA6nWgu/r1GHGnKgFV7Um8Qtkmkq
fLEqCHXnqMi+qlbV0zI3VXXcdrUQuuBsUbEKw0iYcUXJ5DAyziPsTliNxepAhENDp3bmBGYNJ4De
qkIPy3kuNLGN4qq8rVJUruAAq5ssMvyHGhXbTnejHUk9ZIap4XzuiohMvETgK5y6/Zy3KFrZfpOu
hOe0c5YY1crRU6357JaVnU9tHGlbt9BjU8s6dNnWnXe9L8I4WMchWh6Rhk5NZsxigWNMDx1ebXjX
D7ht3SfeYWDkF/bUj0Nq+TiJzKzM5NRHxqcaHuhWFRQDzhV36fRA8+x+bfga2URVW97mNKzWutT2
TLbnOwvhRbHZJZiujaqP10E0Vw3P7716T99X3a6g685I5dTJyVNPM7D5WHNrk7p2O+0IEmZe6O5W
dk6kmxnd+BXse1WYudtyoDMHAd2W1DHjLqDz/biqt5/6o0J/IBFadrVbzrWS6rdFHna3YqLq+6LB
6dwpOmFlWYBuFa0XsDsGdr5OBlLrRPG6FMG3A1Pp5swaXdTeXyBx6qvMQQRgdONrGZbTXsfVxu6h
tScFVTHzG1FbqhmiIr42Ohwdxh7orIuLWaRptUVgTS+jPvbMntb2pvGxYbkti+5lMtG0sP+hlzyb
aFUUbGQXwgD2JBV+PYD5kyRljnmkD5wQsmDgjIQsxEoJJE1Dfg5n4HIbC9mk4Cgpi549golUXZbw
9tctydEaM6PmMxEyPs+i8rMGtlNlRjQNpiWcmThPh3deSW3StZhdORWAhmqWLPQupmY+dCqa66DS
FG3sLvvGYxsU+YuI5oFcxL7/I+yZa2l6Pk97Zxdg+IWGddbepF08Uy1VNPUi5FX0ad9IvbXu9t51
6TbaJ1ay0ATNtVqrzjRyGiuO83yhmnoWmwVPDFP4Mr4KQ6YtSd9p0zTU/a99mF07buQ/IN37FgQV
+pxwj8xiLxCzDsl15NbcShtfv/Z8KuZ5SLylXdRoQ6M+nXJbjz+jOE1Nt2iDeRd61cSvcLDETVya
bl3TW62CApxrtQm7lr3oWn9o1uE26p21aqlhsgizSZjCrbtC0Nv9sEWFvMB0MQHdSRZ03nJfmxul
Jz4zoV/x3Kl/2E6ATPh19dd9lverynDsiYza5Ie9bQSqpigqxKQPU1B/yoCD4/PlwOQTPxqMQf17
pZmBSwmOQhQUPr8HwwyyVV5rZsLHbZQUufPQQKLxJKzz4LZ2UH9DnGng4zqwstpozb7Mrrnsolln
F+WU+G30SU+jci3iyjEbx29XJAvhF9BTewX7ibYCXdQw7UhDkyyp7dWhQ9UUTY1TzRHtwDvqODX4
QAMNE5t1Kxahh+Np6lG2SWmgLRCT9jyoaX0daZm0XKrRb52o7gzS0L/yxjHTgjj3lRuhPDYdwtaN
G5AlEwVZNrkuI1O1XVARIlMM1H1VUXnJijl2vfV++MCo6AZuWjPwqnDd+Ny/zLBeLFI7Sq8Mn4ST
KCDGN5mUVx1K7EdPi+eoztJFZPDIQkajb0Nc9dPGrwurqCNollGPTVVtw+zKT3mwVOMUqbN5MmWR
D2IuEBGIBvajzQJjXRJYa30SudMiqcnU9vXgxgmg0NNSBxpoBTlNghtSa8GNpG40DzyRWYqmxlEt
0y4jWZemaqqikZm2rPzu24FE2zraiJ4sCLzyCc4bfAl38RszDcjnIE+tqOV8pQpKsmZqhyg340F1
OHSomqIVXpWf7q7yAJstdrXJiK/ETpGbvCC7PmzyNTecRxq2aNvKin0RoWE5xPE+od5p7twumUY+
025TXUvWqUEcC5Uu+sEFvbQdib+KPmIzt3bCReO4+h0Il3s1AAfhY8pYcWcwL1vQjuqzVCPa17yS
c5o26IdhO74FFnZzxQOZrkH69BPVEc6dOJg7PY6sGDLKrMTunU3Qxe6m4zgpJszFi6bAzhZUY/cu
s8trL3H1TUa5e4cSzbj0Re1aqlMVtZZfdznSN6p1GJERD9gHrpdrqBE4ju39NUrfoWaDIzzN7KyP
TRnYcrmv+gmSS41IoB5V2+u+6bS5qIg7zVilfbFrt5+AGccuiSu1L/CBVQyqKkgD1cvzdqIJqd25
QazdNlE1Z8OoOu6z+a+2rde7loDTwcGcHDKEIQEFsoTA0XRsT9pu0HpaEMaPATbq6wTXqdn4dvEj
DdxVHeSdawZb5EW5a9ZOvfZLgT/LKqHL0tfWbij7yPJIq0/sNExmSrrJICTLonPDpVfHiTHzy6ab
9SIITR7EDaQP/9OuO6RiHG+6Qgc/DKTOMEhP0+GjjsH0P56+hhxNJKEg9w7RVhy+xZZm6gX1ZRDJ
1Ny3Dc91r4uMFmbrl8nlnigzmW7aPp+Ksguk6brEve71nk+6DnZaxVIGyLbypKcWrET/KqNRPYlz
3E2Ixv0rRVMFDw0+Lzw9NVUHG3pFjp15LXu7a36hnAz+h9dPDI4EBpmsHPIgQMzI0RN3YZQZPW/t
B63xN5kRJ1/aLgZDXZJvBUmrRdw4csIJod98HWz0us7AhAIXwacsiRa9ndJvRBLv0kuInKqmXSUP
ISnyayI17UYw527PncZiRkvXnatrZ0ZyU+gb6lXLuPnTa/ti6UCu20qHN5Kaqrpvl6JYqVrAsjSa
sbQrVmVSadOki+tJkiR+feUalVUwl5t+xWAStFoEktW52daBXHmhEPvCb4smN1W78WU26VOMzDrS
OkvJe2o7U68s5TeK3GLW4qRdGEma38Gu8aAG5LCfmULX5G3fh2JhQ8bXrGiN4nvIpEU9I4CvKd1g
FrSwqbO+xJ97SKGbxUVKpnrNj5u0447pE+0uEtTZ+MhzN6qmCjcFA1tKWc1GHV7vRHAU6z/94IeU
1zH8YOUTHWQtERA4GfqP/D+IOJ1utD5/qAuZ8y3zKtOpeb5pI/2q8LzulhglFMKgE9fD7owNTdUR
auXUx7zbD3OKxl64TliZvAlNA+mL0NRKLG98LbBvgtw1VnoVfakTad/QvrFvOpQGc+YYyKrDRPiW
HjfECrjvzRWHGtg7zlcQUWylOBSdm8ZwVUWIHSrVVVVLcairRsjF1uEqbpcTy2eZN1fjvCBZZk4x
IyRjSxSUAbX21aGtaqpopMuWDQeLx1TVyu8nek7YZRUE8eyfUYBjl/4GA7j64LgfAudkQOxKjLZN
7MVhkHoMP4RpkVuenQVXUR7eGtILlyJ1gitV1B0KrnyP+FaSynSmaGqsquWlINMGGbU16mizplzU
bvdtRO/aPNimzd2IHAx3x46/LpPOXR2ur4YVmk9MHBJtf3dF2xekDqZFVWr7ux86Ci3uL3EZwdJ5
eRBViwsn2Dhg0R3oh5tpKJ3LGGkr1anoHi2jpSvzcB7FWQ3GjgtFGRihuW+Pq2qADZmuoTmuHrG5
JMmQ9beLDRcvtVSb8FQzJlXeig3XQ7lRNRFZmFbthvnVndc6d8TJ5TpLisyUTZXMmFt2tYkTV65V
DwfH61o1O/DIzcrGy8zAl4FpaG7zucDoa28Uzi343NqtSIRuCq3Xv4eRUVioDtC6d2T8KQ3xStHB
feDPmlKml5Hroe+Y33a4zr9x8MstUpRrEzXqxFVRnPWTf/7hYv538QHfQMD/2IUzDDIE9rPX+4ef
JChoahw9gJsHEOZ225tVheUmaPJZaefBSrUSH7v6xMVROAUfc2kp4lFP41+2dphtFKnsdE+fwOmK
BijdtJkcBre9Y+zHFGkQrTvfNkvXruZ6A/sWDqq5h9pyi/pG3kCMGDQ+ISxDxMaNIsVlXCwpC3yT
xlLe4KFIe57PIl+LJoqmxgWlrCyd82quaE3orCLQQBYyj9kqRg1bqdqhUDTuuvEMtmjHVB0CZ2G+
r57iO+pmQdNdagaY755Nx9f/6e0Od88KEIkdn5waapSlWIbwjla93mrrRMTaWtU8r/hSB0ybj+jt
MOxAIzno/EZCB2UMPOcH/tG4hjqplTecTUYdSZLZtakuWDhxNZEwW+uIqK7IwSl4aYDn0K0YXdlB
Q1fglPNXvbFyiiAvZloJdNUp28DLzYh4bD/uwAH+xhvb1rv5gXRgU9d06dyz78Cfra8lzGWqa2Xz
pcTsOxmc/UHLJyV4Vna89msL3CbZ3AZf7XXrhNOcy+xP2cl+EnY52FRVJtZuIdhEozb/boBrSjk6
eOimpubq4V2Lm+BSZH55GfvupAkz+wrb/WUqRfpFKwrnKg3L75GdZF98J0jXVVZ34GWGZuW5YhEF
Obb2Y6MKz/Oq96fB0NvkC02sIy/JLDeummvS+vmi03k/T5nm3TUJOPFjEYoH3fjuy7aAGAKCIIzm
9bcy6+Wi9mUFnnYySPSqv03hrEyT+7l2qWjML/rrzpN7BkWC8EY1i92smjiO39+qK9kOuTHSxN2o
EXWbwAOCU2/q2FljccMHv3iXO/lkv+O1rK1NYYPfq0MZOC9gp1SF6j3sjIeOAGQLw+CJP5AadZHD
hnq404GmRqOXy9uXaKHkttP3IMdLI4hNJdf37UG4d4hBFAfZmwPpIP7RCW1AjTsoB6PLHXjhFYRP
d6OocX+hLJBBFzgK2YGNAsYVHJPBdQxn/UPG+estl+RhkRt+UNzT3Flg7qXrMLXxrMr8xzY3en3G
siJd76uO8bVMNbGEnVK/dzT7UwK7+BfkEn1qt8xYFYYoNqDg0kmUJ3iSB5m7EhXiJi54velbYnzi
EZ55ri6/xSiOL2s45XPaCtf4VtJql9oFvw4TJ7xxDOc7uPVv/lm+DDHQ8bPCkQdwZD4oRzqC1PrX
z4qMQOIW6/E991tq5X7Lb+3ANvvA5deqBQfA4HkMngsr1LostiKe3DgIjDHVGzU8X4Y4yk0bDu+Z
BZnvWoHd26u2y+yVqqWkuar1HhxRAx0injw3VVUVrCsmvO/0ZeMwG4IS3F5mWp2vyqDU53VSlvAV
ZQsiF7wQn6SbOVZlpNSs8ti13EJqcF/mOWuHQwGeVG2laorWU+wvKmHPD6TDMDW2CmqnMBVRy4dr
eV69dTov+wxKGJsJ6cWz3s+0L2UX6VZI7WKpmnCk+ldNM9iVaul4krV9+cVodXJdZf0N6GP+5T/D
hMZhZPhNGvCDBPUAzjwYUoNHONka0ts0Z9oPT2PpvIq1P0lYxzeqsFkbQoDGv4ZpGuDW8SJ94+nx
ZdXx+MZjfnyTV050FbDIMrTMdqzSdvi1J63aq70Ooso71mj2lboWGq4qaQWhBJpvD/dgHmAqQeFS
11N0zcs/OyielAHub6rUqQB+21hVNkOrxC/7WWhzfBv6kWt5Td3smhJdRmFC/5JhM49DLne44Ybp
MMO56/y+nNUotld6IMppnedyQnmyPYSDaJ/BVAkKjkNEOb8dMj/WKkTUGXG1CVF2ksmrSj20PGAQ
A4O6ribbajPcpXRDFFppFxzfgWnZtceaxkqzpLyNoqza5F6+9QK9vFUkWBTdNHNJMFVNVBvJDNwo
TptMsk7wNbXzxzhIk+uGeMZNS+RdA6vqW86Lfla1IP1iu+LfMrfa1LXh37WRG17ljYzNdKDXUetN
aSfDRWx3nekHoTcBz12yol0442WjbQ6Fq/OnZl62n+2gBh/7nYtrsgI/9lOBbUpWYcWMzLSdgi5C
Fk4UTQ3pyois3MJF80AHyzn3k+orvs9FTb7qZdZtokyHwPXQ1LS0neWk4zOee+RrDgLSbOrY2T7x
JE5Gb5Hj8rnbuNlWkoxaITzGfcE3vZ7qf3pRYjZcq9d1XiV3vANjX/fjP7OOdRPmaXQpmrL7DMkP
lxHEXP4kEH2ZaiSIFnDElffNhzQENT5ykYDVmVJQsIDdYObA/D0msIeCI7eCNPZ/suMRZGyNfVew
6gRTXitjOJh/rIozp0nzqMqTH7IAi4akkl+hoch6t7XKSPdnitZUaQ7BRB1f5hLkxGGcK9NmZYf2
OmtIuZLgCjEr0aK501XG19pppn6N+51vRMWk0aWzpondLUkXLxwN59cx4yCQYr4QrldcK1JJfWNe
swKZB5rqYD2HBRzWG9sGziw3PBMySNGM6RhMo4hA2gWEC5oVciWFwDPkkaim46R+Bl64rlntq4rK
eYFt62iAqqYpxHx8v12oVjlcbT964DbyvDd9O+CrmmrgKNXs9I62rndZBBJ8fV2s3zo5L824F6XF
fNHN/CJx16qwYeC6S+PMgkBGPDnQVE0OvT+lkaAJVjb/dBilhkKMrLOkXhsTNy10CEFWYqppme5b
NBSZWXEbL9hgrNiDKcPTclbYCFJUBlInwuRKi/oJGVqKVNRxuITARGh62PavsWhA7INZRpKi+57l
oXNJHZLNqpR3313PXWFQpz7ZYUAh7EcySw0DYJgZy8DbNrFNbuuc3io6ZMM007wTzkI1MVg4fh99
Z740IYHJNPwkWPmsKMy6c91P5VDUCALwRnm3p7gRMZ2wTZcuz9lVEEfpymXlCrdVDhBAoVHAJnQb
f9kjnt8VrqMvcx8Vpup1+xqyG/QuXWgSsUnnO94W0lTyZdGGybyMg+oW97phgsFq/2iy0vJKaj9y
nn2FmHb+tSkaNtEHpszVCos73J+FjlfFJs4DMJRUVcRgM+0LDeLwlqoS3bbnqZ+3JviwMzKB7yok
RKGMS4eWgT5PnbgwpRZdqthOXEPEkUGe01wFfvQobhaQALOUkJXzFZSI0Gp7I9zYruzvwKG5jQdD
3rFjNg1KrZ3QXvpL1vbi2qWlsUZMW6hWlibiWtWknliGnvCtDD2ISsh2Fuid3Ztqz5VeV1+W2Puu
9l0W28ZTh2pHfTvpuxSvRvuzx8htU7XMjHwvBRkV2VPXSJobkfjJxMmx9zk0INBbBpH7nSb8QQR6
et8m3bKWke2YRnOjBX1tVQE0eFnbW1XIjEdr3+ZTXdSM7Ds0jdnbJEbfvJ5AMFt1aJWBt2lWz43Y
0Nd210MhI7RWTVmG/f/w9WVLkupKkF+EGWLnFXLfa+2qfpH1CkhsEgIEXz+Osu/Jc3vuzIuMWKTs
zgIR8vCI7MFtgCy7oNuJsL3d/RbV3WpkPB72fYrxwy12M0vprrwWsmxWJGdeOjN7eDEDATQP2tdz
0CADRZkoV2PA5dbYsiZvzi0Z3ozU03p4EZJ998vcTokLCLCNfHo1QyxYt4pAQ1k/dH3AretI401W
dcHpoQ95uJzhhl/4JOvq2AInMOzlVTppn2yM0jjb9cD2ktUXHjZqDyJI+TG58U75FXJfgFhvfc++
GzUrPL7lleo3RhxwoycMm9k1qGn0GitrZfQqCpsDsuh85ZCo/OA6J+nEi3ETkQzHvqAhXxurjYEs
YiOo9RTf2roCOYzE8hvlSMODvpM9gfsE2oI7Uvx7h3HjTUOx0tRSRzNwdMBsk4esrblOs1Fkq2Hx
qYw5Y21/5IGjjqQNy31fOtZaMKu+hbFVpZ20ip9qTkOt9A/keHXq0aK/NqwLkFnt8Q7jZfiuK/1k
PAvHfmdjHL35ZJo2VknLQ5zbf62VRR4HtNzewnEmx7EkodiYS09zVyTmUnvFtm37bI/SanIMhh99
iL9MFwfDPswC8SYqolZBORa7AWmeN5sWaj3iDbJB2CrfminCF5l3ZG2scTXivU99e2WsYST5vgtq
LzViV2FL84i2EiPmg12f+gFxihFr/MHC0gues1nkAKqG/Fccg51Fxy5LbAroAr9I+pXROksLEtUv
c9dZa58SimdjaA5WlGe7kaROn5KShxcxtfl6jBvn1asVSVTYTiCu2sdeutZX7nh7ZPSy16DLo9vs
TmsvtFmXNhb/pEFXnR2L5a+NXQxrv/cy/HqPV++Rgp2OjY83zFSdzECQ77tfGbEnYXUal+HhYtFA
r4lfAwpS2bQhNVvboHcezQAcWB29nCHxo6IA6Z0qsraW9Pqdi+Pz1QxNXBX7AY1dHypzNVuSbLyi
ITurqtSq8Nzpa+XEVxBx+KsKC3E0+mzRM9u6Wnx60YN0jyMoOyuZcZrmU95cAK82F3Nlh7K5lMP0
xzototEZa1yCCjNSOX94Xd6mzmT7FzfQ3VkiAZRabSe+D9JK5zaoPqesl5vOqYa93wrnpXWzb86M
CBh00V0eK3lpJiYv5soB+rXCITtIgRzh72RFMBtLFDAktzJfYjuG7mEwk6fOF4kbTvXWGIzuvoLv
FC8hQrSt53SnGK8xMHSLK/h1yFmLyL2LU5eNd5ECuE4Cqz2NUtNDM8vpqNpRAB8J+W1uhxF4rI1/
Oo7LSdDr/tapkK04KXwkSJn7Vke+AEJX+Yn8b9GSwbihE0Cu6huNGtzEonJfbacpPgfX02lVg1Hs
qTLYaKG8Y1Pa3THup2JbRnb7BLqGm84iABxc5M0WT255HWLvvS5qe+8uklGBzlxey7BnadAzual9
pMLxtcBc5Vys0RUeX6wU56gN8mcyDvNWBaG9AaW5/8yrEnSyoH8lxRCeWrtsUqcSw6cKSyvRfaHP
hRPML8rxznEV9Z9O3VQbXTggjyzTwd9JrKFmT8JiW5O4B0ARHUyy3gxhXsd30Rgak+F/+HglzVe1
L9bE6r0Xx2OboRzUlxLP57EC3SqlXq6+MHdsN2NuRXcr/pQk6cQYnozVrru0dqvo1VOC3moBXh+b
7HNjUwYqVkNvSFKycxMgm7tIRmWGuv6cdOBePRAFb7MVt3texjeb18VKOFWzp6Lr3p3K9xJVyfBo
xNLR39Q0+hcj1dTZ2bZgz0aKrHUW6v7FroIiZUKs3DYITt00BqclYzUkYrk0shmKUdNEyK5cPxyN
4S+xDxsX3LD2X+s9FvnL93+tqQQygvbY54hDSv/aO1mxc2WhkgLACl+XiJvTwmPV2uZfpqAPfqoB
j5XnFlkCMO0qitL67GJfprPrZs/jcrcOoz0dp7IFDt2MZEMmm++oBuqrSV0d/RbJaYld5Gvms6vM
rPbV6Iu8+KOvSXn1ESc9O8M3VRX5TWjAbm2r5Xfli0vIdPbu0w7Beo0zWDdF07sE/mAcrKBcdn9P
X4uJkVMw9y2ej6z7XvtFosFN+1pZgbeWLGoOJC/H50Azdl87Yuxn5lTti846d+/1YbnpcI9/zs2Q
mrVdadFUq7lFas4LL60LUnW9/KvG0tvlTTEmSPSxxGLgghtCuBkM/9tQxc3Vw/CX31+icRZFztMo
0NnqsZS5+mu9x2fgx88EmHlzuyoCm2/8ZtK7TkzqM5KbZuj51w6duLdRiT8TIxH/CpAnHWg4AQt1
ZzAahFgbt6pRpxggyisNyuJQu5adFGqSRz2G8ljYvDs+xGHR8cjqEeAsl0a+O/4z5aFrGz0mDZd0
9b+ccyWLnfQLkMqaJim4i7sAP0352nfsR9769Rl13eRVTpGf8tGfd8qibmIVeGXlSaOqMDWAEr4e
f+UHBf0X5BTp4iiKIL+DTFEM5I11xZc7gvSYcJeZlR27xdmeW3uFRzo/WIOdIt/V5zg7zn+uFp3l
MfHbc9sUlID4hJ/gwrFkGYz4GJoMxHdFfj00f3nNnvbTWZUjaG590sqme+YLN24Clwh0PtUfjEiU
5SG45PEqRnXCayCjGrwr65ONIOQId47ToinJ2SLcXllNXH+WQh5yToOfkw7f3SAb3+ss8Nee7Jwj
q0L73BfCXnUooEnGtrIOTliBoU1JkdRuYF0Db/gzaM+LkhGnlm1AyuxmDMoa1dXuN0aYmEfDJJzk
uAFod+hiltYqk4mb2fwXUYc2j8vfQ5H/KuwIuR6L41SQz/M5R2rqIOex2s7R2D6DmpinM17Q30td
wgOTECPdVBsHH3bnsVVc+9O1D0Akd7W3JoXc5DTuVrk1q+9i2BjGcyGiMNWVKC7BwuojKMuZmrl5
8qxyTByvdr6r2brmitM3ogpv69se4ldO5JsX0eeuDtqvOvTfZrtqnkM+1M92GCFQEG65NaIxWLLb
VajJuBiVFVbIZSMtptwvOC2DBUDan4R3X2RFUewSdmrjxpk+2DOfrzga6pQVuv7hNcdo5uJnNQik
bGPCn0pqiT3+6d02Rvr4NVesSIxLNwVbV5HxE6UcwSoTIT3NsROdRrzuVv0wq09/qHbmcwGI40ZF
jPrc+jJYdzUdLzqY/wwNyE7HKhtQTvEffRxpBjCJgeEvcGxKH84Pn2lEuqCZCE167j8V1GZbpkX+
jlDPXrU6r3Z3MeqitMzxnzDiTFidMlrOByP63LWTobPjI8C0/N1XyPYLwuXZWAtFPwBIhxdspcU7
jsGXVof97b4Q0s5ZlfFnM5G4QUJHVT31k07v7+0KpLORWyQxL22j60eGHKIMzg+V0YMkNwqgySrI
9jjwMfXsyT7fgq75jagB9FExlWLflPMPEIfnXW931bUReFBE4yIVORGWcN7FPyekXB30vEbs5naX
Hkjy16L269SeRf9M6XIQtEC1DehYH2OAF9uW1OoJqLqd2iCcrso5oquATmC2CHCt29hnz2aI+3Jv
gxd0uUtFB5w2sPbBXPK7Q2T589ZlQ5+Gqkmy3jlYPtdnM1BHlVNiLqf4Y5jZZu4y+t7QMD+OHYrK
PD7H74UzxRunDvONs4jxSMMUt1e8N1bplj/b2osuZqpfDklvAy4D8NE+u6V/dwqi1jm1Lp8TM6fJ
gnJXV3W2tlW2ph5Ck3n05GlspphspjYUa43dKXFZFxGcCovuZLMGVWnG1MQNSYy/a/4E1dSSVVZW
TtohELqSPhoOzK2ejNT4mbr+t952xslH7AdfpyxH4+vmTnd3A2f1X2sYvVHpYhpPgKreGrtam8MQ
sljOeuiRUQ6dqvii5/Kur2ztrIOmkft40f+3v9EPsmleZYYjR+DSYz/0YJEvV04FerlTolbH4gDL
9WTNu0bM2Jj+CTp9tJ0/zaM4GlUURvHN3LKSHhQyfHvRCksivTJ++X+Gd8bgKP9X25EccdF/xZOP
ULDnIwH23JdJF3wANBk/gYAPO+qzeB0uYl6MV+CjCIRK5pyzDqkeo3d5jBtbzni32UH9OiDOlzhv
ZI77ZuVVgSI3D9UllW19csf6KungP+HndfiliCUOAos+iBDI4WjeAtCKh7XTDMFhtGN6wK0HoPuf
uo2OhGVa8kntDNEV8YZ1o47AXY5CD1P70TJbbubR0Sujq0LfWc+s79ZEDGtQM5yb1NJ/YWXYrvxY
iu3S1f8FoLl9FIHLk6y1vBfj8s8EDXIjjsoMhMXYrl61061nJyyeUNqP+g+JPbGp2CuzxjnpuvAw
BDNgu1ppeqnCiqLMqLpp32kOyPof6rJUxyELEsQP6jwt5DQzOMvBi/vhBx2Hbm9UbDmg5csQANRK
wX/kSNAghWfN1EpmK5viVd305OBSfb6LBj/0eHsu2sA5GEnODjbUKBKoAaNbBEH0xQwgOH5xdSBQ
VhDTl5mTeY3gPVzLRewpIhavtb56XIUyzdp2g+hquhnfpojjlM29dV/NLRbcOWQ+akmF9eI6g/My
/9CjHcjUmho7CbxiOGg1+ptYxsHeY+812Cq/bYpaldhXH1neZquwDn4GReetHFbheF1whSSGF1xs
wronWXvyieT9XVXXA87ji4fSKrwYo3FbVBElB9R2tDucAEEoQzlwdAqDJperghQvtrSbHQKaGVSz
hfZgzHdPQeZ5pV23S/810zj5WfaTj72VasBqz7JznyrPmz5mG0d9wEfDxoioF/haYvO6dcV89yIK
mFqkQDsvcFBcBsQ0uBnnATTaf3R1Vud7ZEgFyhiVZyV2OSeDDaarZghLx644Uh3kRyOaYW6yGmml
sklE0yIUNkpSWnm+MZccjJQgNZdmptogv9nuVBeIXZkP3XMmctTfeuHwE0QhXDjDd7u0QQaQbndV
tB8PGcHriY4BiHaD9RWpieGnw5wD5eSpKm37UGVVn237wUcKvUC2P6plfgZWh4Bq6OebO9rj2pG1
+zaggqEqffvm17b7piHxRTK2ERU3xmYvnoutlZzcbf/3PGMjCyP4n3leXIJbnfM87Xjbpa6ukVGb
aL8H53rc4jXQvjRu3CXNQu4JrCzxgAmyQK37qvC+j2AJJVNfOTdrls1x5KJZEzDYvwrEZu3sfu+z
5U9uA8sYhoJfQLp0UmMgbp4GBCcmOeKhkV3uHgpf4QYVIV6Fy9olG686s4r3nAA2cUbS7Iji1gmU
Ho6g1/MPTFT+oSuHP1c6aHbUGvOd21QLDWZxeVjN1WNa7rU26skouyBcT7Rwg48sdKZty7ne6rik
H7oiSV571Te8ptTaIRU/BNieX/E13QJsfEmW0zIRbB5eqcxB1eK9vYkna3i1GNdAzrs6NdbB7lCP
CDjCrUOqgIF16di7/NlHee0r6uQBBNvefHys1KEb96ZZFoZ/gvI0eZSU96cqjt00G5iVtkbsQvzx
l2FAb0iVmMu746LkFnsnuJO2Rv8YxJw9gXuGUvtWvmPb737LBXNAZcNPhLxDMhRx+doGYQY6ad+e
Ol3YR69gLG0tfeEy1E9DWE1PupQIiUAUMCoz+FqkTt71VyMBwdZPd6uZkEtECIOt0scaMsb2XQp9
eKxReNF0jHP5blQVtpILaUeQhJZSYNC1w+OwlAurZXiIlZV9KWxVbDNTUWwMYLnbauMt1cNGNkPH
KUexkkjNAn+v+i+ZFdmzwG/ToSDdr3YElNoVCS373XNAwwgUGbY0U+R9IEKAeqP9g5hJuZ8WcD1z
wFTK66LZlHVeveVhPG/LPiCrPKjLN1YLZx/kskun0S7fBp/np6B2ZXIXc1QpOXHzZiRhgcsaC6nS
OebiKJkrjubqMVhFhBSJkRlyWdHds8t6cWRKsaRoe7IOrP6Vxn6VVJka34qOdQepI54akQV+eayd
2k+EXem3JkcrBup5qAddnENtRadBl2VSBv74NhaRf0ZLiR/1ItWAOy6MTe/GpkTpXuOivZmJPKPu
bcryo7GVXuE/idDaGFvTtuEzzdBpYFklrvHGU/UvY9Jezt8IdqOMFVPK+K4OK+/V+NVTnzAJRNR8
djh6K6TZoxV+RAo9GvqgfqPjtOc+UpXgzjdvc66+2E3cXYwtYiDFOkzzkzHiMa/SKpbsYKxWWDQr
DxH1zojNAJyg1treeIwg799Gx5q2xbn972GaVoM9kpNRz71sgVB78x83RlA/hRYOqz4rnG5lfNBv
AD6zmudd6cinP6KZaOxmNuuZvaG5VyVAZOJDG4z2AeEAMCe8skHp8Uv35PaRTi0k01eKujH+VIty
FJKChWmcogK8YnsGuDg68/kxzDqzzw7zygMYfnuySMZo9HwC/o0K8Vhux9nLE6OsCarYk4cT8PNi
3cl+CWis30MLdhtSvuCtjoSvGh2UJzPkGWjSw71ayYxRr6q7qRL1czGFSz+Of3zMpWWx6hTiy27C
SV95OA2pU2TtQXisey8E3u469jPgMRClI55nbrObkby+XM3uML0gesFRoznxTKBVgxTNijpIkBez
5S47lveUCz5tpqLKVixmOUsR6tQrd2iaDfdwz6VViEx7ZiNvdpeJjK95Fc2nynO8J7NO1OIFXru3
eVmvYYW6+BMFARsfYVQoP5oPE1e/jequn0v0LMm9LjX/CKMbogZlvUPWr/OBNBsSjx6iJuyRfM66
azajWtSj7lktBy65DEZvoQVFTmz3bFw9MY5+gm/qrnu4mVn/+Bp9FU3iRBzc931bTF8pRUMD0tgf
ugjVTvex2jDU9hl9RoP5I5Kz2vm26DexJ4oEgUp+8gQbUyWEt+2rYXiewmp8zskuj5T3ZDSIUJwd
cE4rCeeYlimrbRs5Jb/bW1k4PHsg8d0Izv93KwhBKMUp8jg1k/OK/xpArF0F/cTfey32uq6cJ7cv
OQoLA5RxYKMgVRG95d+Msiui/kUOIZIvmFBrwBVNoI7GFiDev8bW9MXYMsC1Z8fp6qRXhfMcDf57
NsufDm2GVyay4KUNNp2lYpViuTcrptbZW2xB2YVphF983hnXIXLnLZqVdNgsYK1mGp/+WceZOrMO
44hXxwKlwx1xru5yMhLLaamt3RfCRvdspMxWwIKUHtdWg8NSXFB5WfyNsVn87c7/2x/47bg2RurO
8hJO3jWscpCWSsqSOdLRIWh9nrRj6z3jJeU9o12Bn7ApbvZK5v5zTZzsOrXFzhiNW060t+oywPGP
Wf740qB068nMcVq338588tPHJE3kc0QddjZzqNVEh2j5YG/5zL8+2IgZYycui7cgGMhV+rJb2Tyn
72iX8juW7vwrd18byy1ReY3KY/yG4vypiqwHW8UF+QivmY2Q/nzkDQWwZuEQ1IAh+VSEk0rHMPLf
aVvtsnpA+wddvXTLILMRFRgWGDJ1U1YvcYRAwin8k5GMRyi6MEEXU7U3s+KhYic5xd/xI0J+g2Ub
HJm56MHUCsc9qoHbxOE5vwyRdvZVOFzBiNB2Is1Y0Dg7E/vTeNxVKETkFyMLZJnAjLOPZFEZfTDj
cFIzoVd20w/Xxu1wBCm5+Jw7V66ETaZD17n0yyhfo8ppP+fRprtxUP3aL7gABlmiRITPHbZQy05F
3LbPzTJ4VNlJPuft3uhcQgD44hjUR9kzyuGaZwoQFuyOZkiMzXi1aPSAMgVx9sfBvbrL4Nf+kI6+
Yhuj6wh3r2gm4V7DPHzCwcU5PFTC7b1LQZ6cDnFBYqa3oIrjga9SPNEoMPk5B9w/mcGKYkBd5rIZ
BC4bL5tWFU5H6cOp0/0fd+R7fUSg/xHzrN9rZGb3HmU/sG/80mjWA9xznk+E5gWe4GZ4QcFviHS+
Tb/VQbhF3znrtz/EGyuzxfcpCNykUpX/MuU8Xs9WGJyY25FDgX5KC606e0LLhQPzM/C0/JWru/Az
L6toQ5ivt2QRLSTv0CXJ/xK5NNyzgWTrhiPJ3uRoSVHO1N35peV+ibP6DQV3/s3RNXudkV016o7n
7GjltU6NmLk0XlVD5f1/J7ktr1N/lmBvAZxuSf49yH1n1Srl4mmYsmtWZwmE9gPnyk/PBqtm8Hz/
WQh6MmpJUEk8Sdmt+6IUHzUPdNLqMUCCWRfvyMTcZ2v8xvwGe3p/K6PqoJGM+QQUgw4e4AltynbK
Pt0pv9ERnDwL2+gVML5ASx3o0e2GrPBgLOBmln+KeTMyv/3IaxIg0JjZKm80xdHFI2vwLU82BYAy
4MR4HohTpNaS3ZYjIKBpcNkZzFn+itfL0aS5ZZEPmzlS/tYkx1HtlY7I8rwrsN6PUyuzlXFzUQuD
KjBZXz108niaJv/DLCsaXq3RAglUpuVT+nXUU/HZlehHFQaKrU1mfZjpJzLbI7DPrsOOOovELDq3
VrHywQ7Yd9N3f7DZlBB3emE8d3ctcpPNNneifFejAug0+8gj8F7FW1vlHsoa1KAuakAJg2bjEeAq
IbjzjK4pziorkVCD5HvDsEE8zPdWMFlH2TboozVW8WshJuvqx+XJSNz15tel58liioaxPzZNpRbY
ArU1KFg7NRJ5+qJHNR9FK0bcXU3+UUXxj3bwrZ+UdimSFUWeKAQ60SinH+gzUqIdxei/o3dMsRCM
BKi5eliPhZYvs6UntNISaDmxiAPqdG+xna8mQhTgbRdszRoFC+vcpfTSOtHwkoFahY38udAjhLES
K+6iyYGxWXmrz7knULIIY95xeHDyk8cTP3GUFGzwuUhqcVel7YDzxSwq79r2NrmTwBwtftf2VKF/
AJJqIQLclSGHkUFvahz6vxDZtTsXjfY3mXaDT9kAcsXPy+Ip1usyR3E1ttbfDs0nVLKLEi1c0O9o
1bkTdmBeIAjS4cEMKN8AIdNcwhGXzRSEB7EMf9v/5fqY76p++DPfKM30u1kq4AWidp6iHriRbvnw
LbRBCwntZmlMEAn0lgBRO78WsZV/c7LaScTgxa9SoP4ZTBj7CnicbGPUj6IDm+yOFuvyxLWD8iAr
nz6h5dSwzeMcEbNW9MnoRlRDpLiX3c1Q2wCGywH3YYn+O3U7i20PyvPHJINvETos3SRKGF7qyt3m
2CBwWu3nlM8BmMjY94J1rwESgcXQn6jTjdF5akFjiPNx5U9IQNbgfjwrkCR2du40O/BurOd8xDPU
Im56czmJ8NR0FXJrVH6ZW60TJ/D52V9EK7YSETXFG1r+gGI6hM9GrWod73lb5SuKWOEL3vEUpHx3
2BlrFPu/UaQaX4zRqIyomvHoof79Tetx3sUjj9be2JNPIGLnfqD+i1OT7Bzm3SvXUZg09sAWkgM+
3CFs0zc6XjuLCI6d3Elac5RmQkRhgnWwKDLhaHBVvLlFm11IDlzf8j/rJv9i+5P/2nW1swFXrFl3
+AJeXbowaUOZp0Nn+a8RkhMXr2Vv5djFiaNGvbGke+r9sH8ZFoZnjQY1IPgyfpwWkii6SWX7ubQ5
2AOwGj+milQiAHwy0jg56I5QgXIZifgJJOH2AJ5dcMtBBcB92+kfpBc4XtTVV+qxfI3YHuENfpr6
0re+kxqPFl3lrIb9UECt0i5CPp7OYHWEMnRWc4y2TV0fJqM1XwJRnKjs6o+QkRxsMd4ffJdWH6MX
pSNeQ299GAyXsc2RQ8AX8TGUPl0jEnW2rpxkkmfAR9D0K0tmAopLM+TrUuA2Lxw0pgg917owMDsP
usVrBs+//+pkJEtc0bZPXpmzXeVa1jkeyZ/BLsWzj54c+4degXlZelrtp3p0UIGg9ac1N9ceHOff
tOIrGdjlj7oAohdIkJ1Qg8g3Q49zoq3t8RjM+GDbqYJn1To0cdC45XvYOhvm+NNvN6OHCWjM185p
ZGpPWXzyfZYlFpd9YqPY+L1wa3ZAa54pNaLMg2ALzgqydIvV4ehPkVfU34CfJt+RuG1WIQmj3bRY
AweAUeAJgDuLFcEQqngV/hIWwIn3GZzXRrT8yazU9qhBaLrxFTSd6XVym4Xxhg9wnXpH2ya49lp/
A6Gr/02jvWer7heSwVWiOWnfApTTrLvJq88VAbjv51W9nYDzPtmgS6ZT7jffeCR3qNFTvyvh70cA
LV9Znsm0LuT8xJ0CJc5WpQ51m09nz+YN2l30zpu7pGojlG7+CvoU8Z/6jS3gZxVw+12VZQgyQdzg
jkOFeIlS1K1GH4ObH4MB7LBw43f4HkHjHw5W/QrSKCn2IlTyiG41HTCtKWRIkXhcHs1gTA8xcAqQ
qiL0LfvXnLpEVQURsbXD66O5yGXowDlZETkOK/ScbC7Al0BhM2bSRfxflgJnOkTs8DFWVLW8xThJ
KL1vIryL74PfZIiORrURYwm+6mIYBQUxo+6cTzTMovveiJKxCF0IQVhdXGx/9tAekw5IvpDiiIy4
bBJzOWVkuZzrbtvQ4XK3iIEWx2GgIt+Yy3/559F1AsDyFHvdpgA68mW23fqMnCIoZYtYqKzboW88
4Eo6ZF/s3nFXAE3mnbHiTS2SuenHs7EiqY7OXZb94k9CvCxLakWsd7Nk0c8qMaJZckT2a2XEDOHN
fUkjolfC1vdEuMMzaB86BbQqQzkWmpTZRfLQmasxpPPBH6Wu7haj/Mvnf+kQsOy6WJ2R4fFQWv+m
2grl0e4Q3fosjG4RarnKoJlPD72ntZNUJTgTxgPn2+hWLqxEBSQWGar/THUkvhonGMbE+OmD5yIp
i/2Zb8e8j85yuSIR+3NldDgq/bH+5fe/rCAlRPf1mjI7U3Rz5dwJD0qjnhCdiFAhi8bmnpeaS8+b
EXWYy7uD8UUyz0nyaOjuU41Omvnm8l+TkC4JDy3x1WrKwwqFApbcFQOIulUps9tcZRlqNgjCSgma
jqhjJB//MUw8zC4oJk+N20Mfc/SYxX4Buj2g6igxZuU5Z7CKx+PDz2JOceiK6UP7frhXNLY3YWfr
g8NjfRh8r0artEWeo3I6FHZDvfXD7rU17MbVKO/+d9nxMge8QJBA0fUpYfa1jur5W9b8H86+bElS
XVn2izBjEAK9kvOcWXP1C9bVXQ0SM0II+PrjKHt1rd1n32vX7osMhQLlCEgR7h60Xdl52e1TzvWj
63Rvxh63deSP4yBdENWxzMvdJLkV0rGuZQgFNfzZu2UrqYVlR+rJLVKPNtTqBojOTk1HD0BZ3r3N
KVhcsktWP5kOcn84S/vWmiHFdTI203g5sMWA8OKuYqdx1IdyDp7OLNlIy5IgyJMxXFmlte91Bmpq
Mj7HXtHdatttbnmdvZC6Ht+gIAB1wnWT1vZz99zGQf8s497DsZv1/bPBOv8+ph6EJ4tkuoCmHS4E
rdy19moX+yvIJgGy9Nl6Kji6PB+eeAuEZmpj98RFPDxhqZtsFVbgSzNqySo/yYl9mMG88RwskQ7A
JeRqwad27XjJxRt7IBpJw06mKRSS3JEfj92mt5iI7v2vcXMUNGprk9zdK5XZatNZPF7WJaKrTNT9
we8Rq4ji2FIH0w9mozn6yxbmLsSvEJnEQgy1gyF9ArxP6PFj1wfJRYX6d+MHkAsexNSs/xoAYQCq
T01oR18DiO8ll4KU4oT/y+Ivu5kzTqvHEcoVO9MbqKuPbYxA8swNMmyfydHVzicVuFr/0H6M3ccm
DVS0LyIRfHYe/L5M96MQ7KGv6YzNzPnH15j+mt1Nk4NDG7klw5RZYDNDusKP1ZZlhajBRFAj0nS6
qnZ9mM2H6JujEkqpkZfzo5vWuPsEsXeGoBU5E3dKoKgzLp3eqs90jCFE7PDSWQpLlADdz6ME6wfd
s0hO+KMAq4xP1478dXTxNypJX6xMt4z9agkpk2YH3LB49Rzx6c7QJjOY+Q+4SoJn+MRXJBivjWPx
V2AZ2Z72kDM0TsnQtLhdNS7QDZgfl3W+AB5SHozzkManFunoW0gp8mn4TxizLPwWsrSU39+US7CX
s77doQ91+d5kNLsaSAPWKPIGCxg8+fUL6QAM+l+WynkXWZ9dARaWd7zE/3me++tI/+1rDj2ALAa6
8l6VIzAFCDSnh9aOR7oAgB7QsLkBs7FbllOO+0RZK9AVLSWOBQirR3PUGeM0UWzO3S7Fzm12MuNc
ut1v/7uXOSErkFGH8BeguX9NYobvJ4kgzY5qX2FHdMiYkptesScEeK1DSga/PZlDrssEDCsYR1yQ
uGmA1AC0X9ADYweiI/4HPEY0RMTWgSM6ElXleWA/uzAWyzmMWEcm6Wgykf89KWmGAAhoDsbT8tJ1
p9tyT9gAuRAQVBt3RpO22J/fRcnu/T/D0taWPv/pDhw61ZFRKnOgBiSXeTYsdONnh8ERXbL50jXr
vPH+AsJHluX8p3ufAXo+A8RjCg1S56RvzvtcX/lmmpa66iRICrh9irtXn0prx4O2wG+nvFspc3LL
mgSMESu2F182hnvwUmYBEq/zVGagCto4Gl1kGL9stk3fWDZ1BzOTseO+upTAj4NGhDM9pxJXK2jv
r2dMbUhKpGfVgzlHBCDc9p2749hjgbxfD0evw/2qj1mPFWojohKCHQovrAVau/WR7JodxjhZWrUY
9sl8Ym2czGGcIPHoiFCuvhZi7byy++r+PyzY/u8uMpNdBECXWg89Nj4T8A2JStpLDDgz1Ibnhupr
MvrDXuEx7wOYBltTBS+IwJKd6QVZ215Kz2kuAWt+Dn4DVPUfk/EYXS8HkmSqt6MPKeKsr60TVFZ5
FKf9+JpPoFMOKu4eBl3QVV5b8Yl1vbMljsz3LgScjzKcko1Xde3VIr5eioIXz9PUYNPc++FLrob+
YCkb+CgkSELANNEkxVAc6+bglJwd3TjBIKSCfw8aD9cdxZG4aWRjY2znvrhWc2JRcBGcQ9qvTM80
Fu4C+9zrfvZjkgnAULne1KyRYCzEdClpTvYyAdk84am1IeMUPvVWi01r6R46H5hCpLSvjJ8D388g
hogmw9P41kG6twiD7mJ6d3vC9tgLWkckIKaZaye/xZT7e+Nh53l+CyG+HCF17W9JkNjJAgQNQBJk
m26+ZrcLCIHqEonzL1slc2s1eXmxNNOYCVWjxg3S6vhE85vy52Yos25Xp2kV3d8C6gBibUCdJyKn
MVlQKFOc0q7ffL1nRb3yWiF8+p+fTg8jBGQKgObnt23cocN+/3Rfpj+f8OsdCBIiJSISur2/ZInt
BoAqWD58vaYIAmhmlsjAfb1qz614BSrc709oJmx5+fsT3r8tnoaQ+p0/3X1u10+w3sGnM95mfvMJ
JWTEvt6knj9h0d1/v/vXomuQwLPh96czZ6Na1d5KQqCi5i/CnF0V5Tfhtv7+a/oAacdoaC2xBAyv
eQTuaOa72vWppip8QKrsUboBewf5BopzZQyApRM3r5VTLmpqFefKZWTFJpQS6ILqghuT/1i6iMil
U4y7DM+Q9cyJe7Qc77sZNE0DMIbns/Hu3/YgzXcIgK5NPlSLVB3DOvv55c8cxA/xzMeCM7SXyrOw
1mtmmfZiGJZShM5DmlTuAxSljuHQWScx98Ym0PtU4Ks1g8aNxpCsx2o7hSokXOIuhRxFCMnjeQ7T
uF09rIo+qP9lizO5ZjSQl/urjEIi5h+7kXkZc1ZHOKqC0LrYm+7gjPIMcPO9Z84aOsgZNbSBOOef
95u6GugDJ7wak4DgwxZiEtXi6/1CM/xXZefyYDzyTqSnwJX3d2pM0HZHHHTIUmT78IGMzXvPkl7d
vxKA/euNLQrA+L1vAzt5cVmepeWAwDom/GKO/LwAdUq39dZ0Az+HknvjAoHASSeWf3mzzB52LdiO
XxMYD9PgFeJy/P0KX2aa1QJk/H9e4Wsgb9TvV6lAQoF+PNZDdg+NZDstVoAyI7SNRcfa9S0PlPok
22E5DzHriQ0HZJ1DpNvb5swYSiUMdtrdPKALlsjn0CcrDZNF75XDmy91GjmDN36Iqju1YR//YhNy
NWU6YE3YI6uMpVkS5aEL+JSd/giI89kFifWWFiyEOpcqn13wepYF1EZvoC5ha+p59hlv19nQtA8O
gdWHO1aG7W6w8M/1qsCUYcHKy4l/4OIaj4Bq1SqSpnWw5O+8vtiZkcFjM+OoRC45cvtiPN6tKL4Y
DXgQrICoKPETdPiVywWXHeL9lpOvlYPlyaIp53S2cyszSR4a6A9tuKx3vHU4YqYsudgMeBDgiy3I
Mfb5InOL7jRJaj8IWz4be5hk3lJMbbfH3d0Bp9JblnVgvQPP6qyZG1MkknH6oE+VqyBBq0m6w6Xh
rIwZO8SDbgb7Sdz8KQ1BA6N5BylUBp7lGstEBCGR8c0PeiD5Qcq6A0d5PpxcqFaEvrPXTlIhvpgu
edjXq2ksi2dGkT5TA4ojhAHNn2sLZRVoBXyH6fYKlCtR2b9Mb7K6EArp7GTOhOaL/wCV9AWUgvEs
npuw3AJZ0j2Zjs7qDZTbu5s5txDTM0m4fTY9fBLo8sapOBrXXAMEqBCq3yF8YD0V2H/ucCnUdkRq
yRGrR+MNDl/YQemtJs5/26YCfC4oXEsAhX2E/YyjGNx/hmdHqqZ6H48V8MZ/7LU/Bxp6O8ONdHrJ
UG0FsOomf+2t0YX8P578puvViHl6giT7BCCtV6wBXmy/EVfQ1acX5S+Nk1Oy/OLVPf7HmCF0BfhM
1MFKYD4lD32k860YKIF5dHRwc9TBFJ7M6IT8N3BIyfMIdNXN97pz2+XFK3FCfpg63iIcj5OqfqrW
FBiLtTnJr20LKF+OzQMqrByg3h+vkww0TNMIU5eHcdThyeeSPcboAUuI6CikYKakbR8Fwlpjptyb
yrwW2sM8W1X4htdmUI9hfEGe8d4zplbpZFHmIy6h+XSGlPbB6XxkvIYaCUjIgj5bKhHYJmAmBILZ
ToBcAATzL8eXH1B2AOyHzzRxEtTXjDT+hsbTzJkbIAJo4ZHNFJUzs5pFkPauv8sA9ClnTqM7CsWi
AF36QeOmjrKisp/rlCLVQlwXgWzCthoKUTtmTTOepOYrKKtWzzLH1gx/Sv0D8bXlfaamzHa17sn3
jICpQEEMf1Qdol5dzouTZ1fI3GVDsuV2EF/SwKuWoZMVr5xaP4sg8D/z4XafB0WvbhZKrbwrX3cA
X/XWjUH1YRlPE6o0DfnzhLJWTxz1IJ56iUpQWVA+GJOQZIrA2gCyeh5sVNGsK4TTV2YU98bs2BMN
iOg8WkNd+Kk7fM2FfNwc1cq6oxkPWFGsVIA/mfVeMtU/jX2xbCBn/Kr80AH8gnuR6Xq1H6xpqhoI
WXfyFTsxlHLKBtAnZmeviNdIfPSPTly0D6BW3c0DLdJDWc3o6NkLdVC9Fegjw2a0lX/QVpdHxLf0
adanWNoy1QtCp+FkbKYBFGE45XMziY4uUdIJLvMZGkK2I7CrGDF914Zg6dewsZlRyMEBPVXSgy1z
sVB6is+SJsGpq4JhMXpT+B0huH0yxNNLPaGAQxXLZgNOJn9LyITaEnn43QKheVm6Ezny3hHXEukb
0Hrd4HspxlcHxScSZDaiNC41cI2aX7+aoItPEgudA8iMTRhlIct2k0XTyLjkPPjtnHBoEBO7PGUU
1KaIIlQXNX4ncf2bPnYX66bA18P9crxKCJrtJw0oj2EH9GP+o52grGSYAx16gPSkUHMCq2Bk/IdN
FT8bdsA81s2e/x/nmVmIP+xCp+UXewJVwJJIxMd+xh5SX7OHUAI+EtKbsYw2gj6QyemWZszYaNit
B9ZNF9PL/SzbSg3lshRF4MoFjeUVorXDScyTVbEbridUkeKuTx9S1FiB6H2BjYnX0Qe3msJbHgDm
gjFjkdS3VjH47Mu8klBtFJlYeSCAnBygssO2FQshsvbFqcrfR8YGmpV6HId6AQwF/8b0L49W7VtQ
03IXgOC2MuY44QcWKIJkL+5WKB0DKYNC829isn+Ast/f0kxV59Ebg8j4y9KDVEQV6DMKMBa32CWf
xu6zOsY6oKGQrcF1xsLmaOy4t3bQzizUTvhF8iYIkvPz27G0lW9ySLBtTBfvzv/z7rQOh1U1vwso
zBwaFfx+dz2WUgvtxmsJKRXR6OqzCZwLIrLV2yQqf0mzwT7FHWsODQr8rbXm2fPUA6KAOE31CTb4
IusGclGeWywV8WJIXSYoAjIffTWFssYN7bMjo+rfduNLbPKSkDB97ntycHLqvsVDAx2yMktPjaNA
j7fjauUWcfA6uPkl5qHzU3jVA1BxxauX4GPptrIOwpv0CeoUYI6SVL4DK79LsPb+6cT1N5TmIs92
a5XrsEbw3eOdfdbJxGfRzPhbZiUr4wo5JFR0YrV8qsD+XvdEJXsbVPYL1KOGheuMuIhH0kOKe4yB
aptIsPME22KDkRmxoNepbLtIT2P+za/5R13I+AORhHMFgY7Pxp1WNm77acT6E0RPKhEpCvkbMEYi
UD/WpCraT5baVxRTUx9ezz+nPvW3FmV6baPyyGMM8F5VP0Iuonrs2wYb0DF21sbWT6S9gDi2LStd
3T0gV5gsWE4QxkCFubHiD2kp2KXmPlDM8xGY+HKp8oqvuhByIqsUimP4BdihdZGUxuMV+0a/yR7u
o10MXpIIO77KAogXId2tMM8/p9xt+Fbvp5j5U6dyVmLg3ToPeysSVm5d4lC7h3wEUC5LqvZ7L16A
Pw4+8lbFC0hvOyf8YPREIDu8aOcBNf4owEP+LqgWq6TFPoCOgKjUtoa8WiaCj4nUYGSo9K3WWb/m
obB3Vu3bD6FIUTJq9hh6+uSBg/nMS5JsoQ8aArxH22dVOI/GAZJERQRRP0DOpGw3rsVdfAXIFwGK
CXidfAuAyd5aeVGvWxSCCVSWvkD/3t3lhOlVONj+NzqqJQ/K8TVuB7INXdQNMfbW/ugGnr8rlHPb
KMCPNg7j9FteFP43L0REYcjtYNMonb+P+YcZy8BxXmNb7W1RsmV6HT25NHbHx0ZVyMJFzGtIXxBQ
3pqXQHwnWHKLbzyaW4vWT1HqDHuJgzmq5+6XzQyQtP1fLpowAj6FIsu/zh2AtN9D1R0VLSHxZ5pW
AKfc8Nr7l60sdHXBmxAbZApQi+iPcz4PQK0/hOq0//Mvu9uBcpsm3ekve4wCoycFxH+f0XEhwVpe
aK1fS1+2t2ZmLobQ8Dn8MYH1Lm8oTnM3IcvWIogEVqyFbW1KRmdZo6LeLal8b9WRAYInPWPr2iP1
iWGntwUrdjjYHX5PpMXjXUJZfSiqtN9KqHye/BiKOl1WI4NhoYpfBi3kayokNAHiNnksnB4KsQKL
UeHaZ8AAqktLPXtNnT6OytKPsbG+fxf2uIVGAnamlJYXYzNHcc78PZhBZ9PzmEggZVSkzUkiIcVz
XV7uNtEWKCFY2PkyHUf7EWTwZN9NLQCsMRkb7PXSBQDQ+mZG/bxrlgFHeVDT9bJQH+ux+qjawn6U
pFVniC0e8ySGaq8rODK6frY1XUIcHZW1iO+jXE8bwrL4AdnT5Klz1dJ4hRPWLy3BOt4GWxHAL2jN
jP6EPKGOxTFtSffCSbvIRg9yzAEihRPp1cp0VZf9BDd+vIZFn91K7D39LgdIlBFvVdOmg+4lTipQ
rapCxmRrV6jvGlBfPrQhosAk5ydloyBi1vn81OPhb8ZMk+iuXSk3bVeUOlMOILS6Ep/amwQIkl3J
4+JiGoc02dJuKAraeVV5t/FuKsBWSlJUAaWAM87OxmaOwOBst7ZCgvPLFltpvITaixMBeVhPqz4f
kBuZNXgKpoq9AKlpk6N/xXmQs+uVwg2KPTPXi3/xfI8HRvgpmviXqwb7pWitCbAkmV66SoZb6KNz
aC1SctYO+Lu1Vzcvjqg58htN/wksr+957JfXiifxVLY2wRNqpPemKwIo1PXFrckqlDT9T3s/D/5l
Q2wD9UdUlPvpr8ZPpHtmwDODkmFPKwJgwamaPAfYSPGJkkQjVF3G8WCOvprAd4qNkymwqFHejc1N
inUIWI/zofDap95Fhvir0JuxuxZ4+sZ2d/7jZ0a/nIfWaVa5TeKtBTbaBsVWR6CNKH91HcuCdqDt
74RM+GuaFd85ZfKCBzd/JXMWPJcvSRwMCA0Xj+aUqZHuHilDvTBOOXawQH6B7YEoLJ4pIx4bkwaz
yB8C75kK4iyLbJSX3HHzrWM3BfALHj02Is/XaTs4DwFIYgsNOsm7noIHBNlnID+WX0haRTGY7DzG
MiQlXrsA3bF7IBJPkKJx7KMDrdp9GVrJdmrs6VKn5bgcUcj0RWvskus33HOKI/FrpACE1BECXHa2
BLw1PyYzTYopUCEj0zcNIHkCCAc1oUZj9s+ImcO4G5/7OabvWlBs1f37KElxS2fpa2fQ1XEom4sx
idkEBIJ/ErrbGJNpNHHVBbGCyJzzZTdH7qyJfbfB4+76Z35Ig23uE9oF4nRFJi9hWlZH429P3FrH
/iQBxPLYxkdg6zA1otl3lWYIwav0FErPWwPfll1RySpcYuMyPlaj3yFh7DXzM7dGqSIvWYYKvDOS
EecAxRaIGBSzWojTdtnaGIVThs39MEyg0BwjmjYe7NEFBM3BfrpKlHzsdQ4kOIkRrC7sYmMrDWHE
oSa7sWibXTlHJgUUGdcTa/NrbZlQtps8EbsqFtSWzRvqCKfQCUVosYcwKdicJZbK4yaeN1ERgIWr
XjeQGourYBOEY+TPgI++sfgeG3DUe5u7QariCHwJ6yjyon/546YCoAvDAYyZKvV+u8WSxihaBjeG
2YzdzEZnN+Ba/u2GVQgFTmDKj1nXtRsrD5Hcz0b3kVPa3lLcwWmX+s0idkEK6KFIsG9Z7j4GtHS3
VeKDyT87hyj18liC2jO7krqoFg6wblvj6thdvlcW4NqmS4IOBS9Z4251gJQQZIPsxyKFsqbP/Oyl
TrDrUZNL3zqBxTB+fud7NkFKIu2cn1bZY82VQ2gbsYooRJhLREm7wTYDRVeBp1nJrGhuliXJQipQ
zVvRQ6NJFQgdIgnwHSTyU5UqxC1EuE3aKvyF/NxzPIjmvS78ehFYDXnwgJJbd9BRPVGReTs1Ft4W
RdP6s5kRUj8lRLliqGb3Q/q9rbA6xbNrjh3fZ2wKoHfmGUnP6sU4ixQSwKJ2Zo/z33ZBf9mQEWv2
aYHQ9uRvU5AURUWGEvVmxmJVQH8IKt2WVxc33tXVc6Oa50p77nmM+/IZ77ICuNFHRGYenKwKUneh
1+7NaKCkgH6n32/NKLIeDdSdYor6nDgXYVh/LRHrHqQ6A0PTAP/u5e8ht4/+XIOEBtieJDF7Kwmd
5Ua5OjMhAczsnRjb8w6EsKzpI+kF3ee0jhOr/mzzfABABJJYdq3fQe1gx9hqfzedkuMqr3Iv+mvg
ry5tJXZbIEca+8QraIcwlBAsJsKOaYcwNMTXsWkVPnb4DR9+YkUGQeZB/4Ly4QsKiqdvrIBOMHhF
+iLywd9K8HLAdQnrS4GE8BIy23RDycgWeLzha58bBYLBgTohdOQGD+XFjbFCVVQUlh4zZKb9GM+v
iUecJOSopYyf4kTPF4rboTAjukXP2lWrfJS8mJ1RJYBuJo9AbmPupopBxxnFkO9TBTVT59RSz+bU
CbviBwgeLYLZlXZKL7D04esc+wnwIpMpW9Y5Np6VZw3eqypw+5FL7BuGNAIkeUDlBw7RAX9ZZ6P+
tGvnsUSW8XvcUxm5AWUvqOc1LlBzt3i0lc1XEJ4+sCKATmA6QrNVTNVuABIHyieOVS26tt9jqREC
z45RJyD5xvLDfFllcflYzM2IzAIyDTdjsePkyIJpZ2PolKaUnVyn8ifU7QZ92qZxsQRESNtLM96O
iAhXPfSKpYpPAnH5RUOGMCpT+ykLwL6ikGTYjEg/rWlctgujLGSEg8RMgO2qei4dD1irPUlURMzd
l4Dg44WZezE9GyF0IK+fUFNVXh1oDu/bqmyXSRn472Nf/QwKv7jVTFpnyEMj6e1rXEeo8zBHI2/I
JsuPIlU/fXxn73i4KNS+BCxAeIovoNh8RbV5fa5AYlrxMASSmAUomelouWsT0K1j6E2OqJ2Dcjv2
dMTV8s2ZcINEHRDUf+v6ZE0ZEJbQe+M/GX4Yr7WcbeYIa4sA4MfYQti8IBAgb6CH/pvLAoXI0q2D
VzKSeINSJ+WGNrW6pbQ+5fHooiiXh61/W/ywOyi7IOicXgPR3LSVit0wcHqAiDcUIefGzy9J/b1q
0i6JEg2+aMX7X9pd2569GXjD3tIq1qvOs9tDiA3EJcFbXAiFRZYHBYc1qm6TSzupZKERiwRbqBFQ
imZpFnUqC0D7tC+eo6bvzlxiFeIpZRQHdY1/1Liu7PA1hdbuRxhyKKtoEM7wQBEb2kIZJbZ9/coo
4FotSfsfiT9u2qRB4k55T31JGFh61i2h5bYjEFsYA4iOjJm76DoUmdZFGm4yaJIfqkEOWxpa+3iq
ypUzssOUyz6yEfRAIEYN6557dF3F6i0Nyg4V3kMeyXLkH9BluoZ+E3zWuHgg5YwasJBBXzOr6/aQ
ft0z8JvPcJiLmYOhcC5H4NIzwECGJBU300CgzDlYGVTpZ1NmWZAVK0J/hdyOc9LB6JxsXb8NYX1t
aIlofNU+gT6eXyDsbD9XlvMClcLg7Ipanka/vWoBKE9dCHHg7FPYqjzaEJ1gYhh3SQAFFMD7K3K0
zrECUzGlxbsGKmMDbDqkmeauNdLLHNl6oG6vz4p2IK5bALURS/Bla6v04DJ1cjoVQrN+RhzOwMSU
4QhLhJ9ZnQIjNUK+wNhNAzIW8PTGxfRZKr9h0V9CRXt8HlBb6NLk4rlzKnlGoBVX0qSR4dOyf7HD
UkQgWRSblvc/Q2RCbigT7J2GIQC1kaR8gdVGdcTRzQxCNF7fUBcBcOUp+0BYHx7a8ccd41kd3fvc
DYZolG4OUF3Zr+ohbF4aT6gVikLWG9OlHsXjhznQl00m8N9YPS50BxooomxeebgfBti1HmICpt9i
BlUcsoQ8IBVsLVKNIoQp25dyvDaj8C9hAVSr7laEeT+xr2siW3Qfmvj9deoKpJ0qyHy2/H1qcR0K
y12MSshfmjzqMIDKT5ayY4M0UwQVqn45ZCDPKIFS5NxS8RaF4hBwwuV8LaDkeS3nI6Shr4WbNyBx
wmQG+wpEKa1xrzRd2yXF2XLajwyongp1v57azO7xDIIslOkGPJlOY4hgGZ5zT8B86odCVQvQIOhT
XdlFxAETQOJ8+HdttWnu5pmHp25Kv/+30mrGwwwwPB523ohX/1PBLYBS9sjzX01ch/uhgfZjqFDf
BqybYssJGFbgZ4KZ3EKbDFvuce3VXnOZwjYA2dJWiOEkV9Y11bbCUv1QhsjLpbj8t3iGIDlXQUoB
gofTBaLM1Srm3H5QUxagypC2n+r81rZYgM7lem99L8S2J6gILxLWXUY+J19Y3r67cXmyG1zpWT6g
2jrgTIhyeQsaoOS6p3yyVfFkb4GVRiXzys1Xjh80O4diNoC750eGbpCZxroUrOWVa7f0M6yLR2dE
mSBZ2TbK1lgr7Yv6F3Z55xT3wvekxzvUaVZBoomrbTt25xCX0iZzQ70Z/HC82kGYLKEB7b7aSFC6
tBC/SnpCJgvQcVzMVzp0wXuQQue06R35gASTWjd5VwHr0gIbjTAW1lzyWkmiFqUMso+mGhZp1eaf
dtqiCELJ82cKaOC6h/TJYZo8qLT4wPKmTDvI6Y8ntyPhU8iYg1v2GlGu5jtPfdA7Q7vZx0QHwBPq
TyfJcKMMA0DxfUkBhFfiAClisULkZjwXjNZR7/sfwqmTJ1ARx60D4dQNRE/ZM/bokIoskx+QsQCA
sCzGh7EgGrSf1l63Za9eoYu6Nx6cdhNYa4jPuVpWGzXIrR0k+Q6aEHTnIP9wxG+ZIfXX0QukJ9iS
Q8h/pQYE3UeXj8cSYd9o4Cx+8glBOKgd9jP2RHtQCG4GoAWHLj9xAPXAqGm7VeujTHWC73JJUf9y
h4eL9aLElEZhHyL9PY9KFaLijE+ebHvWIo0rLIo6PEhbQCo80uudUoheT6FTvrM8+NRAml4bJsi1
8tKfKNZeggDNoho46gV4fFBYYDbdoYjUuBn6rHxI3DlyXSn5g0I8q+DK+cQu57OxefDcQPpp5TjZ
ezi29RJ5T3Yt5gaYZSipIne0janlWtD3kM5yaoFZSuOWXY0jYxTQfIEk9pettgaK6C9uLPMsxi1H
XOka3ue+T5ZTFNdRl6HXCDZbSboKq7o8WYlEAYIph/BT7+VHoC6+BQBMnrjnr6pUPkKCmi/cyT1O
kh1IgThuwELnVKOo+2IaU2fpd92wZbl0d6hDMl7queHbckTIBSgDvq0TxpeEKveVjtDTb4fhF8hw
U6qxY4es1XOLeHskO1atNASScLvMk2mPDMIiJZaPQlG1t7VHgNjyhjqI1STBNs6scoG/PK5XJ39L
mQsZmBBFYDy7Ho8TyKqLwkM6WlBvWGo/Q4TeHgNQ6pTqo6xTjxALKrbG9tWAFfaPiwxdvdKB9iKs
Rk4EqYLXUGqEYQLCX2Y1ymVf+N41YylbpyBnx4W/QUZqOoJgVG4THxVvtNtA8Yd3J916xSMUFbCu
RpU9YK/IsDM2pwD0BeqygINa4RVbgeDTcRGGmuZyZOFD4mGVjGoT323LGvcpqaY98Nj4dmJkMDhI
/UcF7BEWgtmbJZF20CDhrnoIMG+LZghvNsp72oHbY9ODSvPgvSJWyrHHSbla5EnBj8AMlzs+IWAR
AuaxbILJXXopiyHuoh8SRMOZT5HCn4RFTx0QijH4ajerSqob1tIz2xllIyaKVVMC9O4zRSEAlCNP
scjLu/YZVb4QRM/IE/4/FBidBRTey2uo5rrC6jkAGfmKyGdxbxrkpZcNFMJW4+xlBkQj43NX/zAd
FDq1V0iYZssgaKcrFKZY5DndgCyLN13vNtunGzcPCfCvcDED2C2Qiw+I5GyptcgWto8C7p2l2uPA
guaoVP77KIfUAhS6IcMI0WuAlI3P/RB3Ivyvcrtf53gSnlof1X0t2683hcNisCrR4G/AdqoLEL8v
/4e182qSG1ei9C9iBL15LW+72snNC0Oaq6H3nr9+P6Aksad3dE3s6gEBZCbAUnc1SSBPnjNfrdrm
AZDFT22lJPz5c1vkDdZBERaGboRNKCGpLedJ2lq34KCxgbY0dnW2SY1Pko5TXVB/+1nN801RTQ8d
dECPKswGa8MPg6eQT73naC4lWzjAmh/Mjy5gogt/dM2gbeAVNHlM++bZK/Vs38bmlz7sk2vY/4tD
8Poh7aZy57k+bDERCkSND+mm7MGpDE2O7C5N6zyM1ThxdIr8yGirNkITDnzVSvrFhxXlDwt5i5Vl
Ku1H7vfauo394KVya5Ta4tq/2SpfiiiBtCdKznaHNq/eWTxaxFA2A6QeVEF6xVispEsfObfOh40y
pPqj0TxHkpxJtVPkefgB37mbVI7jjlSFkb6YKSph16uLoz4E3CTBkmyqUOO1ILS7nRaoxp3AqW47
xEhHHX4hQeEk4wZ0reCLti9JAY9AGQfppnM089RG1Ot7gLletdBuntlOr9QxK15hftwCk1SexIu6
3zXaJyP1qkudRf59aJVZto6nId5B4ILGSt6PyhbxUmWfAtN9bsziT0onwIjlw3Diby1aDWSqnqwi
AS/npfPe8nwAV7XyMUTb6nmYsrXZ1c1rME31a5G5jyVkwg9loNSvnjFY636aOu6wDF1X8/ekKOKN
3/oPVlEO176c/IccsXX4OeNPQRbXx0gNSwo3guSTnXA2yTlkdJDehDpqMPKkyqTXVxCuyhPlRXVN
9Znnx0GaR6fPL2lYgGxiowlAcg4hbyCDaRlNuqEewv5gpQkE3jrc4VRU2R+yhrNvgGbqxhVDa1K1
fVnweFcSx/qQUaUEJFRLt3Ku7vXBHobvbnuf24Ec5mlvwPBLMG94za6Y/QCeNJZK+jGCtJ36LznU
Eancwsyv7mRwPoBJN6EdvXvVIMk5ugnL/X3uOPobCH/UvQw2KKbY1KHr372p3XQbhzL7gwxWowHQ
Uy/SsPK6c6iszbZN9uBGD5bj9bc+mJxdFs3lxU3OBSd0r6h99Zo6vIpKmtesHj+Sn/OuBcwCBxge
YNc3xuHWtemRknbv7BgKbCzS1mpfq5nKrLupN4bkwQSp4KulHkFdmptnsiMnd0BtWsbndZRu2D9H
yJejbuLkA694EXliNU6RrSN3kWnjn3lp9V/LMtSRCTesG3Xp8SGCN6olHfbYWcmHTkUqzPZy/cSZ
er+OvTH4VHN0vDPgOdhJr9Yg+9FWKeoiwluYQPqaon8MItf42H1tqiw46GEBafnAsV2c2fWmUap6
D3KZ55YbzNPJQ6bC2saW87Obiq6pZZW+fhPwpmtmWrlLRLVXYD370xB8tPnvUbQ8bRRogD4afNue
/BQhIjFSrMG8xcH0LEfxnBcPFeg8OQJjZV0MFHpWkaBXn2tIntxxhO9crIpAp7ET7Fqb2FaM2+Sr
PxpTOToKJYeLmRf+8pT6gClF0GJPTTgXwymy1+8cRRCrq8rPpv0SLEM4j2CvY8M1/+tyfs+G0ao1
7QPCBDvqu6cv7mz7m7n1hsuk5epV1Tnu6nSAgzF75HCCbCISikKyqYSskOylhiV4MBCGnR0UhaRN
+9VLC5Fk7pGnfeeQwdILay+iH2JlOQ3N3wAeBYgstjMg6vuqDWfLwJ5ISnUrkMybZJrzU9FEPxpq
A/MTJ9/5SfYWxxK3ON7F/Rchy/LAzSC8l+sv8+RwiVmu9F+EvFtqmfvbT/nbqy2fYAl5t3wTKD8/
/m+vtCyzhLxbZgn5334ev13m319JTpM/D62f0HcMo2dpWj7GMvztJX4bsjje/cj/96WW/8a7pf7p
k74L+aervbP9f/ykv13q339SNwhr3g6NAtHeiVe7SPwZyubfjN+4kiZkVk6O8D7rPu7MpHg7vk94
M+0fryCNcqn7Kv8pfrnq8qnVARWa7eJ5u9J/Wu8/XZ/NDFvvwYx5O1+ueF/1/c/hrfX/9br3K779
n8irt9P8aFVDv1v+t8unemdbhu8/6G+nSMebj74sIT2p+JW/s0nHf2H7L0L+96Vcr4Y6tza+TooV
nTulFwyJgM3O6a9GepJpqk668SjN0iJ7jZywxNp+HZ+luyaBdPRSZNmMIXgujM5cB41FbVVrKU9F
lEKg1o6v7IIhshWjtKSSsAffIvxyzhyZ9ons+1/SL+0+PFG7uYYRS9pk04ywZdgmILAWsv0LdNE3
SD3SW+Uq6XFwPQSfB+p8XTu5NzBUptcyh4FURBlJgpKc9EaOApwtUC93m3Trifm9B0DFyVkHtYxc
qgxH6pxLXd3eA31YJTeNFbnwJFvUlxQzEjvs7MFhIqa6CxO0XF34bizq54fqZnJoQN4+prpHDKfI
qW6VllY3TeuMfWBWQNfl7N5opoNfgWx4M9sZPYDJefcFckFWlBMbu0SWyGqflrXk0uFgNBxqBuf7
elFWdZc4T6Hl/XlJGZaPw3jVebG4h5kzWzRHP3hqPVLEjF5QINTt72L10CNTov5GuL5Tqb+ap2Fv
8Xs7A8oNLmEjtOx9i0nSKKcv7gqciKd45ikbOlAVbllRdJrD9FE4x7JywvvA0yIPNIywl8BxIbji
8Oo+QxqXaYozJ2uSHu32zZx7ZDPV2yHN8vP7ibM2hccuVp7erSWHVmFfOem2jlpjoVWfIrQ2q0Pw
EHVZ8CB7gL0CdFvrYO8DmSWvjXdxyLjBm5PrTGWpCF1m3hcy+mfXTVLOTSPzJJuZo7MTysjmSfYQ
TJuOmZKtpDP7FSaHvmkGOQUnzCgojkZsVln1ngq8DLWxEOKxrtIfekXRHqS1R0xuC6bWWEvH3SvC
ZW+YVY689eAiY5cIMk72Timh9ACv8SN28SZa+ILIkM6B7d+cxlyYB1N3vy52GzyhDp9WXpDl8dW9
9CwX89AwBFU3QGEiPvWvz3Uf5pTqUWrobuWHsJxA5ydSZzBsuf5JNlZRoFh/bxfrkNhYC2pCOC0U
sRnIFoSvJ5Tv5nRQ3ixgViUHBumQKvcF75PeLFiPcL0qMDRsdJjRz6Zo4rjsznIoe0vzzkadHrSx
bMTWi+N/WmCZdr+GPnq7Amq7nI1PPV4ytogoIOvZY6iG+WNs5eyuYgQlpIPztgQNakRqCzjS4aV1
T5QCzPlKjsGe/jA6VviK0IK6k3bQY95pmbHE1lLYUi4j5y4x74ZlMFKN4bXHWU2+KF1OJqO0YHIz
4+QlAqB2dB0ODVS+YZ+q3jjICAq4PPbcXvjoCBh7XlBdV9ppDaTKgcJfwEl6ASfpJkA95VzapB5F
Vxpb4ZG9JUZOacadMyLftIRK8z8NIwlRWVZK1fnB79vpafasR7PNhteKDfepNPV6O9Vp/jUwLVJK
AKw4OpsgeRMpKDXxP1cWwNWkgn4tblt/pbTTUYKNJQpZNm3j+mvL8rLtYpOw5Zyqum0GfmstHXd4
su/58d5w+eq/AT0HbZ8cYV78dg/sqOJuIhhzEbjyT17leSd2rma+kl3ZwMVuASFo0LS/W2vKtMdK
t3bGEgnZqY8Mp4ghb4RMrGjkdLdqIwCWHAuUdjPCGJpDqK7OQYtsTtQ81CW8z7Inm3LKqLbNTVAd
fvPDkfzqpQEgB5iczb0MVg0DOegkhBO1dZrbmKcfY99zIB9OgZwq6YRuyE9bTCrrJh2h6P3Ono35
x/TXGkn/yrFleWm9MrnC/Z9cu9rZNB5Hn5B6/TBJ51wNM3iSRiuPkNBe1NmdhpWMaQYQ1OQ9UYbP
vYT6QLFW1rdNtJfdtLO+u5Fe7N/Y5KXiv0p4wS+yr3BkOo5GBtGd6Z0y0Yy2BiPlMpY9dILRJbGb
w3u70nunf7KNVuifFESf0HQXMfdVpVWO5RzZ9BOlJ2vpqapJPZBV7i1bezTNsPzYct4cqgDZ7TQ0
P3Dq0dpd+TEIchUF9QFcv1p81JCQv1mD/SJnxKWbXuuSl8bS5LTW7rjRmJRcn8M89M+ylw3lH1Pg
2js5GqbKPwcNkGQe7j9D4l+9xTYAM0UNx0d9QngXx32yXEeu+O5yLdU6m7zNBCf+3+YtwT/mRioq
FE60U8Oo2FezGTwpag0LfeWlnzm9+2KNpvYX4tqeZZL6dYP4JXWS9ovXJ6R04j58DmOXe6YVK2e7
tdPzu3U6SL/O4VDDd8OX+KKpjXMclJLzJ2gHVi3iOZcIeYnp2sEKuOtjoJdgEez6U5wo3jaFrWvl
cFBOwjRLtvCOdZdONCTr3jaLTYZoqrZNalc5LnY5YRnKMGnLS8M+zImHVtvflrTK+e0VlvlGTDqi
zbJH37IohEoRd3BgJd/LYaqW2YOXpQ8AbJNy3eWoWQQhaluh0cLzNaLApRnRuIJUayBx/remQK8X
vVcLbu+VdMWDBo+17JZBhgpsxbHaG6NfFfbWGGJQbl7T7SIt0UTJQfgim86EQAKt+yc5CioIcJaI
QYQNRETO/DOCtybwjxry3lqVNxvSjsG1liRJVZvy2u4X41Yaoc4Mr5MkREpFkDT+PmaZs8Q0gnZJ
OuLYCA4qWD0YhErjA1whia+VH/oGJbqfg5+eSqmUXU51FMUw4r5nBMU2hsphLW+Dy12xmGDGDYVj
sd3vo8JhTj4H6eK2KptlqcWxTFuWWoILBJs4r81y7uvt/EKt/7hyybif5gS9GD1zAnKtlBSljt9V
6waukrDTn0fhhBjDXXcayGwZOyq2dY4aoXdbGH1FWiU6u7Ue3aQ3KvmN5Bk05nLokJl/MIPxjHCQ
+lJP2576mAYkHZAFIXfuFsbG7+zwmCN0cckcWLjYE5XJRnYhFp+alVuA7KQMtd61Uz42q8pQf4Te
/ctU2RsiwcEwsVeRQ07ZqWYaAeElSvHsUm384LeG9jqR9FwbiWMeQU1pr2HtuLDdBz6K0yVUYao5
rG2RfbWQfD1aRvVnNasu21VhA9MYAALr6uMs8rCyMQPNPEZt+6ccdSJnK2MjSnf+MVasuUyXPbmu
Vij1EZau9DwmQ0X9Ou9TGj+Hm1kDmJG2XqNas/V8bz9XhfJQUqe7ndoetbkxKNdjk2mnWTZpA8Cp
EHKCK2l44xL+Aq6PU5D1P3oy5E20kUSf80KtD6B36pOuQiz5S21QSg7KYREVZ9Ii4VmaWqlK2GSk
zmw1FxT8P/UJZXBtUzmnjDrQYyQL38wYtfJs2U5wvi8gPcsqcw7d9ebXx5j6hkT5HKRrKyq/k0ot
X8hAVS+Kkv5Brr+/mGKkqdZ4ADKJlJWIKCu9eimibgP1+fwo47VqRoh4pERKOhXLbp70lqN7MV1O
8v1UA3CE1vf9Am6aXbPcorbfKMv1wFHJyk684iyDQRHMR32iUkheH4UI9Ti5pCUhrnZ641PX1MbV
UYDHyqETQKo8t1TlyGHlOc1KNRPnmgeK+unHnL7XjKuSwTPuV57xaZnDS2z8qOuo/YVwWkZO+i0D
g3MrREMKU7uFemZtR6FeutikIzMLdBISVH7kUDYyJDSjlxF04mkxyR41o6PN4cyyDrlD9+TnUP7+
utw9UqfW3B89sK7iI8hmdEwY1PNwP/hKe7bYe5awDejtWR/rgz0E08HV2hZ6WkypbhtUrcix7Err
fY6cbjckEYHiVs02nME/d23xDxMKlZrPJFIOWscWQjZpH/igrsS4URX9bqTc5Yd7CXxnm8WMzu68
H5Ol2zRSfa+By3+/tJV6boa259+WLSl9ORgT/I3wgqSbBMWZz1rnDTxpTUQ67aD4rLkfIEV2PkJ0
Vl+bGMlAZ0zzz7k/lVs3oLycLTZEz7W6cgpV23gCmY8UdH62BHJT9qRtBogOrFh4ZFP86skhNGm4
PSuFlmcQD95iOKq8M1/gpe4etTDrH3XN8jfDgOLNYrPVKrg2pb+XpoGiS1hmBaWrMbnjURplE0MM
sbcBdAie6+5xaeyXuPWLR9CZDltFiyLOoqk9APdcsIpt9ZpZoNkoMd3E0GseSrLVH7uGn1ATW0gO
CyVm6n+prva79myK4dCCYKVC2L9Ir+2GX4fJmx7kVBCwt6zWq0fpc81y35l2+ix9kdKuQOCkr5qn
eR8G5IdhePFs5TWCKe8RwGZzLnwQqWKUQW1w73VeigiB1jdH6RitoH70arc7wKTF+4gIXhxdqBxV
zewQvCBMxoJjC3ZdADBliZWrIyJXJWF4n333hTVwDMXQtkoQ+DtvCOEhSIPiJhvVQhpqbhHQlUME
jX84mrKBmkZVg90SnAsvkhPDJkxKqOd+rZKMWnELQt3bDl2JQNAvh5xhDZzaxYoDGZOp7GyYto9c
xz7mGqoxgpxSFVJ7yHKhFSxpLZfx4ka4EMJLOZ7atjo0JsXLYTLvC/L/sDwF/aNv6HzfRM9IrjEa
gDdyyj8ssV8M4tSHX5AMEI6+bGsqGACTclq89ZWUOv3YgycQAtrj4LXO4yQaqnJRAa45HUu1yHkM
M8t5tDTf2bdj4qwWm6kp2oUKp7M0yakyFhqbVZvrIRhFVpNOLQii+2UW23IZr6fiuIeb5uyFTn+k
MJvi9LScP9m8cm8ys+M8Ugxd2Kgo2zefxl5pXhLT2QeqPoM16YNzCsJ0Hcmh6STbtAuag/RG1fg1
9kWqHnTOh4pvr4yCWwXiezaEiFawdNVo+Q5ajmgvh3NcgaLUQu8qh1oN4lPJP+VG2D3wpErvk9Bn
gXkYpoatjCoNS1nVNXh+OcwdCDt1BLfNiq+tXRYoLUAHdGxKJ99z0zVeSDZwJ4dI4F+RDf02hPjf
4Agc1w5S37d3sSY8AWixEJunqLzz+riheNfbtOpsnHvRyJ5sIqSozk4V+hUc6HgU4Far3khaCDcZ
JnXzbHht/GlIWi9+LfOu/VSq3Xeti3auU1VP5aDqr5SlA4+sG94Uo9B4HUF7bAJr8PfSG5ns91Et
MQBgEDyh/H1OfGBSiQiuOUN8pAT8JJ1yflz9mbrshqQlLOMvQa3AcC2ilRJi/xliedWy1E3Kn9qz
bCi+Uq3webD68plizpmzJBWyy9lP0rWbsl3NTRNi1F/xbV/sjdCyHnRH/+5nCJKNg5behoI7Ja+T
sOODRrx1opGOMc/tYzBmH1q7+mkSE/LcLa+1Ha/v8Z0dnOJwvnaSolSQz8ve0rT/YJsy6z/FLdPi
mO9/obTjxkyDBKy0D+POZFIxLGpO9SbUYQyikb2+JE+ykuN3brCg0SGM/Iu031eQU97FLbY3MSVc
HTv+Hr5raqXzksGF31xpmSJ77z9NbnI2NPJat/ptoFxxWVvGGaFibSvuKjB1oxGwHlxYpfnWJuXO
EtzScgy1SQR4GEDjYhtGAw2jN2MxsZNGOWdpateJT2U5KE8AB62Xvsn/VApruMgRR676jr2Zten5
3rwgHHKIkmK85J2roZJDpcZkxzr6prl+kzbZ9LkFyaWrF1s5LJUZ7G7Vz0fObPn+d3X4ETR0RIWa
1qEVWOQ705u6a5I0HnUqUXBSBPMri3JwDUAonOsADHoQ3mTP0nnaFFoHO/LfHaiMcXrsW5+k3Z6z
GBoKEaKlfzUDiSS5Rla4IeQQo85tTrFRkKU29L6wjK0nEgb+nynCJOesTYuzM8ZPkWll+/iXSdor
uw7L1fvuSEU7Vn7Q99nS/ybo12rS9vslS9/7uXpbBntATu5WG7z82qRRD9EClQYlNSaryO7D7zkw
T4qI/uI389mAG+vTrBXtxtfc9FYUMAlC7qcfJrvSbjbvaBu778o1pfseyYd2voQm8OxdHVJK5DTO
uHljlF3ZGAEA9b41fOBaYLbBduvzZXFPUNx3q87nx4Ru8tfFEUEPixIbmpdqVjzztOV2DB2pHFEp
YZ6bYv4iR7IZSlN8aYZ6qzdT8SxtagQRTD27/HFj8hHNJlUbbaXPFCboT/T9rBjderFlWeuuph6w
+rLQmHzzNbTL76tSDnaiTC5eyTWkLffglvXTMd5JGy9H0brSo/YAz8itKCckPpBZeu49e7zCm3mN
xYgy+ep5goV/B2navJFD2XCG/x2gfMzpJGFpY3k3n4y3nCRNLdXWe5gN+nUNMTR1wuMEksxHmnEs
9VsKOt4s5+ihFSNp10PbPPPucJIjV51NUIr6VO0dJLdW0nhvGlW/+TpSYUYH05y0hYNqPJhTvGqy
Ot7anlI9RKVFdhZq3kPqaMYD/28XwLOjfehtEihqb4b/mkptnUGGQjF3b55yMyq+hhWFqy6sVJAd
Kco2mSvnYsJQcvIa1dw7HIo89tRDbqBgUT9ZRfSNDFf9lxPvUdQIdtxn6r1D9dxj5+n2uqgCbHbX
eauCd/NL13on6bWVBMb7dOIrjtaofVDBQh5TJG42hl7bF8rmv0OpEFJAoSHpLUxLs9hsONoPhdpR
b06EtCvjVPZwWf+cRu3m/8ty/3RVaROfkH2Xvg1AytcifdmKphOZV9lQbLSJAfxeFpOMCPRJ23W6
yi9UxEqbnC+HFII+g3e3jnK0rEuVTA4XyL6gXOrUASsXMsvZa9WnFIs6f0Bl790aMmxTk1eHQlej
h3xoqf61DPuJ0yCUpzwfciV0SFfIYlh/jFb3MiR8g5WxWVsDOU52+ec7v+obqlXZnbxM39aVSamM
YFbVDYtG9kQjQ2bBztqJU+tozv6a9XK6cUeD5noM+28Uq5wqyio/BZAb7akv7w9V5MfI2KjfLL5j
h9x1oN8pnOLjSAHS3nPnaSuHzdj2W4Sa8r0c+vMQb1TLiI9y6OmC/Aqhi/PErfJjAJMV5UZQb1Wq
qlzRfwbXnEO/Vqmu/mHU8h/DWpy3yqGXeD5UZP0Prxxmj6W5nQL1ez/PHsyvtorqUGqC9W3zBHT0
wA7G1lAs4T+zyZRevcqRbLIwE0QW+vd4MPJsOzpH3eagn2MDg3IY1bj3xMs6hTHVQBKIQjPpMJFy
uHv5UzMpURLRaW3p21If4J795fYqyyg3csX7slTWrqbcV7YtUjHrPu2Lk5Vk6AQiF7uZwZ9/Uy1I
GHTvD2UerO2shdGpq938xUiMb4h4ZvsyCMDpdEFxlY3rj+1lcG9yMDVV1W0Wp6EE2tqqkVgau2o4
QGj40c8rigm9Wl95uqM8tEIwhGxAcMtT2JYszXhjL6s8MFeDC/lk1HacGxAmZ8FA2x/nHqVL0hfx
l06Ho9K23K/tEPCgS0p44nvqMrqh7eGMKLyv0AR91cq+fjGNKTnxqqRtoXgevia8HqeG99XkpI5M
bamChdW1Z3N2v8t57AN4fFN28jRS8Ug+ojN57kbWnZJMHV9Mzdb+oKIU7U4gIke5dZRNxlYodEoe
U2I3KZuoouxTbSsEwnPHhWm4nJ1r6dkbuQl1YyHXlgdrzW/VW5PE6q1o/C91FGhHOZKNdMaJvxqo
jbsudkPXzUtXGnOFVKXaeB/t2Zivth9Nq15FVHCGZG7r6aO7l8NMsT6g6rxGjRVNDEFbY2pxyE9N
Dy+yl8xh1qxkNwjcpFktLtVt2bTUGshwprwJ/NFF9m9ltrYHm+M8XmLRBJzC5JvaGD47hd3tpQP1
LR/pk6j4ZJs5FYdlHTb8rgfQQ7IbCtqdWIhaiAfO5d4IJp/7+B7UkXLT0PqCEEtgpiUquoHPTWP7
GTpojMJLrXBUjJ7rrB9aod3TAJfnqR4bhzbT9Q9q7//wQn0Xn6YBZTjeE9wVtXTBt9lJ9nVsmn/B
sH9s4o5DPkga2D76R7txikd5kJ/q1bxSgzw8y2GgheG2UqEmcxPnQzPO6CMl8x+275a7tB05fPSc
+rOwF5U+/UHJLLSsfIVJ76wrEFKnQh2jz6abQGbsNa/dBAtkFvXfpdnNhnBfGuPKyg42e7QTzN0w
NYue+ffhpIyDkC/Efe/ew0PgVkiHQ577a867de7RGvIC+WpZM/CcJ4c6iH2dO8NFCYoBwXukrKxB
u3VomZuI+WKT3kQdh4tsijp/VcbA2SdNbPtXaYMaBAyNXtYrOQOQScTxtFi1yufkoJH/KRF/Reub
mqQyHXbJr2IufoHOvJJeK4q/FI3aHeZW06lqEDOisCUTVNoRVXq/AmUVGJQ+NgCzr2xjkwRqy54X
mpKXkLolibFX6sTelfCZwXata+omCNq/ypKjfCWt0Amk7oXKip9i7/xfkX3vhh8OKQB/twmGjHcO
N3cofl2WkdFSJf4uHP/39f9pmcV2l4//NSO3YFbhb5dPE4lPEwl5aBm9fFYr1J8DMzdWmtJUG84Y
ikcUxvJHR/TAF1DAZN+kRTZziIpcPdjOm1AvbSf2Q4f7lF8rjNWUcRvzu62cKZc2XbV/mDjLkiYz
60MULyyTY+QojHdzbAXeSuO5ei3dYavJoZyXlWlBOlM1d2pA2Thlfn13iUCELp9MXp16X4cb/tzv
F4fXdv254dDx/jFMVYiAKRuEnJ2njGOnzuOgVLcq9yltPPMK7uUkfaowFYMDUYcx8XYkhtLRlt2w
rTXP2+gx7+FrdnD+qsEv1KCdewy/1JsNec9FrsJdoXtCzWbxg/1rj7C6XB03ObhRZz20VpHyfM1I
gWqNCkQHZoOHeDatB9lzg9o4Bm37co+TU4Ih/Vfu5/Mh45/BwTczHP4kDm1jRCtbrCrjlqUELnRy
yuJ0v6QGV0ZEVdZmENnGoe8CSvDK8iCHaJ0jBGxRiiSHbgbVR929IBjgntGXcO7Nu6F0SFvvxdGu
nMIY5kGwf0Y8pCv0beonNObqpygm52WWOhVfw1TzY6ahzuStTQbzFGw36QBbhxzKODm3jXn3MDlg
vs99t17ThO2+bKjF1lA9P5tF/6PxOuc88NJACTxMSxRT/XQIyfIKIQToOK24Keod3OVwTkAzWGlV
sJErvOnKZWW09PgwiPCHhjTSrCIehfgmkphlhiZ8G3sXSqY5ZBss1NLLIVM39zFVqO7lHjV5AQwW
dvjtjceSkwoxH9Zztt/UCfIanvK+Yta+cp6pKuT9isZKSgUZZrJ+EPro2ikZy+gSUecK+7xxirN0
F3DGeYgdyqrmsrJO5GztQ2AOz4oxUGUNK/LKmPt2xwZq+iPhFIH60+mzHsCJwDek3dVpf7fndj3f
7UOmv7HL+Bk4yT3eTDvliqoilCwj9ElDVT3UQl03Tdget+UUnWahvTs4SAtoCOjtGiG2a7BxOfAX
FW6kN4Ca9eLbCQ8oMbfKJ/tRVaJDJ2KRPnBPbuB/hMJ0fmrs3lg1Naw9cMGtYOw2vhpahzxG0EfQ
mZuUuOqNvkpjL3noozJ9QXHpVsEm/gWYVb6zg0aBYM0rv3hUMnN+VFLsh0Y7CX9UE7MrJZr1Fepq
BIQqRIAGt76bAjuEoIhMfn3VaoWztAx4tgyWMdIhh7IpHerY/QBFniAUnC9LoOwpgtK5GP5clpdm
uchiG8Loj875ko7FvKuNJtB21WxTtKiwXdsgRFqtuY82vEYJlxUn1WXsDO7imRenOw6QstX/NQss
VXwyPGNzX0Sudw8yk/6Tphj1ITbi6GFp7AIU9TCtFwv0SNEDPJZoJcyR9cqRZHCUtiVE9prSnde+
pimbxaFNLtM4NQ32Vp9RdygudjfKblGD7IC9aWOk5ttPYTgcxXVl99Wtk+EU+FN/8lTnRyNtcigd
y/BNSFwp6erN+Ncyyuybax9ZrbX0LpN/u5YjLqy0ZXhAs/kItce8j0YnXNWCQquF2R8qALfclIpn
nPPQg3pLUm0lkEZdE/I768mKOOz160lF5ZI5asEvZZr1swyBfiCCWQkBpiAorcOYOg5vj7XyZRi0
I5VzsHGr4UjyS3CXC3s1V9+NBKaOKA71h7I1T03Y7QalP8WNVXwLM7fhKWkoH6LYrDZjowyPtmpF
ewdujbOL9MS6S6cSaTsd8vu2/Zo1TvzBKBXnsaCQOIfu7YNPPua1CE7SJRuoH4A0qw26gUTzXvHU
NOYKzd0/K7SCXxND5/lpKGs5shAzenVG/sjcpNtMvGtvHGNlK1HyEoRd/5KMWbxxM7/dp5ndv6hF
EV+5A36UTtmMgf+Hy9viRY6g43D2jUntZqxyLLRmMVcs5jnhj8XmJu32HARfp64l4TcXvMMIEp8e
hmwwJ2II88nWafV9lcIGFEXKwEP4pxKPFMbR0gZiZwt86eKomvIrMi8OFMucAihZSJZpTB4l0gqU
4a1qs+RRgrCErxEj6Qvi+NaoqbqaWt46HKstSRcm6gqsfvnsFGbxzLs0xRL5nO/lUDqMgjrhOHYe
pKmx+vqit87rPV5MChQhlxqw6UmnPk7Xg9l+i72gO8sQMhnurZ3t9TJBU9u1yk3y0mjmKnF4CU7K
qLegCk79o5cpt7gOFDZLAD8fkCzrH7KhIf+vphSt+FB57g2HmgU0iuq972sGP0S/WVdWSIpMPExT
PYHbOEb2R4xkI52FiFjC/r1t6lHhGxuKexNlW9gu7ITsqV3oRrZTnLnncQyrGxol1RqV1uzP/xyR
scb49zU6rUKTxCiCQ5Wk7UszKZ99PuOlEKM678LDPIzaWlHM5sUoxvYlST/rZpo8S4uFxghKhtaw
k75o8pwHc4QnKWjapzTWgTVX5gN7U5S5s77/NvDIDi0l/tw6nrFrPCM6FolqP3TcDOzB9c81j7ma
cl264+wpW7cEAInquwsd5ozY0tzqHyaol+5Dvbf1D13vO2+Gi1cG/9PcnLO/A5y32ay3F9l4KswH
PHQLqBx/2mRP7WC84CjYJwuSC4DnlCGrq8IsubkbO4EmjTvnkNnGfJpL2LElKXuHAhLPJOe112bl
MPUdUP1cj76olbGG9DP8BnASOFjkftCdGInEEgxO0kPsakQP1qDoDwkMMhQ38WdyyYJye3facesc
7UD9FFLSQKrH/1g03CI8e+72PQI2m8KbjdcqNJsz6Y9+JYc65OCPUZMg0lMr3dowPml62b1IXw3B
QqJU4YMcaeVUrt2HOeJW/ggHjnueEiVZAwBAXmSyp+v/Iew8luTWtTX9KjfOuBlNgr6jbw/Su8rM
sqqqCUOW3ns+fX9E7q2SdHecM6GIBYBZSkMCa/2mKyd9id1S8MXW7Q0rJfNT1xSoiggUsqxRCV6K
2RBsHiBnxrMxSTWg6CRnsrQOv0yluclG2/zU932x7eJ14CP9PYEYrr6FJT6HY6MpL1bXf6nMKr7I
lipe6rZRn4HUtfcU1+6SJMf5u/WoZIrEX8qmyPp0CxTYWoPTe03hx+/LysomUPbKtCtAXYuE1JA6
H8xgQHPq59mQopTBZqDfyA550IrEuo2zEfw4Ihq2/Jif1BRRsD9qaxQgvGBjZ7hoDU7Lzrga47Pb
qoI7ZqI9oNTcL+OidnjTJ39R25WBHJc+LAvHz49WW5bO7TT1ivyoOSYpaLtAkVH52uqoc5Nwy7Ea
GoCBjzylcr3HFqdt+kfhzZ7hqRF9TTxvSeqx/ZFG3dVAjOptGvnBGHpZXBs3LnZdb5Ej1FJx1qNS
XQUaBXs0uz/LSaOzL1Ah+m6bfboI1Kx6zjqM1ivb6xaVjwM49cEORVF+c/VoVLsmttonchKz1xjY
dtlb5YFPkcf4Kjvt3HcfeWNklzxgd/6Cf7d7J1u6VTtL3elBnM2XRrr4H68lO0tlcn6/VojhiaFr
7p0xT5bXisSTn6TGSqbdOrNNcDcKm7/ydb+0u0FxlmmL4lA9r60bgfbHhB7MDq0I8ynRIntTdlm8
bua1dhdVSN8q3IG7uakO+nQma03dl5aiFeJxiO/lRHkx2yz2OHj0PPPoxyCohK2Vukd5LVUf/vmV
/OfCD3n06L53O/iiMYGOBnG4abu6Xcgetyv/6pbN2xg1rbU9OI/9x+SoYGfhox+00Ead22gFxu0o
LLzNgLFSC0y4v84hb5Y9VwNtDLFl4vQ2Og0B1ypadJiQyFMd7c1UA2DGTettej8f3/UJ7am/w22J
0q4Mq/Y/hn8bLS+SzTm930bLcBBF39wcbeNBdbodOydzG6NG/2SM/tfOqsaviIQ8KAgQvRgiMiFX
mSrMzYrtTztNCzkCmcVN37mwOb2gANDeftIjbVjqVODvWE2ivKoqTX4n2y248X7WhXL7ryytse3K
jR+ZX5zxlXHeelHhdlSS1bbJp24rdHYOdt0qp65zxXrK+/oJYfMeXbl6+JpX+nzjMX6QGNqiOrxo
M3d66gC2oE+igvGa3zWzAu7xD3E81O4ao1CffAct2N40/xofYhT1Mf4jPo/v5vGezXh5ffmG/j7+
43V9rvPHePn3/D7+H64v//5q/vvtMV8PFFCedNf8Huht/7VFBXqKE/xhnAVMuhDBfzPbkTIQX/FP
/zZEhn1A5LZjwWmaO9SDoo3neOM7em1IsVXKJ1ugeVzOccyLx3cUeZbGz3gG0e4Wn8dPjtHtyJ40
ixTDlWNtxFW1SFLFOpa9bmPg0YmV7JEH2fHRlGdVrTPlj+48ag9tMAy7j/io9SaZskB9xNYZXaY0
Fm9FVz87VFV/oLebKjZ6Y+3U7wY8apYDMiybpHArpP044KdVnWRTnsmD0lMu942mRgmFR5ICRauY
mjt5iAu3uQvng2x65mAukXhpVh+xymjJY8u2r0zRRjf8aSHnySmyYyxQlYXTWSHvb6tv3aRj9Vb5
z7ljhqeut7VbfIyQOBkSCztNFUcS9gbGueuRf4mT9FDaLS7qCWiurZth3I12u3Ii0QtvzoaKPOmz
/l02PQ4h2xs3Z7tlj4+4g0yPDt4FUEo7zBfnGLSbEWNXFhyhBc3PElfIbeNjM7hI4ALLQPnYrcql
PzgwChJxlr1WOPOsQImtNT2YHluEuObdMIvJZqmruvsaBeMnDV3CH0l8tVEy9BeWBT5imnmCyOqv
24R1i8iBHXRq+y5guPVbnOeCMxJQ8xZT77HyRYlr2Kl2ADJAQ9hNLYuDbA2kRi7yrLzUXTnczhWe
sStTJLxnA0AgOPywhlIf6nkJM/Guyooh31bdyJIZQb0lxcnhzoS2laEFhdKP3n3x6nw5FKOB3m2h
rH01DQ+x1k8PtRkhOYuw3G5QTXftNEG9cQYcYzXFH16aeBZ8bLJgL6J2eBmdSFuwAczwYaB3KmOe
KBjgGWk44FJS8sT4ecAE8q8m+6PooLglevRoAZ2hQXXPtd0uWYtQNYk0bhuxjyfO3IRnj+hdl62i
Qee/pNuzumYOlpgU/NoqavFaKLOHeB27Fwpu1dEAXYI3lNLBlwyCDRdvFmUDOyJzHHEvDyzuL7qq
IWXoo112iyM7YCjFtQa5fZ8nEFNCMSG7/fcUIyx78obB60doQqRzp+oktD8uQ50UYxuejLepNcKU
y2Rqs5XmYYRcAca5iyehf0KKv/TV5lNuCv/sIOa5kGE1FjhoGNarhqol9X5ngwU7uKmYhOJKETNc
Wc32VVy5yqqNKvZIeWZspk5LL07sZ7dDitUJxtBIYFtAUc45yMqtquPDZtbteEn9zoJ9o9nvSDRv
CsPPv+d985pX2vBi2Gq/VkRUn3B46095k5erXrTNU1em3ooSebirtXB6Ib8AjMavIF/02vgSOO27
AtYEmiAt1TdZ36T9o5E1xpMKdoqPd3rJcOa5BpP7IAeV81cGzoO2sEOUlkXWbhV1iDelgX4f3Jfh
We/ck8Jz97PloIOpD4BzwhDXSSiZ6NINffO5HKHQ5Xbi3A8oix17DRzACFL7c0nyTXft4hPK+8nO
t/1wWzdm8zaXjOQAXHrRwB2z7lB1QjyKsHxpybtufXIBu2oWfm1cTXuaEUebuLLDA6a/kCARs1pi
9iW+DMqPUijjNwCl3P3giz8Erh3u9CLUd07tqfeNj7Y3wmPTN/BDCGgpXyvfScDd1OLq29hW152N
5SxQhyyvo6M7K0jLgzdO6gnsT7oZZ2jFR+x25iAy7TR8oW495jww0HiLbd0gaP+8Du+NhREq9mpl
kQ0Hf7JJLf55KtvyIAxjOKjQSP7nILVRVMrOfj8czKjkKgAYAzBCSCWogMz0UOvOfhWa90U1dNfI
/RwZOrbqSRpkJ3/0HmSf7TbmfVB06q7KwKT2UAqiZWwGxrrLLY0a1tz2UZldcmvOkX1juGug8Vg4
27RE5W8shLabKkrSkNlt1sEaFZ96Av+NgWXXXus6BPav9mfZQvC2vRaWQ4Y5i8VaxuRh1lPAq0A7
Y2TCpWSs8cRrqinN4TbCfBWpfyBDMaEl2sHdysFa4B0z4x9LYd9TvY8uiepiMhM496le2vdZajYH
PLXDhWz69iAuuCmSwuuc6XOt9YdBgHRR3HjaNYphbFh0qG8AEJE/Vfb1oNyTeeruB7uMD44p3IXv
+T+MIp6XfLOHtflolaxNGupmiwEF5WcRR8mq9sqa108wAgAleGfXLFhsG8q6mlbOsQ3Umopt3l28
2a4AidjxsW1BCY6Gkr76PrbNto1QnWWhLgDP+77w6vgLLn7+oksNjD16JNVipxaYQURAM+wufUIu
Fi+sNrLvWxJ/63EAfghtXNs0ZQ0bA+DBzsqEfuxY9O79jrfRUed7hGo1O2Pq4zvo39yKrCG+YLXI
Y5FdwP04m5mUfjE9Ym+mkh7BkG2wHRPtlUF7xT8hhnHIj9pGyLYJ7PKboY77IptF+D0TxnA7YXGQ
BuPC6jT7ebKwxw3bik21X8GQFvHKrf3qFQQSzhB6jviwblevRbJgL+S/jqqVn5ASSZZyVGLD+dYT
B9uReRKSLysnyZBFFXV3Nmuv4jdtVVihlsqLE7iQIl2yE7noHk1fWarjKTDPXVKEeNYM2UFgofRV
L7JvpmpGb6oGfDGMHHxlNYu6a5JMAGUtpC5SvzpLux6BaL9tOWWhL9S+7i7OTCOTTFrJuAWL2SGH
3z04Mx1XhvrYR50l6cTBdZLicYK7eMBkuluUVdztBjBxG+yR1EvchCH6FdpZtkDKAkyZDygXNtsY
fWKekL4RrUu9FwulSK0H5FjEYhws771rywsuEI6/4FFrzYK2vOpdmMUwR8os3GR6zpOy12MFcFSC
p6uIbIgZjX1HmkqfVj6EK9aJ7enWLDtPbBoTQSaHsjQfQxRtnFhT1YMa1/hsITO6SIRX3slDOhdv
Kt754RaMsx3qNcZJdqqpgfoIObJ1aWLmkTigQhrDj86Jnm4sBen7ERwYP+PcuEadq1+DvCvPEAxR
df07VM9nDQqT3jDax4/4ECvG0qq7YqOFsY9ONIadu9vluCOC3RnN26XkhbEcbU911f/Q6glt/SHI
v6fnunea70pstgvDKcdHp5pc/qdGf2Bn6676Jv/CCsDCRYMScqdmAZUwKHay+dFxa1K8it06u/sj
PhituorQ1V7JYR+HPCeFYWRXGTGctHBWw6i1S2G42XrwDqrwuwd5CBzeWk906l42USrXUPxFiWeo
uweFb+EDMpfZ1ncc3OXnWTKGmibsdS1yD3Jc30B8iSdvc5swD8tFkG3qyRtXclZfGd1DVakvWJLm
JxkaHLxmuzo6y0lg93LcRoJdQYXirPUk4kYN50q96knGIsvP3VO8KX7qbwxL9w+klbUHbULeVY4Y
7PoL2S31sVadal+Zdb/xGryC1Tza13lh6pi8CO9cNvD9W9c8oUqChCteAivTmEWqsCZcIQNb7clb
Oq8WD5ewsI2XINSiUw8GbVl4lvOqBzW3QrWK2GXn5ovpYX+SOsGyyUHMa5oT7+tU107g08JtFEX9
JW+aYo3aqPpAtt5aGnUdvZRlqKEvk6JLb43vCoYQX+su2hexrvNsc8Zt6E0evBIObcDN2c1Gwe6G
bLzlIayfjG+emTjLZnKnYxl39nOYWOugmIijv7LVJnRTzUwf3jJBVrpD1tUjE4ELuU4JZJ4+5sDC
gmIoLm0xVfde0H+W0wtHWKvURJZdUL2Ow/SOZLO+d12g5m0xdGfdtrN1gNvuk1lqJhTWLPxcW7hH
yy1P1e/Drrd+IHLwbFpx/hbmeblUa008ZMPob+QVe7Yetyva6LaelbTHfGqw8qdyGEyg/Vr42Qy6
OxELNlFcMQNV8U2j4jV+nb1ndBE4b1ao83n0ln7S08B4DHpgGH1iv/U6UBYF9YG9gYr0o+on7CIR
KJgKNcPQK7uh6PzMaI/cOdqlRNGBam2XY/bFc8oQAyrPWVZaJXa+S7PvEsSS+h7XZPI1YKgbYxsq
WITL3iFmhxYAyV7KXr2E1G5DLcTbzzwqrnBWaBb7X5JgzcNf+1K2WoNpV6qezLBOLqNiZDNVbXia
EWZFLvZVbY3P7PWLgy+iYC2BZb/HwzkugWi/xwvWC/8Ul+OVoaioSKbmTk0if5O6WoAFvR49B52u
bNsY/QPbi+LnXijFwRKYX8reXEsU9h0jT6S513UFbupDcjdpcxGnqb9IuIehdMmh75Ep+EB/yBj1
TsrxP9EfymAkBxmTABHZUZvUBWrAobaO0LGLQ9udM+mUkZVIvJUOd/ZaWFieFG8Njtcv1SygTxIQ
hbN5aPLdjDdtDqpRZgqMsTXO8kzMZwj6XwZlSg4y9BHPM6vZ9j9nyQ4K4n9N9Rrzl1kimL5VU23s
hKZFlzaN7VUO3WdlFqisy5g8+FAbdqJwcbWCxHOpq65lgQv3D56XseymuON/+HMK7mBbt2yd422c
vJbnQZpsZuLKL0FF9ayVPYF3aM06VFadkVe7CqHbReLWAYab8yvEvIK8trzObfb8CkbR2avU08g7
6a17b00aTDttqL65+vcij4YvZpHpS96G9EJp2TwEGIRtBHa7l0CLTTzSanutpC47S63LXiy1g51T
inY3zM3MrJBejp3qIHsRc+iAMgX9aVTD7MVs03c36q0znO7sxYjYyvOrOjQBXxs14VXrSS3ewPAh
bxQY0TlS3PQR5tBFxk0nz0FoQBqecFR6s/tiNbpW9oLtu3Es+vCv6V6KxFiIivpZt5J/nO4Danmz
pvw2HRF24+jbrljaqQ4aQw+9ZeyS7Yn1kb2A00af6vbVRdToualq5eonFNJTJ/rU6oFzIMXT4GlT
xJ8Gdq0b1a5BS/GZLFzFqrdi9HCY06vgPDS4sw/oQ+/qEYskxR+7VRMU5ssUWj+KBHeKMrmHmswS
eyZhwNdYRFZ+dnRjOEmnXenHO4f4vmPHYf5t0fszVJV4FvZp5AFhrdp9lZQPEerU6hZOQPNLE++Y
do9V1EPZqvk5iCsYhp6brnTDQAFxPqRp+54gl7IfuxLjwLGJ0ouG4vgysu12I5tynDp3pKOgiFjp
2e0C1VCtXD0Bhdfp49PgkUWI9PoVB8KSCvlorkAjzQkFBLfR5E7uBh5qL2aTLGIzbl4N3VIP3uAo
SznL90W7TE1somWv+joi7/dKoiU8pQlOanC8G1bvUboaa6841KFqrUhrBpsu4QmOxkBnwWNkB2Yb
t9Mcoe4aQO4J/BBZko7qfxzU6V6fZXJWrL2dRdNXPN/RKFuSfYyenSYGmYVX6ve0BqnnWd8iYAik
je3pUc+woR0Gwz8aJnw2pCLCtWLDuTerHL+iiXQz1XT0Ec0vPXdhSoM+0pbYJmwHr7D3cLetcx26
5codE/FaCfMiX8gIg10MFxJrOB6khToBNci96CLPrLr8piiBTSHwt3hZNS4G9riLp6Q+d4PChrNT
ze7UWXV/kmdtFv11ZvemclRDoOIM+Aj/MRR39P7W23azropVkJiMKZvFbZDuXKysbmWzng/orhTR
q+wsZrhIHi7GxEmeZPHLVozPLJWyO9mFf0C2EvhbbGUnS5Dkdq0ydJVDOlBODmLhXzGxM1cYNQFt
CmGzy5g3n5F3XyuqoFyMS+EtXnqi3nVUbxdyxMeEJERayrWHEpTm3xcJU/4UJ0TkZ34ZGZez4s4x
Vm6MHbns+OXqvKBxCSO1uGcr0T7XmXMXjh1IkLnlaOmzoobuWbbsOv/mpbMmx5h2zzaO7nhNFtPJ
nJsFeOZFaTg90AlmqojWLIXvdoe2nrrnuAvGZYpP3l7OJeONtWRkTDs5d1C5YY99YGxvf4OGwojX
4Zog5zoUuTatriYb2dvHngn0cfbXK7HgrFILC8WuL148K9pNqrDfLUOxVgngB8hDQfEEf/B6i6PK
sYrZz5/UIWseHEN8lnF5nXCsUed0m+lqZXCvu2Zy3ofW0LjbNtUlCGP3bAnTIg2hoSHYpMOqHrCV
LJ2gv8LC7K/KTM+veExOqgvk7GfcFGawonBpskJjhOzwTQ2zigwFljnkF6riIuw6XjLMSo4ylhpx
tOCOaa7KfRMB/tZYxa9LV4z7mMLmU59P903V4xPUkAsc7bp7smzIiDgEnPq5dQsFqJlUaM7KVgRf
DS/zpD/K5uhF2dpPgnHjxWAQnba1Nplk7qiB1y6K+RTz+I1RdcG8hCHWzuweDVxvsWqiABDOjMPV
pnibutMhK2zlreGWaqasyNla7xAZ5dsFIvKtSd0dJmr5Mw+J+ohC7OywSxyNoK8jrjeq9mj2WR6s
xmtQltoxZJl91OHJOC0ZcsFNe2H2Q/WQKZm7C8Zo2A5RMj6lYvhK6t/6GlncR9BL+JQXRrJxQF4c
SKaHVyRwkZOxYuurkz1Y6tB+aQQWv7ZnJWdXAxRQ16BeFTs1jmgj1AuPdQ+3OZry4MW9cZwTM8D9
5+Avp66M6m2ZbqgPo/k49zemFi/deavJ8n6JIYF3In9tOKveVsNVqCj2qk0b+4yDd8ueJ+LXEhTl
rtN1G3wNHb5ZAxjtzAGSIjfrnQxS0XJu3WYQQDZxrW4xoNS1ajX0TlTdmh7wzjW3s7EUFl5jk3I3
Hr5j7lJh0xBND77LhhORlbNsyQlUD9XVMG9VVaVoUxa27bJM6uoqh3g8w/ZTrlkLHTXgB3M++ALx
DT+L3b1s6p2fnAN1B+P5CuWetH71YqK+4C8gzj+o/MlvgR/H2CWF+aMKd2WtplgMFKiy7G1vCvbs
lvxz4ob4IZF7eQz8Ulnww2/euzL564qCGsjfV6zRzdq6U6ausQoVO0OL0bSoKu8VIebvlaVX1wAm
AXaP7osMj7pKeiWd3K0zjypsfWuKUHtitz1h+i5MPmviHfq4qwEs9wFnqvo1S1fy3zA59YOls+WF
TmfnBVzsZPi1ibulsqAIZS3TccJoqTeqU6RAON2M82k3WwHJQ62VNt4hjCkQQGkWMvgxRke5d2sW
qboMM9KO0hlYE+MuayhURfwmFyYYzefRTgR1oAkesJ/7675qnJfGmr9B+SeMxdyz34c/bi1Am7ua
1d4qMNr801imDbdWL9v7nhKuHM/rNkoJ7lq4OHWlHU8qr++2fGXz1wzRk3ZO3BpQYFZxEWP/iRDt
venb8QJrs+lzC5KUJ1ia3Is4Tiif+rAVf0o1yjMpuHhTZbz1sNFmlettPsZ1UZ8uQyvVlxnefH2b
9ddxPiSlQx7dL763KRogsiXjuh/CIi1H1qLoL9+GuUlVXgrzVY76CDcjCxxT5Onuo6MsSGBFNgBG
eTX5erXaaeBd9Sz+XPT+2uDWcE7qAZ+rdgwfMrA8S2GBQh0rAAx9kJfvmta8YHoZfs90qqGi5a7r
atus1Qq2gIZ/EE6NqZRiftfHQH91yzEgg5MOT6KPh1VWlMa1QwJmI+qovmsFjBLRGzOhs+9WH3j5
LhjapVO4UPQomFFh6YP6TnbX8EFxhum/12wQtyXpYKR48hibuPx+ai18dDRgXJlSkHuPBeZvGE3y
aYfNoQWP9wozTw6PyLPs464OllXd5zvuUsgu1pGxCuYbrjw0TVQEt3ZsVlm10GuY5P/6r//9//7v
1+H/+N/zK6kUP8/+K2vTax5mTf3f/7Kcf/1XcQvvv/33vwxbY7VJfdjVVVfYpmao9H/9/BACOvzv
f2n/y2Fl3Hs42n5JNFY3Q8b9SR5MB2lFodR7P6+GO8XUjX6l5dpwp+XRuXazZv8xVsbVQjzzRSV3
73h8LmapQjwb7Cc8UZIdBeRkJZutZopjhfkObzm9IBO8i+5FJ9nqa89+gvYO3ujWq7OyRPLyIjty
MUCtKnN0zRyEuowuWbeNXrz6TujsnSlpVrKJ1mC2rJw0Og1GUby2KxDV6WusUwxKJi1ZykFq3HUr
l1To3sjC58zJzlMzVFfN8Iqd6+fdQtNz6OMymJUOdLXAO8kWKdXqWmnKuM5qN145ZVpdc7v7/O8/
F/m+//m5OMh8Oo6hCce2xe+fy1ighkJqtvnSoJwDpi6/L8aqu++V/FmawusZmKJsMq2NtJiPOvVF
jmI3kbCZZkfga9n3YubMyIPZaS2ePvF3oHnVPR858ShuDz9HmXOm5GdI9S0DVV61XRZ+NLwk6FZM
HuUC2QIbDBklfAmapH3IJgcyL2N8xavPkWmQFbn+hzdD//NLqutC1QxXU3VDg4dn/P5mDJWXNn5v
m58Hz1vrsxq2Nh/YP7Us3jgzkSjyQBj8HSydIVhVFDl+icnRLTX+Y5wrBpzxebZsy7NgQBxYnVJS
iJOOQFTTbshhJCwErPhcBUlyO3RDFqF6LgOQY1UVOQVGybZfuWDD/e4o58j4bQiF4GdUSXx0EWpN
XeRmBitBx670379Plv3n+8RezRHC1R1NaI6uzj/2X37MAnDo1LGl/jJVdbPRjDbdGKyh96R7k+eo
zy+OEamfMyelENWaIXn/ILoEbqIsZEfhGM9oEHuP0LKjQ5e64zoeSuwIq+YRk1asPackeOiaKNnf
msFcYpF1FpXE9bZVIgx6gqSFq/qzR9ZiRnTv4x5Lt4/KjDwTim7ffcyVsz4u+stg5svXlSM+4t4A
7BeJRe4LQF6ORTb6RxtGfn5rBzp2n7xbW9lrzUM+xiEkGNxmuHLGR3cSpZm17HXh/4e7rRDz7fT3
n7Wr25puCntOMji69fsnVKtaje47JPhOCctNn6ouLkvoJDkuxFPSMezfsZA7R17VnYrGRcygy5tX
uxbhUU+67D40o+xeS3BJTXrX2MvY7dDBkPGDAuPWeZyMIQKckuPp2q1stqOV3feFcEg2J81mlC/u
eQXF77zs1lBnPORCoHPHhp41i6FS0K/WY05LmAekkp16GdtacXKTAr7QL6cNwsy7aPKunlrDCogy
3vE+MXfcw6zTNJTxduj18JJHiVgDr+3vI+4cKwwr4ye/I5VHNsN7UYoeKt4wKW9JEHxRVED6inBO
6HJPT3DWHipDa3YTADLSwW18FeSEr/IMTtE3LoCC5c9Q3iAGGTXpi+FOg3ObUJQ+DNYU/OzH/KaD
fumRrgwV7lr5LIw3WXkZfyb9BIHbRozKV0t7aZg9fsjChB49n8X2hKS9PK2n0L0FZRNAvnFofpgx
NXJ/CaY9ntOmydptAqDe8uDHO8MZlT1F4Bilb6XWl5oTYJWA2MAJqwDvlChNdyQvj1AALRm3/Iq9
xi+ngL/XqNZPh48xucvidiXblrC+RIZfb7282YdqETwHalusTGoUp3wynLNLHX2pz0WBNp2NNxPz
lUdxvqHKauwxLqeO7LXUdStrvNEZJINh8HysDB0orzPhYexc8tE1sCzZCUg5uvQVugimNxVLo0rH
xahG2ITNg/XGpRydhe+2bjenye3VM6jSvw5ZhlEPOQF7y35+Eou6S9VzpAFfRN5+I8dZ2nd1bIKL
3cTO3ZhhYT94VvDu9rBj4tFkW9bV5tUe0Ltzcz18r7ocgpbnJOCIDOWRctzZ6DzvmdxVt3CjA7W0
8ax4leqvOzw2Kf8Ct3PL4qIr8CuQ7sViPJ3Ko4xlYF7RBNWKCxmd575AY6Nip+6v2QqTAAMDuxsR
c/bXhcniVsnAj8h5coo8c4MIwlHC/+bjWpODcH7Cj2WdBAlvbAQGb21MXrCy2VastUawwkFd/wwb
JD+aXmVdaltYlzECdfjvnxxyOfHbfUm3bN11TMtxNWE4cpn4y5PDLCPcjRWr+KwYUba0yQpt87LA
WxQg01tnomCHrt1L7jjtkXwy+gVz3IlQSlQLc7okk+JdfdP41hfWiE8t+xeWE/XBFIP6KSqLhYwH
nh7uyIYWG9nUMixCQXA8kbXTT0YwVLfLllrBgrxR0/NkBukmEVqP8UISboTjO9xTYvtTj7xRPINi
/4in/tIo2vzdH2Nn3WMMtE/QXfwUqvkNYByhVXqL42befkrIJ0ug7x/jM+ISMOyGSoSOwzGsnPxx
rkuuiiw0NrKpjE1+gZW6i8l3FQgvCxjeQZfvozYvHjHIpsLS1N/HUdHW//7Tcv7Hc55niE0hzOTz
MgVljN+fIlVZ6w5VzOBzF7Q4QWv5p8mqvfsoLe1zn1f9ojHb/m1oA/ADvmvBVna0ZzRyNlhi929m
NyRbpxXh1jTSZl0HIF108CVHbT44VNaOsinPZCwwBbUa2z5EIs6uPMeRdFFZcJV4IV8RC8QuduBH
05dqcfK0sT8VmGU8N6N5CapouiBKlD+7wvxOvaO5k61gTlI2RVAfZTNtw35ZuXa/r+aZpc9WzZ90
eyt7Q3Djaz2t6o3vivQQzJAzMJDtqZv5RNasHd8um7qvT6D2gFrKiOz7GFX2Ahlxh91CVqM01Ub9
N25m1lzfS4VFfYzc5gP352IXRzXJlEQlhRGrDNXjbh5aN/7O9iBn1u5o39lIuU0L08jtu7wyzlVu
jvty7pC9Mq41lv0fPnj5wf76MxXkKE1NtXXVYLOm/bnA65Gi7nrX199H4Ver3CpA1JpKfzvEfOFR
I3Ff8iqyNmwpojurdKz7dEJ410ZgUbaogycXszOAg7IFnk2lunXuGeEiq8HVjD1SZvKAVlR2dmzu
aX5jKCyy8Bx3UJ0i1TKcO5Z6+3//pTb+XOQLU1f5OusqTFhd17U/lkaxYZaOrkXau615n2pIzXcN
d5lfDkOPOh98R40FymQvUsSl70CN9Csj89xrmYp8E7O9x0gJDVIzy71D6YTWQQVCs+uSabrzuqHa
FFgzX6Gf9YteH5tjEWrk4o2i3gG6BiWUTGvHS729AX7vIM8KNepuZ9nPs3/q/Yh9jKOwFv+HW/X/
+PEL07WEoxmObrrz5v2PzRALk4k9+1i9R2n6PcsupOe9uyGKrHM4Y3kkPscUabxC8chcfcTkWdw6
4qRhsHWbUKJRs5Cn0TSDiPVy3MgLyMGyAyWbOfvhHUeK1uNfUO8OhYEyGAO0Vpz+7gb/lqfqUM9S
TWOy7smBgjuAMCoA9MANE/XFljomc8wOW+3uNgTU162pz0N8NFcWaM2OyMDW2bWq0yfhmMZBmg3h
RJxdfdVsdiYiuhCwaMqDHJun8W1sCt7fWZhl0O58Zdj0kaih+zqttmiH8g6kvPMeqAn29A5gPDIk
NptY89Vo/P/P2Xktyalka/iJiIDE35b31d7ohlDL4L3n6c9HtmZ6qzWhHXF0QZAGqlUFadb6jfvF
6u1mCXMBdRGtd26qBDFWMTcgNkQ4OA+yK8ga/1pMHqKbc0M2snZpvBEzcDPIz+2gzuEhGqKpeDYA
RP79NbHle/DbGGCxG3YBttq2AwhR/xwZQLIy0dCy/WINIMfLOiT4hbvAOlJ6+6k0vH5l1rW1C+ai
0oPhVvUmO8tWpm7ce4kKj4VpPmQsnWT1aIGdYnJ7Qw3Ufmo18B9ObqhL2egKbFg8XhUOc6uT3wZ9
/4A7UXkxS9M+m34oli3Kym/A3GFU6ePLVBeg/nBN2WehXzxUSvUsO3RKVi+sdmxukXuMj4E/JevE
G5SvTbiQHXKRuavCDcajV2QuPvEeU/98a/z0HljfWg+sYvTdoCu4kUnipZNahP38nt8XmaOtqkX1
7TgfoP/8qqsyo7qVB6RS/lknO39cq0Rd/d7vo05EKCWxpvjtXp/vX9qggtgmCbLn97atXgI4Ia+J
jr1QXA7ZPq8V+6WP0I2v7deugUOXdGqFWpNnvdolduBQFlmYduBKMBhB5Ix66JVQE+rMuumyAc3r
BGqo65b7riDxh1BIwmui+9hFQ/ePoM9VY39k4dEHT27e3DsC7IvI6ycXgsB5MhrnHjibvu5dxN1C
3IjvR7/qsLnD9yhCumLJwgWE+dBeZd9hwsErqRQP1ip9fY1kWJVPyUK2vh/yZmm40XSbsCE6mYOm
b8V/hVKk3skn+ZMPkRWMtKctVsw3H1Xygk/Xfyp+ul0Lo29VmsJayGulzMrH/VIsxw5qgaVRbjfr
rs/1G7PQGhIcfKw+nw1znWxVC1e8n/29X45m+MZVybF5M8bdknB3eern3qPeWsZ7A7Fp7eRKhLxs
debe8qwYfMAp9IvJEU06JIiJtRgoajW6lYfcaxAz8MJ0OaNp3usa05j2djbDhed+7XxQmxZ+Syyu
H5dGdqtcxNQu+2gUa9SNHg3HHW9tdaqXWt/VW1mUhyHT2kXfOem+a4rpVtZpKfBgBdKTLMn6YnT3
uVOM54+q1ozQz2+jm0w3mxsz++FppIrrBEcjQq3jC7ZeP8g3+jeuohl3gxZcmtEeXszS0kHToN6E
Q8o/e/UxIw3UysuYFuDyYQwuo1FPy2XiXzykze5cVRnuaz9iF03KcOt303AvylE/zfxDx+2ykvgk
HlDgXEAK0rfLFQcyCpOTFt8L5gh0+cdbtoHFvTqk7drSerGWxdGNw9tsLJey9N5jLLWl4QtlC2OZ
0JnPHhlhL7va6J6hH0PRsfrrsx02kfbONKy+3ssGeUh6YJ8b19RnLau+WsjesqWx1XOQFOWd5iKe
XTZmf45tR7t4LYAkQKTlW4IAWYqs43Oeptk2Q09xZ6p58Yj1163s8CUUvn0I7FoJUaOD1+E2xnlw
nIGYyjhcocCmF8gAi/ceGiuZoxIbp48esptfZLioWQ3IZEN1WCxXDrvjAGvywRzm7yypjpqPiHyQ
UkysxttnWa+vUWsoUdYkUGEPXvqmI6BTxtbwHaMigMVYat51k488TtpYOy9SR8Zex37vkvDOuZb9
zSKpLNkVN1mWjnvm4xTFiucWphcmfQMCgHX+6+DOxY+6IjX4GWei5QaEm7sIyOW+YNW3lMoBaWWj
u6cCxIzK3L4GKtOyVAyYxuTOTktxKnq+5anoUXxGtfHL5MyUJU0ZLqlKqMrATEQYbFJBfi+LRiu/
wBsCfRS4OVyatn2FmmslWfllAuS/9eqp2MpiIg7F4AEPG8ZyN41GvZEXIwm5zOG5PfeKgryTF49r
WR/U4a6JNPOxmNTukPSGuZK30Sr7oiaEwbysRzqgRXcyMS0DtqA3vBrYGC9KWxoUTeMtRu5fZL3m
g90G3y2NDYaXeDgGc3fRKOrOxbBvLXsVqnk1aouULwjos24VCoqd/fA6mg0SAOUixm9t2ceO+Wip
rb0Ymnp6afw6xu0pHL+akQ9vvRLf9SjbkSbxAWEqP3O4kRGBimvJjj1YkObe9Hla/Yj99FYZOv12
8sMMxrQ53GTA5pcQJrxNHItZ21dpvd0ompy13hDUay9KFhX6iVfXVDJvoWswBCu+0k2c+ajkR68i
UF12WGWlnL1eU86DjQ5YLMqjrPqol2dq7/X8p1hwfmowAl1ZT3zYthosHLqm+OokIbI9huI9jpme
gGh2lRs3L/xbdjjOQofCQSaWOsvvs4spgltSlKdI1fujPmjGVW1884pfSDzLsq1llTykAG2waRna
A6lIIrMtSwZX1YLHPgZwC/QlBkXSho8oddjXuCsZr2i0vHi49/UfeRmGj4UqqpUzpngeuUNzHuZD
ISLkHbJqp3pZc1Ydm8N8Jhtlt9LQi6UJiW8t6z71K5MB20vrAdKOdqqEOh17Ny0x0Kmjh2kgDe4D
vvgR4pvRGN6PzgzChYf0FPlWf1r7IMbeL4LAV26iRFuYQKWPtkA4VoOR1iFYqXc7xWhu3ouoyhun
sUYdZmGvDfh2j02GgUFV8JpEZlo9lhAF1xiDBVvHt8rHTEfOklHdxi2GoigNjESdHNHLuRjatr0L
0JJeyqLTduWBBWb0XkRR0T3CSwR/NHdOJ0s9i8L/nogHL57Ur0DBv0VANF+HuvQWfmXaD0kl6lXu
WMEt7L98E/WDeh6UciB4PaqHZORHSqwCiRX8fJaWKtobGLbxTuXf3tLG5gIpz1z51aixye6+a1rQ
/+TVUKok+RmxslvEWCM8leEYrKsCiPBPJxPpKrYS3gA1stxTX4odNou8AIVhPWVlph8Kbxxv5lLZ
FHxTfpA9ggJOFoqmT4iYqumj7RtAon2lOshWV8vQXETXHkg8raIbelTu3Gkji2SNo21PQG89jVn6
iB6VsUhbJT65eR1chdB+Mhh2z2GQ5rsCns3aQpjy2c9djbBfoaLKQqvbBScRNPldkzGCmD7CNnO1
XRrVETazHFC75wa923Ux1OpWtvKwoHKfVAn4LG7Z96sKmNKTgYze1e6Nf3wupMB0La/R22EjsGe0
1K6+w3EsB5pcYtkVW+HFR2px5VRp/Yxc+jPMJJ7PqF+S8XbfnMkDqDVfZMI92Q6BiVX4fFHggNTS
sTV+noLk/SLL6ZdOVThvfp8iUGFH9Z0/f1Iqgn9+EiC4+jmr/GdL8ZUfadn945Ng9e4mxVowlpqg
ROdkvEzRy0OVNpt/2eTNsY5cJuvfs/Kkh4ShWgTOACD9GedpM68IFBU+hR0FOsKfbXwUVSaeUhG9
Tn5UXxH+E0+BHoNgrauHoWTp04/eSnaCi42tMVDr90uCZjxEBqgiWZwBk1tU6HR+OG7hDEq/QptE
38k7IhEJyqKIST7NrWMYXWMsaG40duUHoj/hJc+9bBck+CywWkP4w5zCk+8m+SKI2FLm4QC7NB1w
xkqsB9nDH57RfOvuZXuA7Qif3VxkKdSYitJRTQ6jGzw5tWshmKKzG1etrVfpygwkdE5wS6EHzcVa
yaJdHEcReCOKblIOyGu69k4WjcaCGVo04hg44z0D8ZNwrOzOjrvsLmbLARKTCH1X8C4s/YiXN8zS
o2wFMdKe//4Lavof4SwyfK6rmsRqLFhC5qdwVmQzmpS107PDG8YtAcJJJys5MTB6KeJYDWba0bk1
VeNoVRkPFf9XiHYeCVRrNG+87E2oTnRXVHl8V2JivXdisyE9FkEsd9ESVREm3tZqqKzHvOhe1I6J
uU315urXDmorxbRPFNG9TF0/7SYTGGeAONxLqaO8MRECu1gGDjngw98vhx7S7J2aV6ef71a0MGRd
xyrPPfYkTyPwbHl5XUz5oSA7jAEX3coZTpEZaXVKQZ8+O78+03Xr+Oi4mbGUvXwTQT+N0fEo74Em
Esm6caU40bAciATeCBTmbgrMF3yGt8tHlWuCidEHRNtknTx4WPFsDNR13y9Fzlk7GaX1rGKie/Lx
V9zleore23z2Ufe/zv7ez47cX/dz/3v26S5x6JpboNPkENXbulO8bRSE4ZIN2jTv0qZbLQ2Sjdl2
+eqjztfaadW1mr6Wl8mGzhDl0kjtbvtRZ5sOgmmjKDdmP30HB448Zq2ZvHm+ujd1wliT2aNUXYfO
Hfrv+dLKgvZVdOYD+LEAEI6ypgICk+qUF73s6i9/f77/SGTrOnsEABkWLHTCtrL9HwmjzGKTE4om
eEWoJowPlr2r9ewBglfzw3LarTnW2hfVd8xlIGz9WqKpv6+CydpC9s9POer3ixzg4AKEFQ/5fFCQ
9V9ZMUhQWRR1c/n7n6x/zprotmvaOsFNS3cMxzA/Bc4sTfXDgKzUl2kcVpE71UAfOBhJgeezbTc7
tsnxole9X3XqYGPxjZ/dQqRG92pn9RFqH3BzDYoVaQTIU2nav/rg9RepmarnHs2we2VMr1aq9q9F
xQ8ksJTZpcEK2nThZ+I8NhWhzcHAXztPmOQt19GwTaRFnsmD7EgGvse3Ksz/BYKgO58GJv7jjm0h
omzZBngaECq/J49g0YMwyGb7AYsB00zK/ER+xp+NvDm150Mq/PzkFXDOCWDvP9XLouzx0VfWJWaO
Vmti4PU33+RTv4/ix7W5C3EHVlOEJqzR3+mImx8D032FOEAMpDZGDBps39w4Rk3r3AUm6HKAOX8j
q0BrDXtG0gltWhrlTXoVG6faCY0dcnTDnVqUPWIaN2aUc0ul49n0qxbVlvkCeRPFK4MFsAD/KG8C
w2y8xFjHyUazbuO1V/SGTJQcE2KELDlJz8fzQZ41tZEvkFlu158ashSt9oXsaPGqLIWGkGzVFjZy
evG0DPSwe7ATa7zwhdy1aYe613woh1cYU/H9e7tFaJRFcn2SbYAzRJY1pzzB88YqG7Rc/UDDs0FX
T4lW/jqTdfIQz62fOss62Vo3hr03fdRp+skvjqrbEnwYk1tTKwri4v85yMbJQfB+kxtjcZTlj2Y1
QtKYpMFAktbFb1eZlI0+z7zafFDBZURam16ceR4GHhKfpya79u/TMCD5DWatLfn3uXV280GCMyOT
CFpA3qQrU/XWbDeyTfYK06nao7o6slCZ5/L/9alaN+5Dz/j1qVE6qEtnMIEipNOEgi4GjQmSe681
SBZYaYV7hbjpXGWxF6PyKnqi+DoCDKduENk1zZqv+AvrF1TljYs8szyDHSAuGVZZGGwTJ8AlsiFi
n4+NRF2uZfHjIK+o0HX9qFJJPixaLUYmpemVMwAXxNhE5mwC1VLOsu7jEFh+sPSLMDkQPY6PaHjh
ADifyUOteGO+kKdkrZIN2qjXqA2SU+RnKGA5RbZ2+BlWVVRU6xSZDVQl0IMmyDVAfGt/+mWOfkbf
Zfd1Q9y6H4W6fi/WbXvrYhskdMPLl2ZWEXopiw4/OjoHbt9esmg6EfxJzj45PGRPTWfhNYb+PAzC
WrdmPW1lMccccGFMY3wtg9p/qlixaG5iPCfT2EFY/u0qq7tJIcmw3Gwi4gKifuNtPoyA1p49K6+2
ec/2J8+DAkXL8E52QOltXNiBZ90ModsdzSJHQnhwizfQoPMNnEJxVhmAoCPCQuKmHY1pIRuAQN0S
KWkeO88vUJdBUDbOQK+HjjjIDmaJJrVC0KVz8FMtlnHqGd1D77Jp9dBoY+dcbWYSztdhhXAi4KEY
AhtLZn3nhcJ4MmogR3Nz5MSguS32K2lfWWsnMIfDDC6G94X0nBIox1Iqzg3qKrMRz5LEDL+I90Fd
pPBy3eY45P4vwoYYuu/kE4pbPNDGS1WWpKeAYL7WxrTWwka5orcw3o0ucaUCDOkuzsRwJ1BZvG2N
k2yTNZVmF6BuAmspi8Qubg3DsA54Kgb7OtT1Taxq+cuY1Rv5XVhD2y2DZqovaVKSwhtN8/3rRYh5
lWV59qrpvNS48qj7IRjKexPDJ3llpsVIoBUmnIQaAI5i+O7aHcbgC1yN9x9CeIjs9Q4anTpeHVc1
KbOlVSGMoHRIXmYG2qZ1CU8Ocmvpvp+M8gQnofeT/zaN6v+nz58fwX2yuq3mZcHHRyi+MP9lWhZ/
zso4U+kq4E3D1i3386xsmn7jplY7PBrG5FzjpL1i31G+ai3+mB0aLVtZzJDtsCpBwKwiM7jsW0KQ
Y7/ycl/pYr4eu1hmCOJBElQiIPH/OVMM22WVMUZbefbeWlr/kppEpuT3beu8siItadkY5AIh0j/v
edg71GUBhvrBqHqEN1HdVStd29kGYpzy7KPO/R91sp+bX3ENXYxKSlYKzZhkHxKcPnRTSeQxcb1D
J4r9mE2RvtUGz96MLTPPexl3mg16xmiiDMlr1zbJSq8r+1C6CIqa9X1kKwmrMivbh0GYMjxTjMbu
O+6L2g1UJh3SX/hd9iICkK51ByczWay8BxtIy3MBXHDT1U5lXZIhK9GaC4tn0bL+qIMG/8e5GBb5
yte96sFPJ+OW94813wzQGW2cl3IXx82AnZ4Te8k2QMnp2pPlPdnesJGlMW7dqzyrWkdFZQw/vdhG
fnohKxUrfUVBy9t/dJbXE6XaqPOl733ltUnLbCwruwHX8dDXYcnqmrf1Q7VkrdIXz4SAbZAARXKQ
/5PIde/IXBoEb8PusWsyIrz8jyz8CpZwygcUtzLbfC3S8GsQTem3cIpejSo3WPYPHg+oA7IRc8iH
uUPIPPEYmiVDXe8Ctp6XS++ncg0lxphfVhvbemno/BEfC6tKawtv+bGUQqEUzwXYcdupNdKNE07l
nvW480Ca+FbXQ/1rYXoxiom+ftH1oLj4Zc0kNDe0wXQpeLEeXTXz93ZYdZuyZ8Cpo2+yndRzsJ4S
LOmNRp29Gbx+rbP8vyQJ64pec4uvwo2eYXl1yPoJ80AiV1nJer71ZYQ98MuspbrtW7ve2oWrvASI
18gOCf5Ra9Hr1QF99eghCwnQzDdUfaNaOuPknGEP69e66EjJzA2tR8IXJSvlVni1d5zStFxZqene
RD0MF3RJn+oqr5EvK/xHk71B4Wvjc2fbxWmsDPSTxmx8huYRbppQz0Dk0xoWCKsqWD9dZGsF58k2
smdUloZLhW0CWxJ6xeE0bUdfQQypDafnJmrjpYr9zVFeZLv+ukW67UGpe+XGznCSlR8M72Vvu0G3
khdhupisGs+x9kia1ecqQptlGieAHfW8awoj/fGjiE/Ur2JZeNWR0NI/i7I1rAg5yGub2V0pLH1C
uim5R9cg8W8G3iH0O/PXKVNfN/tTl95Bg8atrP9ok1conrnWY0sFE7KPM88zX8qhrpDsQHAOACYh
+5gETSesfZLP0nReoeIrZUfHYvTM+3hy7t7rE9ci6gZC1mkG75bV9A9ZX7MkWaY1ggCQlpKbtCma
RTBDTZQRu5Y0cIyrNZX9BfwnfhARsrpdC7AGcd61nTX24f0Uvxr7IMseyZgttpto5DDJIoZjnLMR
Gcu6xKrnva4srXOoTsrhH+Cauc7Xbkeg2h6DBctXUG5dFL5VvX9nR174o+vLLU7FebAo0rcUg/Bo
UbRXdsZmsMjjCEULf/pRj97Vqpz+Dfed71OVa69iMgZUwRC4Gwh7L1CJR2bXs20kBRN2EBDYXOYh
1UNPs3MIcs2nspM8q/UGryjHSZeyTqmgzCyUgHuk8h5kEMIt+p0/ZfPHdU6P9VgQTPm689Jh4SJz
Dtc09teKVRoX9rgqbFZN22du1J7BbSETZwb1vRKwVnamqvuCUtzV80ErLpSVn3XdO7spnElNktkk
WUy+n2rHYAL5M/OfmhFrCktP80VXDTYANA4E+6A/FHjWuX7EQgQyq+D2NyiodQc/qF+02Z9NHtyZ
Sdz66RmDeOUoq2RXK0AU0kPndPXR1w5wHtTMYJdElbkSYvSvIm0m3KusEWe6xDg3kdqthZtnD/hi
Cbi3uv+mD0BgatbQiy4uVjGyPt/yIZ4V+DTj0Q0RP5R3qnzt153y2aBVtxSxtZTKPBPays0wODtz
IWEZek77KUHYrS/DTW0rsy8CLXZiRPAQ8edcgoQkahI1O07S0zCfRVqZnvyianY5DoTvZ8F/6z61
5n7dr1Wo/KAD1INLbBRWyXwaWKp6UEwOsigPpu5k1vq9E8qGpsBog65ObGnLXCvCmw7pzcTRk2cg
P+LgGG29EhZUZ/QyUAYLiA5AV0tvnETHh3VuQA+tWPVu6xxKP3CfqqRdJpYx4JEC9D/ru3Eji+C+
9jjJmQ94+0SkiyGAJahvt/i58lWz+s7D2vuCaXu4TPNZoEzRq02WhNkJWV6wzMjubsvJ7241dxqX
QQB7XU1IPuhzhMmfY01NHxp7J6ueP6rkmVP2xiqc3QxVDH+0OHVOOJI7bPrhzaE0Zy7FXJR18jAV
rFwWcA6xiHQQ50Mx6LYiALbUyIchpFsgpSDL01weah8Ukywzi/+n7KfVs6FmaH5l6osKfjit1Own
G0REOzOT/RJAgyA2rDuwwtYmcIrwaNmpf26dOeGkNNVjm2eoX6Ds+6N9S5I4/5kJMKRVJZxHhWEP
4EDSnP2+EofcTuNtUrblHbtOJD7SMnnrMNyUV2ldcfVHRiuAe96SoXX798ifMH+n3ZAlNFxbqISF
XdPUVR6n32NexCiDzlEL75uZz/IHk+4fU2J9cDt+itqv39J4Wr+YLTLXEQbryzg8jwJrPK2GVqyY
WnhtxbDHCQnLv9LTWZHllzCq6n3rrnS7CLdpkQd3QXaXxM01133joCqmfiBagKFLXiTLsGtBwBiQ
Ddg1GatcHVH9GhKVoYPbwaBF43PTPmuGYqyaEf024nbNFloF4WS9girSBNhaaAdrBt/YKqwgBKVf
hIa4Vqa/RD9Azuo3U/6IGZ0L0gcFY0F+E+coJzupmqdt06p9VNwJoyKfBCZce3NHNjVdQqxUjnZ0
T9ADVW/R11dzxInL66DZhKhIHxXVJuWOQuoiw6d1k4JMXfUe/lROkCw9U8s3ULjUTe8l+mYyv7WG
yPYdoZa1TXx8aSJkuiECPiztqmDtbbZ7bwqTHVxcsDITuKHYzBdI9ELoxENNCfmT65wcT2yi4ZyW
i0ENp/se0ehIwb1xDJjzofeiKSJiew2OSVkDvCs2o+6IRRz0pO7jplypCLLh/ICWjNKLr3GOZF9n
ZeU6871soShlukp9UdxFoAGBFIgzItbi3MBxirWwxZEhWKJwMxwAHLtHHAwRPq8hSJEzDO5jSJPL
ZBCEHPF1A4RYVnt0+FboYZLMj5r9hI49Yg3FwhqIGERT+y1VS/0EfObND/StHbBmsso8yhZeN5YH
ouF+46enVDeehsjSD36j2qvYRL6XVYu/jDS3wTvSqsmxPLCrS0+Q+dNTySA9Boi+tjAyqsgr7gOj
eDDNJj2YIalqzzgSvr4ii2W9MPbuAwdzd3zHnSA757oVPVdKstXsvsfUKqyXOenIWwMwXVcZiySw
QT8UAQZwOOjBlI0WXdc159Y6TMAg1rOa5wZT33ObONM5yAGoKDZZcahZp8LDZVaFkbWxB8M8FGX0
lKdef/ZGgrIxmhmOVnm7dhS3DvvRBUOys0e2FFFoMdxrUdVe5EHYKCcOZYYFX1ABuipV/aiPNVA5
3T4VZGOvPUiU1WgFyPfb2NACtl323rRo1LNfOuYT9MOFEwTHkij2QUmVYT+63WsKf/xsiAFstM7P
qANwXQodY2F29IAbwU+uugqBBG9yxHZgJbtKhb0MFf2b2pdrEQqml3EYzmqW3jRw8nCnB18LSR55
jFFvVnHWYoSeBmsCFu428e18hYjyyhr8r5bQu38Z1rTft9uMaqZm2iZ0T6IGWMB8RgKjRJbZbuVm
34Edied8BE+Fd4zdKRByGlth0wVpGQ2pdeFFUOs7s/iJb4a9DZjR8EmJsU+P40NMlr0NuxHWMO/2
v4y8vyey+RNtg2gAcGVNkImwjU9MFU0VSZWWRfRjwBkKSW88B3s1vy0TLcezdux3wsZFpSAOtCzY
O24SrV7oPUgrKSNcTKhyRCOi4nqy0TWr3pBwYdsSNultrmbuWp0CsZnmsTaL+3DpWom+NlITD6A8
eG5G9d++8d+jNPIbB3itmcDvIYX8Qd8klunmMcy27ymCZgc0F60jiJ0VPvIRpkwJeliYtXiLDL7r
gnCth/N5gqW5cGAems7y71+uq/0WbpF/Db7sSOS6rkay+TN3fwDkLzoGlO8uuxB0T9oKA+/8R+cE
M2lpbFaT4cYLK0KpxRmcn7oSf2ubZji1vTvtc8PZlqrNnoWw4Y614XDwlADAWRPaGy0o0ZWfUJNs
u+AFDJh6qafgEte2BrijC89pK5JtixOHuZbhD6wqn5U89BaiiB7CtrxnFnPXftGnOJol5rZS9ecw
wegxMlBtM6wY1bg5wRC1bsvXhQhRW1rqWvO7fZrWYhmYarccfa3Cq8uGRjQXK8tK1nVvH32oX/g+
pIt0wA0Soc6fbhMGWzNsXkU2Ia1Y5He5Y7gH4WuHPlTu0QaLnmLe2oXmuG9pjligPrbqEVyOsct8
JpBcSaKt6YnqyJtSzbjmtv1pjsaV8QAWXJWsxx792MqL25NQmwZMrYtpg1ocm7JtzkmKHbPl5+0S
veJ4EatOSJxIu8E8QSF/E+JUWo/Tz7///tofqxqeRFJ4Jm++IWzb+bSqyVFKtUvTz75ntjrcdJVb
YK/lGf2SvM59HQi2RQVRdTE/nUWZB7cmY8Hf/wbxxzM4537BqPAg6qRUP+eBNcWuB+is03ctT77h
6tacQG8kqMulPihVlGJkclrE1Rmgx5YdmL8PRm1YE9IG/tznziY0xRvGBO15wCwXaZhROSZoCkRj
pq76vhOnqccW9O9/tvYpVCkHJmwGDNcRmjvnQj/BM7SY7SS4Jvt7WPHwqbH51W17scJ4EJEQzy/3
mW0BkZmaJzNYE7zfI56uf8mdYc/UDVkVH0IWIUV/UbpiQfTVPdT2mCwiB28CzAyWGr8ZS2FHewhL
TV2PQb5DH0pdNbV/1By0JzwsDK06XeGfYu0Hf6pXRE6dbe8Q6+ubBJ2VFL9QzJlmme/k2VOGbGP3
qDEH5KqPJfDRdel5KLH4YXeyrZF8DmlkqLhYkrZ5VC/KaHzLDHKbAYzIZayM7Xr0B3uTm07APjTv
VnXUlbAhR3fjt/omyM3qVu+bFO58Yq8HfLs2nmFErEhcVqum3xPdmxr4bnq5qgy/WXoFC1c3+gox
MKjLN8UwzDMju7lSFOx7NQfj0BKa+sKOwpFYmPcAVc7d90b4s2XdB2tJrp2HcY8Eb7Er6gY0MVGX
LSsG7YCGboho8DdVx9YXgRC96vDVyptgb825NoPtNu6XIQ6TgbGve39Y90iYMQWY2b2LKvvO7dof
JlKKKYsaoe00CHE3Rc1K9QoAif2dCm724I0nVxTxLih7bTF2RjgRLcmWZpksR6zPb3RbwVa2RMuy
V90gW5C5UG7D7CUzADDgRKGlR/w2WRtm2srvfyI2nt7XuWHtjK6elg0haNXUbhC4n22OYBPmU1P/
yzTwiRD0/igbyD7YhN9dZPc+EcJa1XN5L23vu1WFAaupLlvEtuJuYhBIG00NW5LOXXexLLO7GL6G
v2fkH/MEajuLh81gdPfdbDgIc/Eh5Uf5+5v25wDBCsA1XQAHmiXsPwRmdNFPUzz08Y8+bK/AhrV7
zQXuXoEwXnqM26uxrZKbBjU0cBLdUhMjjDTN0ZaNyRJG0XH1rmst/zI4LQja2NYBQUbdvd0/uLnz
Nvpj8eCT8/83sIj7eW5lraILMjG67rgGb97vO0ZLC+u0xrLgh+IjfDMhqdjn9mOTRExcyJdurEEM
i0Dx8j2cHdJDwGLvURu+sRP3kGmWuZebqU7Vz0o9gNfL9qLHLStv2e9o+FMsfNCVdtPXZ10r9hGB
w63m+LMQB8QaFNPcQ9VP6kL36i3WQN9GkGKveuwAXGmqc5R61ZbYcPyQdhVhM0afph2e//7LfUKw
yefKMdi8OaopwLq6n/AyU9qiCDDE0Q8nFfXajS2f+cSD9l07t3pYxEdr0Kw1XKkfo4JRVDsclLE2
j+lQrWEvIUDcB2d9UKuTmQYF+tbai41x/Y3uKHscCzulMZ4g++IGCVljBXoxXJR10i0JqqDpEfnl
Zcq8L63aMqh5bKrguT568HqOVYsW+d//rzw/f/ze4H+YQoXDQ2pp1qeXqOpTs3b8LPuRmKa6Aknb
X2ADuxhtd769D1n0XNMwXoGTyc7u5N8bTfDTKyexjFVhbhLD9c/ykLuEdlHuQcTABFkJ3Spq2/iW
ocrbF079igXzcFII9zpNug6V6oKh8oAAA+FR2I0Xg7/txkBwKOTZ2rn/x96Z7TaOZdv2Vwr5zrzs
G+DWAS6pXrIt22E70i+Ew+Fg32+2X38Hqci005mn6tT7AQIEe0kOidxca84x9YBM+1TSzwPtvusk
/y2y9kRqpKRZkuMADyd3NNcobeyusvZQme3ap0evJbpyJJQcLb/oZEi7pIS16GZy7PGlxb2EutfO
D+LQawkNcZsgn5sfPGJNd0aWu6NuSoSaZCBAMOjcgDPIT2KmHgWZUxFhDxAcLQ1vzGilR2lMqxUt
ihv0i8W1OnwRYop2PHIG1OlNTN1ZXpIy3KUeQnDVm7QHBihIPJv+rTXbo1PVZPlwtQYG7tJUTG5S
BnXuhKB1HZN44mYzh980aqKKq/yaEaRztM0iOtLEKlyR6MZOCf3hMNrjjyFqVboOuXLw50RXX83f
wrYC4UAd0yU0YDiVpHT4FbmUArbfwKVwYzBMwSJHwUMGWjOXQnVjrsB1neUSPXMcuhqoWJw+mnpN
puWcwKva1NzQDOGNUY5NODZXeveDBr24SRk9uOAx9rDe+q3u18kjQv+DX1MjLsZvdioFJx56qs0Q
QPWukda58Qh1iNq4fDTmCQ5pl4TW8hT45TfYO281PvCdUhjXgJ31O71th50FTbWHS3ujRkgqByN7
zdv6Sjeh0gs7OPfkbJ2BpXqNkt2RHFH8sALuheY1tX3rKVcm0x1pPRxzWb0eDEW9H5VwO9plcu55
4oF5NoodlyXq233YEyEU4qRFr7czI0r/4Em5GZeZs465lR9RvI9XQUuparKd5hyQf/ZvxpfWX8a4
lqkYmsHzo+Uo6A0/XYc7kin51untm0l8jJeEI8OeDF+W7bRcQxky3Nh2xRey2ahkuZduHADyMJVg
FRLMuDWj6TUbImObJgDnYwPw+DNVD8sFk+Xsk3iuUDGO5/53IiESMwgoPC5xwRXeDDcx8570F990
VQ2bdNCP9koJRvD9WT+e5OY5SfOdhujzDkRAQYBg3l5BrzI2caH8WGgwuEa2ZJdoe2OgBwS+LPkt
a7p0hXWMu0gb8mDOa/VZZGzwxKhbzAN4Q4OoOPZAtZI57zNv6va+jVXFm7ovGZ0vuGtDvJZz0EDh
lL8NNkojc+jENvBpKCXzV9ivo+su7saryDTOYirry1P9//kTNa5ZKHKvBVgxxGDi0+J/fSky/v3f
+Zg/9vnzEf91Fb3SkSx+iH+51/atuH7J3prPO/3pzLz6z3e3ehEvf1pY5yIS4237Vo93b02bit/p
d/Oe/9ON/3hbzvJlLN/++cvL9yzKV1Ej6uhV/PJz06zLVxzd+HBfmV/g59b5E/zzl/9XR1ORQ3q7
nO39kLeXRvzzF4ny86/y/NSBAlPnoUnnJgMncNmk6L9SVDBhZYB7czCs/fKPvKhF+M9fNOtXmXuw
SV4kuD7TcigDNaSWzpuUX0nEtmXHgvgFDcD+5fcP/xP9d/lf+3sUoGJqfJoPtgNDBgBDj8ghUUxW
FB1C1Z8HPRnF12ZIzB48+SxnrMR0WCbDkEwHhTSygzoNhZeXQQdXSq4PftUwAbb8c25ejKb0KRdc
jnpBjx+iBNZi3xm7wzJHkzEjK+cgpCo/tCM23WVumfTz4rLOysi5BkjPPhKA4a2jEpkOjmATFOMX
IlSCyXOUDItvrgT1V1mdZreKv4ltLT+8TxToLNwD55XgR5nt9OxJVydrTVBSfqjn04fceamRBBJT
ozJz/FASWRdOVB6WiYqjafKmoWb5fVZNnVdatc06IN2JyuG8ueum/uee8MPGyUuTeFzFHRglU40r
+fIXs7lf7vDTrWPb7MiWn/+Kl819lR2b/DBQTOeeeTBGvzgIsyuhrf++mNKnTuGEhzGNLBilQhzy
KTFkb5kN+okq5jK7TCRHEQd7qHDy+3krexMRhF4xf/L3iUI0PH0QDAxULeY/vzHhNIaSBR9XGYpD
yAjtgI2vlNfYA6LUNQJTwQAyr152eN+LNs8j7Unsdnx5N2NV3Y0kDxJxmTWHZU75Yy5qtZro4j9v
lqPBV9aaFmcbaVC++HbbHBIBXM9ddlyW1W7+Q37Y9H72D+fMtflPi/2icmk0KqtPr15eNs+vvryl
5RyXV1pm39/ncmBWbsuR71oiJeqhS23lMkfHWkUll3LHWGaXzcukmtJnW5f99fuqZS6bT7DMGZUE
WLaIL3u8r38/wODufSjKbSYpRCXnNn954qCYXuaX1e8Ta/6uXLYvK/92+cOpltmoIsY7MTDkzK+x
HLLMXc7z+RQfXvcvs7HzXSM5a//5FT6cCZmzyVCaavqHoz9s/xdv/sMBH2bf3/SHQ/92+7Ln57f2
ec+I0aur08Oy6KnSbOXn//71Xub+23WX38XnzRFsqd2nlVLBr2b56UARbifv0yuUtJ3ltTTRIHN1
7KpblUva+zHve3867bLBnG7DqDTgoPJVSAO1OCxzSs61433x07oCHwIehPmQv8wuuy6blrllspxo
OeX7ooHyMMXYxDmy5XTLrNFDiXT/9asvOy6T5WUQin6R2h5o+HwuNcGh+XWZxfjcyeu4mZStTIdP
S2VSYgy7PFBizii5IRA7LCuXiZ2q+kTxZt607LWsFVFvTJ41VY3bVDHIIDEr+ZdNE8bM6X6ZlY0g
K24+nEY1A9klchuPeRIUqXs5l4Q4KT7WNSzlWS6wGlMFdmNNHJU5fItqnRQkxD+ZwhNDmKneULff
Ep5BvFoMw7pLv4+9jIAgDNfZrCMB9ap6vR0dyxT/BLpC1F6zl+ugWcGrNnXdBuoTrjxqTZ5fw7D+
8C4vH2PU0T2MUR2u2/mW1s3X8W6+zi+L/+26ZrkF/zFZjliOvRwxn+DTIrEvGNQ+nfp/cBqUlC2D
W3u3nNlZbrbLqS+zy9rlNIysue//63eSydEhjEecoh/eTTMUm1Id78rlTiYbRnZwsoEgwnlOzB/l
fd3nfd43v+/zvq6sTJRy78t/d1q1A0PgLke/n+I/e5nltO+v8n6aZZ0T8+SQ2DlGScYLw3zrUue7
6TK3rFsWuYOfFQAMm/f1XdhQPV92ucwum+Llvroc8+mMy2K23CGXzZc9l4Om+WWXucv29+XLOUOd
TCAJMuik4KO2CglbRGkcFfmZLkiGvirDeiGDVs7GwB3aftg2cq8hdVCoVZIXW9iJvJp8jf66bpZe
HPII3JkTjngn8rg/i7UZWmjQjMTZ1lkGrhFIQyeUrVPSHUoS+1nTUceXhAg3z6Zk7xUkBPverohe
8AmV0q07HP8jqg+JbllTvZIhoq86RhjrSLu2zWA6B5W/bcoBwmeN1z2Nqi8yuSJbaHVf00h6Xcp0
o9I662IyIL3LiEDVyQuMJ4jYzhY8hbM2esszknAL891roci5HWYr1xTjmtTs18THCT725k5rJOEZ
CE5DPdlkmKjXUPn6TW7puzKpziDifyR577s8cUBpMs0TjwhkOgLToI+OxSDFH2jYSX4ko7xY2aZ1
SFX5KdOQdmZReZLHZl0wdqdFbt3DtYn3BqV6eunEt1XOOiM0Ya2LMfG6ProzlUmie5Um7kuXF9kq
bOf8B0lWNnoRxaeon74WafRiwexZK/1vcgMguDxXuuEFFeovOVuX1nydI8VuqjUCK4gtcZOIKEQD
L4rb+rHhWhMakFvdTHdUqfj2qrXqkZOWewClnot+6F1bEGCZFf4sbNBuVe17Sl7iIfPD7iG16Obz
7H+XCfOUI4s3yL1btbaP5eiWPD64hLQSy+FHmSnzE0PtUxSrWv4vSirgAuAf4RqT6xPpswdM7zPU
rVFTJodecFGl8pVvyMXzEEM2a4qdLamSzmusIJEk+No+gaRZOWYVrAyniPahpf7WhbeEFmQeqe6k
Nei1vSpLsVV8GX+jYa01j/YMY38jKjdtxMcyp34/gKzJQzW+6VqoO+1X+x6kTbe1orF3jUZ6k8Kd
X1EsS0P5sXAmorMJ+0zBAZBXBbQoFZBFNoFRwupwSscj6Un3lI4MuTKcXD2vc0/YUE5ynVZOnjb7
Kk5DINdRuKrs2oIjP8PzImvlk9TWG1m10xzxW5C0P6AmDyutovuSJTedTF1ypI57YyCJLEjZcvzr
UhPm0Qb4ODopuozyu2QG5AU46SbNQIBWBZxw0SoHpyl/5AD2jdZXNmXJ12GNAKgBahqVW4ceQ9x1
0OHUlFhLqpNGSElHy0pnlflRtGrwSPOH48kG0Z4C1KHjxzMpd+XUNy6FUc7j0w2I+9/ENNyawqzX
DRJ0t1VbOsocMZYhvHx5vCLR+EwTr/zNJvYnUqajsCykS/JTk2T1CueW28Txbcto3y2b1D6acBxW
vp3RuG2zs6Pqh6oYlaMaE3PF50E7ESivg0EXGGtC6hk0Hc5Dbu7HwRl3derIq9LWyLpP29uSX5XX
RhntalGEHtqx7DzS+XbnBj5md/th6jvu4YBnvbIluApOsLKtDP2LCpzuVMXivibxazdNPLNijHZH
2BkeFUAeyBhCVySlXsn2IQtDYzto6XnoefzrEn1cF4XxEEotFsNp3HV9UuwHHE5dC5BPBDXACVts
prh7QbGPywyDjdvww/cKtLgbhJKZUOu1gYu5JdJ5A+eTsMK2fJAgpLuG0PSTX3Wx54zPOLJdU8P9
qlso22BGcXWrOUHU1QY0ss5t9Gqj2MeEb+PeqCe3Rcs0GlwSjLqMvLBNn9C/eVrfFm7JO1tpenNV
QbOm8yYqVw7R6k65kruyMnwVApGaEfe7kv9cV+3Ct6nz37A4X5FsvTPj4d7PK4q6lLht4eDPrKxN
qZARLCRNIppcfCkwVq1CclRcWcJEIDTtvqOdvYLbDJ3OztdcCsdzHzfAAyKJkhsX3TBMk43I6J2X
xYzesMoNEc3tBvvgNgBpVFXDta+ZXzMHr5+ekEOVwQksQOKuxly9q6zykV9fDEK7BX2L+2CVsiQc
f1P0Os+jSQQMaQqOsVpth5rIH3nMO2/IgoeInym6iheFqAUKKEPlkVpCbREVHHIyYoC7EHw3TdAu
RuEEIfmUBMoXpWVYRoLsSTaendRH/k8OMogoYs381HYVmpKan00wUJLAk/Kk8kI53ZqOMO7T0us6
Wz220EEr6UiTzuWXpm0BAo+u7cCrGks6cPRf1BHTNsQKex2YtyBblFVU8pvsfVKm0Qaq+8E4k6ty
XQ1Jvaosvnt90trUaJN9Ip4Qb2CpsDzZ53InRPLMA0LhjV3jOsJxNgVIb9cwy9ncptUILuJozUh6
X8soQ9SxOSfwAcZYjxHck+2e07+dxlE/RgUiG354qzawZK+vUNvqEf6xaUun1fFaXCtea+nbsfMf
J3MsPH1wHvE2Tms9xUGW0hYRo/9St8axw1kLViWjvpWYb1mdSivoTpHHLyXf+TwJuEGp3ucD0anY
g2v8Q0fVDOH/V6BIxOCQQR1WCV2LCNOFOedHtiTs1TQYLJtVdSnbu9GSSh7hi9+oqGUIvBkRtWa0
kQzzYUCFbJLylU+DThMhpw7M/7AFLt7Fpn4ibETwtN58yVs6Ea1G58nRUOTYRb/uRiNxK4VEwcbO
bXciR0XL45v6jjbUcI0iYWPFgzgU/DasxO83XEjESnQvXQtzwdeHVWT6dLphUPOAZ/CFlg9VIvI1
+SWHPonGXdSibG7i6NHPSJeYYunaavVveodpidboQbbD+ZtBmLkK1nAa6TXM8sK5mQ7M4uTPf+mS
jPYC9xDiCK58pNkqpejX+Uzj0uzoe6lE4C90BgpNhN9HyHqxqouyRonuSJ7alds2zr/YFIharscH
qMabsFH6qzyegRqG2q51aE1tKJvrQCtVUpcLFDDdA3aIeiWEODtaVbtBh9hWqOWNYaqPhFIfC387
mHSNTI38PfA3zaqV3axK7ttEObET/23aLV2S1Juy4ATS7VvZ81JybG9yORk9y7AO6BKqk6KGd/qQ
IgSIBcDR8HsyPJo9jlV1+JH20kh6uUTcZKDsGyBcnqYnFlIogHSZ2dTe8EMbuYDIFRwV2vwPthMS
OyyH135HSGFoS4RjW90IhDd23DaXIvxRub+vGELLdQFtecrXpqzjiO281LJhbEnaHvMvOWHJCRtN
7xFdE3ukQDQrvdLkfWUNm6nQtR3XuHWm0PU38xg7fPfaWrPvVEncyOYPF0LdjlupZuTTHqvQNKnz
mseq3OXpGNH5lldBs8d8phyFM+WM50H3xYNbqonkOUWpQZUqPVV/JmBAu2mU+dJJS2prDsMK0eRr
jvUmMEOPv7i/mgL7C09sJY9126IpsSTptKqc7G7Qc5qjeXkVaPKd2mfks8r5vdG234Omw6tUym5p
hV/TGJ8ZuR8q8LhqLUdqu4Njt56qgUtzGIdHhGR0Ww8jEQO02ZWvqCUcl4uhuY6T8sR9kOGWafPn
LmOvLfAYIIB2Sz2EZY+0f1tVqOtJSaGA0GPxk587MT5LRrcJNDBa5MXcZY4d4aXN/FVuBLsWX/NK
VuuSax644jaKp7XcqTexWZ/TgJsxaLJ9C/zgqoyJdo++17Z6Xfeq+aTlGOKiQykx3h4Sat1T/IYa
pfBEVzM4wuGyto2J7yhdJ8maY9ZS3WWIJrm97YcIhJQWWZHCjw84PQGzjExuFbUvvNhXr6WScxSi
ptLtFyYAWBPjcOyvBbkRm7ynhdbiKY9EG2ytelr3wUg/KZQ3eZA+he0UbPN6StyW5x+VesWDABmp
Ajnm58XoQGmJ3uwpdwwCAnwSvhDi9EUO4Hnlfv9DFcrJcjoF31/3wwweKMcnm74Zf/TZoKGzqpDP
SeU8sBy0da9YdGSJF7gyV7GiOrsAk7TU0EEV3bR2WjnY2tJV5vTfnLFJrqgcoSTT9IMyNFdNElXk
kwb7gKowzej8xSgaeAFiMoir3JuhP20tp30r6XYSS7oO5egVRXntVrpJ0caJoN/07T5Mxfc6850N
ydBHGxNWBIhqpZjcFErLeTWlbFXELQ4758rAAKijW7CdVADqDG5tmr+F6u96xX7Qm85xOx6SXc0a
v9TEI2HCeFBw3gPhRj5myQnp682Jq3TkVYLSXR2vU7V4RJb9Ehb9CWOvOxb00EeSHksMe9foFRs3
EUq461Rd3dawACJJua1FIp3l2PDP5VSlZ8BauuQgo1lW9UO3rwfAdZd1ihWUEPH6bP9+VKCSPpDV
AxCW+UzLhm7SXsRkDatKdCstnO6b6p6Wen/ulX4rrBrhfd4jjCZmGLhkHPNGggepRFXq+oxi46q1
1sjHSbOIjgZORaI20utOGYJbMU/G1L+tAXTlWXG0gp4Mh3lCOXKCBToxEi2sn+tyc6wwgYb85P9Y
187aRlWP1G1lI1qwDf8GP4x/0/JlLK3qzI9C5ZIvoO1mqnqe5gml2XJnjwAklkV4B9o5rq3opkfM
vax6X9+Y+lPE8PewrLKlSj2nqAJXWd8U6/d9NdVX901A+tWyy4cNeKkQrl9eeFk9Z6K50Vjk++WF
l3Xkn0OCERrej7pcLauWjRGa1aNhjveXI7MyurYsHKhBGN9SKyysZDwLRYlu+2pA/lD5+17RruQx
Tk9kmaMamSf2xO+qECY95j/WpWOXQ7PEt5fIElplcNbaSZPaQ2IkxjmaJ8vObWTSzvET9Ivo1ohz
CflPTQNIikZpg52elwEDV5u6SHWvXJbD0lAZGQ3nuLFvJodrCN7tnt9Oq58dJ5FuDNQb84LG481l
wqPVb20cTodRTzljOqshhxyrwft+AzqZXTrJ1eVEllyYxyCLzlmZtdclNJTLN2oqI5JBQuE6aQbV
h9HXrS7Zwa0aY1z1g+G47LZMMGGorm/n5W5ZXPZV7FysjKqX8Tdx1LJOHdV0JRXJFeD7AaRj4JwJ
kXbOQcIb1rT2OfBr57ysV62suyFMyPVjW+ZzzLv57bgvLTWE98iRPAWe5UgBJjvx/SvGSOykwDFR
CBbWGaMXyWmhPa1m6tV52aCIuNmTsQEPcN5v2YAJT7+uoPBpcSIkBv6h2DSZpnldNDJy6wz8DL/v
G1aV5ToIt7epWpHDOMbBirCO8BZJor0a9BGGpeWTSmdhf94A1269pqqi23ae6KIRe2pKuRsOg3zR
XP2viuDfqAhsUgz+lYpg9Za+9C/120cZweWYnzICy0BFgC4RE6ghaxetwE8ZAZvABdDWQDsEP1Cl
wf+7isD5FbuCyigcmbYlawoCg99VBPavuq4ohsz5cCKosvafyAh068+2FC7hQO8UMFsyYvpZyvBJ
lp7ERPYpk0OaajKDPOlgk9JebSBGHPrFuo3Ubg3hP3KR8c6Ndqkz131U5Tul6xkYVhZUUro0roH3
Cgh9446xbriMapBWo3gnzqRN3Y1shWKNaDg4dnm4luc6BOBCFYKdKo4N9Ig0CQlPKiRI9M/ESjcr
YQjTa0xkZ5EdBJ4mCXmlVOGLDM5i21jm9awg3kc8PkSmDpKPUUso664x2cGaK/ZbMj//6yCLNzYf
0eOKtO7y5iuQ/+uiPESZorl1mz7rEvVAX2+3wzAXYEfGlIznoehh/8ORc21rtbQmeDpZ18h2YRky
wpx8GbCJsSVW3rgnJ+soB8S4SK0hvM4Pp6M5MvCa9G1pRdVVrRj+erQd184GcnnlaWfJoqKEmZzV
IHg2/VS5tyPKK4l98uOsppI0Kp48fmnhBDNipBolwrriwWsCPBdbNGUZvblTIBMD3Lgg/xxvUo37
vlfL9aAnyb0fWL9Ry6zTK8SZ5b4XDYBTXXmbcqsnr728VkjpoTjkkJ0wu3HR+rt1Ez23BWZ8CQ1k
AkKlyJTB44pHHb+nAo3rIssymdL4hu/Qj6QvUC6WxoA8WQAZQHFlKvzfb2RVPELIoq0wNPYKVv6R
5xCvs4PvhoSRI/ez0FVC9bbuCEhNAEpwkwlXfQucNmKAvLkhaPuaqK1+JQfJD54xV6l1mFDmBq5S
ZFeMy91MN7/4VId53DYrr6lH6EHkLTtxha3BMBCGjHjyTJoSRpydQ17IRNjqRsB4EQlqVCDV21wK
3BF3GiqsK+S78yUzv+8iwbOaT5+gxjMy9GXspgntgHF+bJpvSzYVgDE7GfK3uszOZZUcBhpyDM25
58Yx/ynJGDw7pr8fodJiK5iKZJ9q2m0yJs+VgTPPKgoeBLI1Ts8UtaHvDQxhxOCVGrVQP5HrVWZJ
u1YeOy+i6lT6N0Fb3Qyav/atmNxan0/etQQIGEL1QD0BBVCUTdapPFpU0/wwELTemO60QCrX2aB6
dVtQMhJB4aKpqdyyG3ZF3+sbs7Lg0dYOMpd+2MOlWtFLDT1lgEah5ZSZrIpnjlIGzAVb2lTswc0B
aLihnP2I7TsC0mCr29UaEO2Nr0sHQUyu29aWeTXa923d9DdmjU0SNKg1lfcm6Ut3kp9unI6St1KH
j1qZAvWPfhBg7kNR36e9sUMubLu2IaqbxnR28Xg/jlpDixX+PwCsLy2RbClV5DTxPSAw0VakZe/K
Tll4DfGhsJktqgkkesWZTCgWD4Ars9Hpv3CpSeou2pffiELyz8a1lobi4GjURbjobMr52iZFPGYW
qGzxlDyNPf3JQO7usojxm2rjmrZiOiOjarvi0OREwFk1lWmzKFe61FNVM6vbakyHkzaRMKYKhxA+
MQbrUMvrdR6V+jbD7uEqZOyCCbhDAqnvskiG9zI2pIhrvWu1gsTwUL5xusnZUKLqKzpSZNDfF2E1
QbzIZ9JXhUQ4+5HGWITFFOSAz5VXK8Ixib2tv/ebeNehx5cBIymSGzjK2aqUdIVx77ob6dHERzFX
auGuwMTguRce1isVmQjfpPE4qfl9FLRzQBqEF3oC5tHUc+sIwhNnkjmuiSAINkE5tG46FO2xVEmo
6nkD9CLqI2Le+qj2cbIW0vS9IxAq9McNeWGPcNRtrg00EDrD3mqBELuxjW6toRm2joKvpfARR8ZW
bR5V1Qj2ZUvOePZIBbI9qmRcHCksM3hOySLJZJlMQeTEeoSzJvFnQaioEtiFqYfUM9yndrctkt7Y
tjZlm87mOko3cloBZKi93FfBF2rND9WieoyWUzo2I0XUKG0MsgrUs5QbxjHvIpBhUk4hJ0XiRVUG
vRYobU8yAR/m/XQtYiRVlOFRy4/y0QZisuJPwTB/wLxTOZRwcu3JaaeYYHHLOY4dBRjNMa+KWDbc
GLMhXRbdXEWCgsnyLur5rSxzFUQNK7aATLMmE/2AD6a+vMs8hByftHA3AElkU4m4aawMTHXLbBWZ
exvzk1NMh8DUvhSypq6kNtxhD1c3ta7eDhqiKKqTXZhoB9NqtMMyl6uKdtBxArgiRklfTN2PDIDa
pkAR5qrx1y5lLanvMw1g8mqVJFZ51M9BrvOU4UxXqRjVQ6Dl+V5JA69trWHbS9NVRdjN/w5AP8pY
X4s2F7MoFr1w/nEwqc660z9Cov+iYn3II/H2/R/34kW8NX857ucY1DR/dRhFYjvWHRVNBQPNyxBU
sdRfdRhmhDrgTAYEhrHm5xDUQq1qzHQzDUjAPDT9Of5U7F+xMBsKLlbVUgA1WP/J+JNezZ9UrDoU
GUVlyIbDzsK+Y39Ox0txkOdKnxhvlVZcLcaIoSK0nTaps1U6U33o4ZavoEg622WrTH31shVCtnbZ
Cpfi59a/O3Y51bLz3x2rOC9RQAc96MrquEww1JEt9r7skBpxnKMjLpuXDcu6OJjop152lJqTifKH
uhe++vdJir7/w2KkZ9KxSHZO5WhPQZlmJzxNNHnmxWrMQYj1gKJVs9KfVEt8J821vwno4AFlp35Q
owCc+vGZbrmXC8V56uj9GQ5kKwjT1qRTHJtI/hopJC1zZun4RzqrVMnelxOfX3zHWCQZGeHqwJ1d
QUMwWNn9pBwH4GX0A3VbOS7LodneSIUvf6OOFe8Y2eeneAoLsrmZYOWg9CmXoKP/vGFZXCZmRMU7
Aa5PktQ8O+d198lp2ZYOg7QOYOrQhxy7zYCD+TpuwH4FpW9fh/PcNABcrB2jwG5JmVlrHh25ks4i
LZJtIoUFaq+uuEYUUlz7UsLEqrjHlvnctOoD2nl6BoOPLFkH24a4VgIxXQelpN8rBXgfFYTkph5q
454o5v4qKJuHCjzwiqam0d2BLkeyE3o8wDV3rZyKOz5Ht8ujKLqsWzbMvxXXYZC0XxbNCTrsvzpo
OVFqdDutLop9P2gFyhCIAHgIko+TZR1Ml+HDhmVdp5cPP//Pbe16jLudrvTpTa0xVvB9ydg2OuQd
7jDh/dCMitthdlthbxNbukTaEctDeyitvgP6XkXXBhQL+jpTcacONMXnMfpTklowXQeonGVecU9Q
h9SLezzZy1z6xxyIseiy7n3Ogn6wQ8pgghauI8ZJPCU5hNMytJyX+7zjXps5AVUcoCrdNCPPmj68
twaoH1PdVbtgkO27spmdPFIWfw+h14gqzJ4JbVNWiJaiK8a+EJ2xTa18uoGQC3nczCgXKS74ZANI
tY+6jILsNZF3xbVs1cX1OE8qqzdQY9TlZtlQ2wyf+N2wRQoFIbJV+Wq1w1Xlp8+XILHSqaTDvJiD
okKMbU3SQSOvlJ8nH+iPxXpOLGumPQkQ2RF6u1a5+uzpivM0CVYCdfdaA4pyWXnZHjfKN7PMwp0F
Am1dhJJJ81OK7a0hvUoiG4gcgl+bDURpgKafHjtiqGk4RQEVZTsQaDWNEmmUQUXRmfNblkmurzgi
+rgmGDAaVzVIV6JzzkMKw11Xxy3R2tFt4VNRU8caMmAf7IYYS6LR1NdWXm2T+TqyTLjq+TxecR1Z
FrPlYvK+zH/gjT+hgbRqJT4J0kKuGNxYK24309fAJ3drjuwM6YfrEzBYoKg9gkj8wcVUZ1cIsH7u
2uXTiQZb8W9MkcpcJ/ngkdBBc6L/cAjhcUyKLOrn+EVLyaI2NEP7jbQJ2JQOQzlXXaoYsyZeJCrL
0jy7TD4sf971w/JfZj8fCzwg8SSyVda6NskPbRXcVQbBT1kUxQ9F7xEpgDi0GP0P0OGFVexLWJtI
+76sJyKTOImFP0wGfOYNUu2v35nGy4Y/jnhff6EbL0f8+9eo8voKNnx+P9ICcZuu6G8jta5PpDXH
K8MU5UtAEy4YtOARFVq015GIbYLaLl+6o4iC5KXJMHMBPrd3Zpo0j5KU7TPG+v0k7rHJ52fJFMZd
FrZXWLHar/BnCScxTX2tWKL9msOLdkmKDW8oMgW7OrAUT6nxPDs14MfOB4TJmH84dTkZERlCO2te
39A2XMvZREs1MvKniRH6sr51YgCjIlapyyThsyJuwL9YX2EcSjt8Hfp6WR10+l7AY3oIHFschT5B
ieqD6FlT49WHgdhPy84/ciRGRZSLBsORPXtuPwSDmI5laVzxdGAqjHD4KrL9A3Yf6qndmLIJphRq
NDxObl2xnEzPujyRWD+qjBlKX7ujLcKtvBif5ZlWKAWiOU3NqN2FgfQ08oPdKEgC0S37yQl0eHLK
yvrn3LJOsrNzkk/B7tP6Zd+hNQdKcvOx75tjszrXWs1f/G9Ot6yTm3hbhu2tRTjuemjb/oTSzDgl
NUyKrJiCr8KMbwi6N78bvnGuTF1+WnZVQ/3nrt2kftiVzHLreyHRuqFi8WRCv14rpRKu6pBAUfSd
ujSVOYKUfs9Pkpa8DsNtnpNTPUHK0YY/5/689fN+0hBt/j9l57XcOLKE6SdCBLy5pTciKVFeN4hR
G3jv8fT7oagR1ZrZM7s3CGRVAlK3SKAq8zc9AlKXa6+zmV0pO7VsdBpX2PtJw/j14OTKNtTMcvtt
/Jobubl8I0LTyG7qPnE3QTQMWBn9y+3EmJGlJ7WLe+ymuVTcWIx/vyxx5DNEk27RZ9HKHePhgZdn
iMW8Ur6YA2ryATDBdy+vDyOqMd6MFsIsCHCmmoEbndWGU57BrJXInqWPStiHmMvJ6uNnNOI+/BgE
WDW1KIwrUzTNiUjlTXXN/H+6bpx+wuddrj/P4yeI6HPu+vOmuWv0+ZsZaWxto3xCCCqTuGGObldP
t40CmO4dxJg4ux4iMeHRuTLhOl3y/i3Z7133P7SSvxXJdfZOmoYQm6OZiJBMm54/v8i9H0jYD2nS
Tyi19/VY2ne2FYZ0rt0WyRu+0SwJfjQo/9+x9AkOACQ+xm3GKRh9jLcjxtlZoQ4iv7cC50u+GNc8
60fs/hWUDjW2eKRdPflTCn0l8SG6nE1jWEUWy5DS98zxK5nE6UMtpsVBfNrEmUjk7QhiT9O5oxi8
3NxW3HReTPahUsaiuIiRpUxbJ90X06I4yTR57ctasBAhJNaYJnB4iajAGcDUaEoHPb3gwHgb63hu
u4Oxj4u6OnVql8/rIEp+FAYKgq7ZvyUsk9Fg/zvDNH66xq5CpX2LrwyIOMVkkXWNc+0/VgPGn/JW
4q84bXYpI8mqg77Vt79i3gwZOHfN/il56J5IdCxwxBIbw0xZx40qPYggijadkUsPeYCbFu56bWLt
qa15B9MsEWb8DHNX5hcOO/cy6wRWeed4oEh43xgjZoaaHnubKpdVtKY506YxcSbGrrNZ7koA2f/O
E2ddgENGil1TZznsQZBBW9WTlmw0eh8HMZE1Ts+m8O8xkTLykp2LCRqRvTErp+uUaVDcRmSLRCcC
5PC/33nmn+2k6f8YKQ72hyijG5PKyTdSqme0gYTbkfbTSLGLgoSo3DSfB7MK+KSKuK51Voc52Lc6
qHbXoSLlDxMHyLqNgaEfwcPoCFnBG9J8qPtDox/V6SDGg1CPl86g6PNvE2K2d2J2tnju1o0j1dts
DKz4KGdtuAjU5KUAGbg1MqM6VX1TnbTpbBpHDWbYXHKjUI9OOmZeLQY4j6OaObeWFezLLtcetWiw
b6e5Qra/zOE4o6IJ3z1kWQzGV5UKxG7ycC/Owm74OIs/z66z1zMPMYg9dNVy/b//NopgBPOD8Fi7
GJXJGh7Upk7HUcaS+h8SZD5+C3E4yOVP8IJjpS+t3FmV/iAhK1vc5nhC4vpDdBnC2B3LhbQZEEi3
HZBqIv6cD4Ea7joLPcUUZI+W+Ea7Hpzsy23EhLgXghwoZWZdPXNzgEdhNkqvhpqegQwq3owCyVBj
flR62i3qpsVb5+YeMJBUvpf9sV+mmeQeilwOt2qQFlvb9LXDxL2E3YCDD3VNsIiV771Nd/Qj9Da5
o+560dnW/HKtS/Smaui6P3RZXhd9N7wE6BQsR8nqdvieubciIy7N7hiHuFzgtsBndvp49nojA8ib
PrMdwNqZoXnx6jpzTcxUlAQ1DykiDFirO6fH26Po/Xu9cPx7tWvUBRLO1UqMfWYAF44WiOKf8aEu
7wzM0leq6wKsn0IxFsRWsioc1n5Y+bHj9D7jlJ3anUgUY5KDvOI4+WiLieu9ErFxTVUaAjBYduhL
LQvQqsfG69kPT2eWmmTIruNpphRoh/85LjLE5HSlSL1eZExXltOVn7cVGWJcpKlBf7mtGPp2+Z+3
RanvP97Z9j+e9ujg6Db6HybQT/Ufzuu1GcjhAPDyRzSkC2zjzQwcHCX9UWabTkcr2YuwMFx8Mku0
k7ORjeBMTH9LRGqEtuslXST10z1E5jVd3FKE4pZ2bpxiVUtWQVgPxwDbT6x63Rj4y16MjJ2Gc5EY
tnKMV71O7mcxL3UVGghXiHmqts3Mok21HpVgOF6mP+6iUEWaQWvBaNVb5iVgbiomTXmjhBmSqeJU
HCopdvcJXnrTpNzp5c2X5GvaMM34su3sJRhWec7txNDl1G0CXkCW5q7cKs4OVZoOKxCPoOGovR3E
mDgYVBbw/5tyEBS7oYFYAuCr/Y+xa6Lv1B93EGNObji7/3jc6d82/5ZsOLLO9ov9P08o7bvinoew
mOFgp/IeVfSlqF1gzljaxULJmh52DW+W67vERtjnaL+JgQDJBMAO03tmSJBPi8bxI1+MiStHmFzH
9gdPkumu13v9ef/LDw1C67fFnzTqk+oOnmN111pnsArF7WXNMC0c2IJfRzwbia88vNGxvur5u9xF
mDffO+g2LbCv0hEPcYz7dDTDvVmAehazvdIb99MF0HqrywVUXLmgw8OoqtK1WNtITjSpw9nZRoRe
UjQLFXnPjTwV0+GLfsyKyvt1VlTexaw8JX+7VgH49pglYBNHWF3uoNJ1l/30cpC89ueYR8pWDInJ
xo5bFLfK34lSpbcxghCLHmdN/iUJqiyrUPMW7bRyDHF4mw/qYJyKQW72VmXkSwO45huq5/PS9bWX
cXQXHmZIa7dvaKDnpX/fFpp/r0T90vGw1RFDfdBnLGRzcAZoG21LpAOXTg33xpcCGE5K5pwKtAdP
1nSGBQVQA3OMt9eJHtXVQyGNkMdIu46LmzQ1bJDrBLVC1IZlcBtHPK3GfVsWVDciVnNhnt3KkvlD
uKwPLfwwSzGGtZnnw4vbZCeTruU58v3/eBBaf4qjoUKiaLKuy7qhIEHLFmbqwHypQjSda5dyMfbv
fUmlH4ucXkpnCKobB9Zpd5mRuLT7a/23hnvAfkTB/p6ybbWJkPUAy0woDm3+YKZjcRaBCj5wAdbI
haNEgq+kxsELjTsRNW6KSF3g/o5oGu7VVsqP1FY/nLiGATRN16EaOVU4P5y4QNCv/DaO5tc8TXh0
OY27LBwkCuOdWISheCetozyWF2Ldlf0ZgmhJFjX0H9pexgElwntR3BeHPEpuvbbMjyJyB6tfxhqi
kZduQFia1/xMGQDnsUDd6WGvLcRZYvb2QzGUN91UpxHjgPH0nYONxgN+Xd/HNaiz6yEMSoxJZM/9
r5WcMQkpfV3JKZOzCw5EWAzqQMS+/01hyVb1gF/4ezV0+GS5brmtgVaG/RBhWDj5Ilz9EhDUrrZm
WR3Zz1XGTiRPYdK5IaLO2jmWY+sAWTLZ5I7jI/HSJQcrHE2sLpL+njeLA6UpSP6ykqkFndOALuEp
WW2k/rSGIZylMvByaoIHivgpFS57oK/EiqQYZZvefzyktymMa8ca103iqpjCq1HwS6WzuUgHP5mP
06vnepisF27s6XAdQ7Z+YpjBzlEdZemwvKvPWYunultuErXXnlF2mqQ8dQMDREl7rk3AVKqTn5t4
6M5h7e55BEZPuXWyrBF35ekgzsQB7wk64JPpaVbFOCBNszhZ0SFSPXl92TbTeHrAGcBdXzfaYm9+
DcXGWuy7P3PFkMgwAeS4Rltvq9wb9tfDiPTvPomTTQKlb6NpXl7MrrOX2PJpWJlY80Gt00+j2WHz
kBQHbYrEUM1bZ4+n30FEPGM+xtsM7e8hxB3vOiZS6OG8Kc1QrTtqvOV7CEVjCX/N3GopvIQ4H7zX
RAPnQu1y2AN5Sp8V0E1iPEOzbjv42PpSmfNfNdRpZompOCc9Sc07Ra8fzWkcUSW6lQ5OQ6mEpXim
Dv7YzdyiV4Y9FtjmfaplAXyElSg8YbomAlE/0n3bn2ZEEE9pXvslzQtWRej4y/+9WsBX4B9fKZ6N
lmpaaAqCiTSnr9yXx2SvdVgjpKP2nvh8X5CEsm/EQbLHcAW6p55dx3RsmvHYoxB+yUnjWL7hm2d8
XiVyv4Ui34A9OIsT/klWUd/70ojfM9TpW3EYoIfqOiuR65AZVJOZmZpuCjXTL2m+ZkYrU8btQowh
aamAg3aKFZpRgMn6KtkqfeE8FKYkL00tp6M7hfmol5uotn22HYRo9tIPzBC/EGFjGwqEYv0gIuDS
2QP+WSIQh8RsNy7etreeE/wI5STdI6sNcUbv8Teb9izDtAH5NiZPY9GfedcxyaBzfem1fbuu0Wxg
fZ0azUbJewUyFz1VLTa5MLd4pQweFKhRbhexEcmvMtQRWWnMn3+mgj1t9vqUahRtuwj6vlvbJVQt
F2WlIwBU/1jIlHNl/LJ8OL9H08C9EiscJkTc2f2RbaC+leBAy3jokOO0hn/EPgS97Unc7st1cCpB
bdvgAAoIqSdtrN9Gy5GfUAMI9zp+i3MRlnmnr63IT5cirNQ4WGp2564vyTGMIDVuy70IPal4sQwf
tqdXKk9+VM2xcfvVuIhU6YZm3GNlEBxyU3kRbzExRG9uz/42OFmZY914kwzhkNHnFBsyJUGkNFeo
JV13atdtmZhVCwpK3/ZrkitDT1YCe+eMLk+fuhmQtMIbxe9lbJ5AxdGNrPbadPCSvKJhyBngx4yn
nQOy8O8hcSbSRIYIxUGurWrvukq1puuO76DX2GvVtTRo0kHwYmbZgLTCMB6iDot6Zzj5Vhu8yK6B
85abpnMRqk6iLyxTTrYizOoUqLHinsFlvrqV+VekAAv1TOQnHT9LHmHL7cu4Hd7EOJzKfofJ+7+O
W9TUd/gK4LkztUN704kQAyUUPVHRDRUT17bpdawZ600+ylupQlzWlf1sxctPpulNeD04n6ErA+oy
Cj1Yi1mP2sdwyS4LNTyMwdbNC+0QgnZdenDtltqo2QcsPNBX7LrilcLBOA98E8lWKpOPkNb5sqPB
oEcoY4RqDPdglPPXQtUPAW/2e1v3ncvlQBf/cXnSSAB5GWeppC+NSV4C5s4X+IOWAZINE3R+BfyB
lYByQvqHvwOgiSG1UM0YWSXajRedrOYR0TDLnrErZ3NAs3HRB1K5bEMaWGIMpDodDOvRabI/0lLj
Jeom414/l5w7fTiPFPeyueJgORGpuKgZWuPfy07hTpPQwoBCtObpf78hFGE5/XXRpbKFByJlygpm
iQa7yj/fEFYipUWbtvlb7uot6gCVuZdbrPOgoiscL+emC4qwtXJ5rvqmPjfE1CVBTF0OpZGvww7p
KJqfxbpN0vhSiM6n0OazuRRbLjh/+TqTqngpNmS4xHzMhm2S3Tl8VQV+QeAZxFlTNY+l1QTb6/gV
CtH9PSnyBSbimubI3WM4VudMRdA1jYLHKOyXVpuML6oS850KEokSVzm8ON2ItRc13mPkdJc0abTa
Q9JD3hILHlYX8gq3meDSHxNj15XQt47GNfnbcupbeL0z76ng0sW43hR/1ZtaC+2T09dH0ZdMgu5O
kaLuWS+NYokobH2DqKAD2WbA8QNrlpdKK49BRYG/EQVinAW8szvJQ0N2Lk54hfX3nSpjS8A/Wqsw
GKqGkn7BFIo0FSjTDUzpFODwUFDW7pPb62fZG5LHNu/xzxIfZs3M+42WsMcVKeJQTx9838wemy6T
d9fxa6645+VLIxnZ5X4hPCRERvAOYZMaoWYKLqavDGcpnNgvduxJ8DYm+rAXkQur8daNXkQgrvEt
CHBa7VSAZTBz/7f79Gn0X+qwxoQa/GPXogImhG/iADLCDvofu5aojyoUYrL8rfbVZEddzr/IMPcV
WvARm4+FURn4uAht5n+bFhN1brxWlZ7vxUazdk6N6bVnEURlCZ/Btf21CKW+UQ6y258vm9wokn8V
meXdtPixAo1FdteFONdhLw/oWIPVtejKwdwUYfMcsPVBkwcTtHocnZOhw3Clfqg92yki+2LMnMoF
4SDRi3OLtYjGQQce7Y5gm7o25wmYZUDQU9fR72x/XIpfCsWaFPtPEzPLae/soix7R6t6bmZedy8y
Snh1yMfE2VaEhTVxcaZCjwgVDf5wEQXdOtbH9CZHEaBmtXQ084GqYVFTZ1T8iardoFnk201qLsRU
JclvTm7rm8GBpOx5nr/JELJYeH2vnH2rwsKI4s7Zi4Z20U9n4TQGOls9SGLZbkUKJh16QCs99m+F
i6HmqzRQpv6SGGfTdyuiMZDBrAv158i6HaX2VTw6KswKV20uJWsFg8N9U4cm3qjuXR1DAxaQtVpN
MVB2EP0xp0e6OEgJxo2RVR1EdM0QkDdx1ec9REbg9QNeqCB7rs9F8bBTlco/1O7Pb8MitFpIf5Sq
RHB9ZIrno5hzm5/Xh6U4K/RDK9xlp5dVbofRjUavbse+ETBMaHTIEmeAZey4p97nB/ynGuFT4+ug
0Osi+6tI6lsn1t3fZv3eppgjzSQFoDsIwp9VrbzhaZ0i+GN685SGxy5H3mah4t6F11loHUKrtg6B
UWVbjJrvUJbSxoU/jYmJ1L43fdaArSxNG/DeC+dpq3rra2muT+NV5rQHPgV3tufrPz5PYi+8jIR/
n0xTtWKdJL9FRR6PvIPkVw2CIWjeIxcjlWxFGHQgj4yLonZziOlWcBeEhrHLZQgRflPL8bzSDW8h
yZGzEosDnj7lXTicYglnG/BrN9fnn8X/xor1XjK/PPra6lwjq7BEBtrbdkEUP5D/gmtW8w7lFccI
rFXOMN2qnSXn2hLmSvFmJdVMZGSNEizqsoxwwWmsI77u4PsLS92ihcNL13aMfc7OdY/0OQyEKbwe
ykJed7BFttehxoy6tYYK8/iklFWzpuC9pPjmH1W6kbc9nexbW4Kqo8AJXWPgKuEiYYftyscwZy6m
UTzRb4PeD9l5eDQyi3BtBzFs81Zz1mFcot2bpOkN5nS4iiglHx4svueV4VrPhWX86Ecj/ZVH2sxy
gPFBAxs2SGj175EElkJtKncxUBSf2W1W3mdIp+E2Yd7FlV1AVENBBGP2CEIck1pQWycX5wkxKYY8
JYWgSkFyK0JJjru94Rls8DsU3ajTxI9xqMWHEYuMRW6Ax10VFYJiQUI7RPAlZN2khyJOxaA4RNP0
5Qz5fXSEUpov1xwR8rg117beS7vI9bEy7PUS4cAgfEGL2zm5ReKcsDegUKsGEryZfFiKCYST+o1b
wl5n92LBCQl4rNj98KKqdM566zlvVXfv9Tl8aEo8RYJJ5tOYyjIfXDU8i4MnPeLM7d5KFJ3PtZH2
e2Uo367zWqnbyy7v1YUYU+XqLzvrQxYKFgCzNdoadEq8/K/aSEyUx9QMDTbZOirKgJnkhK/8l4zc
Q6+ty/UXje3Z2aP+qbHJeBRRaHhfommOlQYt5ykzU/DQ+4ymuQGpnl8JRdx9nGE32ICZu3zfipii
f08l9LJcF8DjtGr3mMKij5Qnx6FWpCfDruZlObYPrlS1Z1mBihVn0pOeGv1NoSGrh+ia9BTmSHmG
hY/i5TQbh361wBMIdHEOhEDcWs3i+FapUWOblv7igLfspIsWfvwGoadhzuRFIZwsW7vpR/XcJNYY
85cJ4iXagT0dXbs6iwP90mOfZ8aydnE5FMCVsqJD5gc1xfsJdnUZjAcjW7cqrVTIW7zCTIm9GXpY
t7nWpkBhpe4U+lsxch2+pvqKkdyKiRi+45SKhKCzbnO4EZsgk9UlNXJUjzCz+lUBLlMy95eV2AEd
grp+NBATQ/qiGW9QHVX2FhpW0O9KVVpcwDzIgjjm2D7KnlXuWs/+Mq73WnjIxuw98RLtzMtnLsea
8yAqLZntzh1cQc8iCl3rRWld91KXUSmCzqEAZjsx2Xq1s6ARhz3gVNIJNLNeh4GlLsTdzKEcdpaK
lxvSftWqVRAxVjHJRrexNG5knc5KiYj5rHNr/53v3l2rRN4j+in2JlcTbSUHWXEYpg4Xu+l1VUrB
TyvWEETA8f4eMXxp3fjDsAGF1J5xgUJ5akoJI6otoEDekNLhL9L6gNfU5L/89CYx9++LSUu2LMWG
RmUa8Kv/3I1p4Do9rLjjtyBAErwtmltFk6pzVKvRLq+iYgZqqT6LsdxCVi0q4mYtQjExajjc/XlV
LymbIXNq6d4w21k6zu3eSaIZwlyfJ2ArkjuowSoiGRKQAEurq704wAUucGuS/xolqdqnntXnqAOp
1V6eDiJFhHpac504vV785Rpxn34oX/9j9yr85bIv4A/V4j0E+2cim4Nk+/7/VZVy5XeJ1r2qbZqs
Ek8JZ9q0nlCmgzjLYbuNs0CuzyVO2lsxBmvWOnSFwQR9gGqNVhHicdNgEwX2IVEh0UbYb4Am99iM
msrp21mrxuplDMuGj7P//7xOLVe14Y1r0ac0AATPfJ3CmtgWi9DTw2gvGpMijPQ+/BKK2Wvy9do6
a+3Zt+Rr6FUlPyiW3LncK9aNnWXZyR6iTTKhO8SBer02T+D/rynA+vfx6KQn09LmuioX72U04OsI
EuoOnoa6ySM2kViLR+wLNG0Gs9L8GeG0yV/7pxk10iyJ+3CHEm01hwA/ySPF6Ys38MiX/F5ZizDt
rQcEZtK7VKUZBzrviApE8hLEWbVBTxCqgQjDEdk/zMIOXdgOT1r6K0zG9KWL03Sv6fb0yebWMA0C
dFzlaidmBx0ZKD8tAYzKPdsJfgNxMzkJvJX4DS6h7jxkONneNU5anKvWOCaebywNIwy2DcC6BQ7c
+ArFuXsbhBNGNiqCd74cr4GdafeajMGGGWDtATO/fLOtd6m2/PdvF7qN8h/gPzyQvj0vKFFhaQUW
xMAC759ukKPGU1NyzOTJ7FmLPOloIqwqPzSHFWx1pOfQKzI1d++3xZ3vefpaRGKczppVohLHrIhh
01B5Bwa2gUqdbAcT4cfU17NkbqmNMrPcsdpqrdGfi8LMbzOzmXtlPJzFUJr17aqVEC4RoZjQVQdP
6AbA4HSRBTnnpvLHRxGJA1L7OeQuqiotkN9lqMJbskZUQrLGHZd9CFSSRSae0XId3xiAEZ77AFSC
nQyPIOk8xEWtcO63rVFPcKgRjS/LXogv8eUrL77KQZ2tdb3c4xCDPhyvpXXoYIKtT3bY4pBHujrT
YyP+MoHYHWbZ0xV4TSdrkZfm5ruiuXCMnRx+XAuFfS87UbGvP88wP2RGxDR6bYxsbOtHnzsAvqdE
qZePtWzefqsDiPA6huThCIrtRoxkkzfLtWRQqx5WQtTpZr6d+jsYINKTF7pvOs/+k4gaHID0zH7E
sii5Q53iRNtJelLxgNzLMibqwi8JklKwNim1Vh3o1DMEnPTMszq8q/iD+JFs3Euweu8Lv8tmTh4W
ezGGRuo6q5Nh7YZ5u5dcqdlL2dDunVi189k1FmfXHHvKFiHbvqNPkVltlX5z2cT5FC92vps/ChiF
AE6IMx3TJJQzHZDmQ85mz6OUfM0zEEadVVI4sjxQ9JMSGMbcLFlBaVMoDnLtGadUz+8mRO9uKI0A
L6U2cg8o5c2+pYVFPUySn7Dj5BHT4qgq/ZM4pH0ZHe3hVgRUAyk7U1l+yhp13KZjl+gzMWMFU/NJ
VyjbTpc6fJj2dh0eeOKE5x7t0jjr4lsR5SbGyR51SBGJQxLT4hrhV7G8IF8c9NxnLZ/b8yRq/UNa
Dj8rt9UeIzO3RZQHofYYSuOXiJ7bJaoSVX2MIvfLXAspakHpNVl4uTnuDD/E9Xs6g4wNtfpzDB4m
RPsuBqA/Cdpbk8C9liEpvDStBpv1y7miw1NEhDGdYXGlbu1iGLZ90sQ3qu3Cx5MG99h0ybiUaHWe
MwSj0Mr068fUQAXI7ehb9G3wK2Q/+cOY3KvyvoYBgAKGjnRQwGKrnFkRgsrQO5qbpJDsd9OvfruY
hLykTobAY64kjxksMdRyISP97wXFP5i7mJTbMptHHqpo1TD9XTnGdP20KyrrETMXeSZevV3eoCnY
ITspyte9BFM1l+V4J169YjYJqo9ZWUEUScxerxWzqtFvGzXL7/7t+usFvgrC2MC/ftinEM4RqMDy
8RsjwGyA3LMZRgz1UsSyQ6e70VVctNkvd485ss04K5rdo86mvQHsihvmCWen/Hm0g3HXW9nUkSWk
UoiriqcNPCQJTc8CSl/UxWGslezZMDK0Vwtcdo0aJ93aRzMcr6e10armI/J7Z7ERHOrRRzk7qO7D
zjA2lScXa68OrUep1c4BVKmNZ/j6RuuLnVxl6ashAc0PWOYedC1V976jGksnM9unpDKfRJX7MzWp
MGAVqVbrogU9pdpO/5x1ObbctWoddBta8kKJ4U6F6DegQ8Warhk8+6DSgj1omMa9q8l4NvlSvsta
8cvye/NVQ7Fr5iTu+AxrzZ/nptk+9hYkjMRRm/sYPYNF0VCkkKW6XdqFr5/SVGpXAIPRwyyxB+0b
vb4xO93aqFLv7LDExCtByvotdubIJxRFthnQCjk4QRasmz63jnloSEsTl9pbFVgwLcCuOadhFi/C
wK4fqlJlL6+m3RMPLsRckl55QaYDx5W8k96scXzhX1L+YAFwwEDC+mV0yQp1d3+Hdmq7KRCknLV6
Gp8GJA7u0rx470NNeVU8XV5UnlKgRg8RUkEpQYwnfW2tS7BtuMBZ8qvvGRs/tv2Hrjn1fLm3ozOE
mxyqNEypCrlkJC5/6EWDEETU/BoK25vhm5c/BsiwrVRD0vZ1kXoH2zOSZSwX3nPUmU+dMza/pChc
NY2BMksWqpuBPc08w/X8PEmsr7RGbvcWaFYeiB4i5WgQ3aN5wuPS15J3oxhXSl7We6SN47kV5fae
xv/kOstBhEhJVaxBDMTFpzHFUjrUE6dTOQk5FUmXU2e6XKsxboyCL7cRyXZQ44QmZ/FWlRw03zq5
PLpId+4aEy9bD9TiA4BHbFclPf2l+a/d6I8/Ul7M875M5Tu1GBHOwFJ6o+Pgfiv5Nl+9wireK6+c
i2tS2/7dqHL2mCfo7Dd89PaGBjNbUlILCK/fU47GdAVfoWTH0/A+EKuP6aBNqxQxXjbjPcjPj6Hr
OF1JbEPI6lwVUkQcVJd7/F/HxE3ET+jb+CVB4HVuBraxgALhPTRtUR3rxL5VpdB/EENo8uwqmskn
NPr8BxstYQiUgbwWk6FhJ8DJaAaI0FEH6nHmWrfksJpXfbuEXocuzVifzFqq72sf1b04ooyltGjw
47mH/ApVLajT4axVnepUoGV3rzbel7RmAGmZOM9aZA2bnDIdcpugeNXCLm96A+yaOIgwQXhm0RtG
iuOAqd26SubdhsEOai71SjEkdcabJjv1x9ho8kUHBlAsxSyrjHz/v98n1Bn+XKDbEEZsUJ60Vvly
Ksp388ACgfcRu2b1kf4nzRiUWgfstDCXNqm73RXTi3x08G2w649omrtG05zIrKfXev9H5j+vE5nV
dM/Pn/B5XRBJ5borUzwIWpd2itt0tFccTARbMJO2ORzFiDgMgKLWUogU8LeJykTV/1Iotu1EXjgl
9mWRAZNharnxBc+ORuluRCQOeoXzIQ+KEt1av8ProbaxC3DsYe2n+AmCW4ID2DgnawjcXaCFGBuH
zkkMiTMpoF3TeJhDXCeobpWrNPGGY4hZgp6MKkKILFiHpMgXZiSh0AlDH/xmKO9ZP0SzIVHfS+q8
D4Fi/xpr1X8skXlbDSkez4obGUd86HwQwyhi5VnnLKlGwd6qjbOVJ/l9lKfrKDGzZ7wYwxujoTYo
wh68Ik8to16VfZo/D6MazCVlh35Sc5TiNFlQk1LB32cmX/POyI5euRyVCshoJUlblhL1sk0gwa6H
cfzLULNuNkRtvaQybT82uXrWaLb+SFpaKH0GJQRokLmJNTrp/5JB/TJb1K6iriHyKCu8f2hqqEmC
Te+IZlYuJ0+8y35CFHF/qeprUzfVbQyzWN+4VumxdcoNqjexcdvFmbILqZQsIV0YL3IurfzJ31OR
4o8MfnsZh7zMWloo7hyqXK/mfhKxBJ8gv5TU8U4p2SurGFO8gDkNJLvbXyByrt+gYD30N73sYbFQ
0UWppQo+aIXodjR06m9P0Y+UmSNErSaXH6Cwz3ZepHMWpdHD0AYKwlq5fBsHTr1KgY4fDD8ZNn0N
lGUIWn/v9ka2yezMPlBujFdhiSQAfzFEGTQayoOH1PWKNfh40IoBboSaaVtPloYX3KHnVt471Mzd
8tDDP5gsWoYX3a1QwvR70qYHV1/gIPKZJkeFgUw6TzBpSLlbbXykRchyJ5Hzm1d79KzzX4iIQvnq
IXewRN3Zv6nDojzG+L9DfmnUdwXlEU82fwQyzqYjjoUgoxx1V2EOyS+rFs+I/h0TMzJ/JHH8K5W6
8sEqivy/lr7GN2YBjypH0XRVoZwmGzp0tz9rj3UfKVbcZMMjaB3nXOpPttbw4EUuY2e0DoyBOCpe
kyDMZ6aE6WnbFdpdrypIazAejREi8N3Ch4eBhl4fbcVGRIRBZXwNxayZ1fsiyO+c0Y5vXCXoVn7Z
5+e4jNAip9rxqiXjXSBwuY69zQ2r+F2Z+V8arjPPEhTPedIpyZbmz++6ruS9JFc0b5p8ePOt9Fyh
GHRfTuM+YPyFp2vDW4uxhZudOpnSu9jRZ9GIz+GYYWI6vVlFXYAGV38IVEzMzNjS67WRyemsMLRw
bcUtK0uI4/Qq7bT8KKZbnbIALd2im5x6LJDkvrsRseuhmez1RkNXog+/T4gUMze5RCTWTtkvE7t/
RD7rViAJBfYQlnt8Mw1hFFbd+fgmIzFhdwtIlfLBRi11acnTZkiWUfR3gv5nHcBcVT3jt2UX59C1
pRcEBQykvkrlFiNxi+e/Qi3u8/LABTMmLud/7nK5aXj67zJoz6M2eKdGd7uNFfTpqYJWMMs8M30p
y6BeoQCarKWySl98y3xtMFS+DYoxuHegzYrhwUntDeIJSPxMF6UDuz9dLd0b9ODq5yDb6NhBvCDQ
bu7pEpfomxP20nAP/+YUToJAaekerdAo8Fav4z2qwu1CjHupdwJUVzxo9bBInVGZyXGO8XDNEpyV
/A3g8a+H65j8f2g7ryVJcW5tXxEReHOa3pY3XXNCtMV7I+Dq/wdlTWftmm9mzxc7/hMCSUsiuzoT
xFqvcZD7N4vaWMiQ64BsghQVazhLzioXzYjHcpbee1XurdluqDwoo34bxVl1Cqqx2CdsCw8ZyIUj
gqfY2MRdh0ZIpm3UoIdLEU8Y2GTx8JCmnr8s3bx5TlpclwZN676oYZMssng0vur+XAMui5912WzG
xPdDRI23rgUWdWGMOAslQRQs1IIijO+037sgejT6KY9/9YAp9rJiNjTUBTCuuFfn+lnhRgef+9u9
HKOicxkzZlL87zFZk/vrPC+pw1Uvcv3CHvDMyAZU6oU7icCEG2tgBhlCzpo50m3gKBtTpCVQV76R
3SPKwnu28cEvmIp7rE6iN3IhGjeKIblJvdQ4qEjbbLJYdx7dmip2hDTLz9he8ut3ftRapS6Q6lMe
XA3ToZbNwGEIkEsKKvablZ6Ob0UVHCOEzc+NmhhbZ/bMJvEZ/AJymmE39Esp27eC4vKr0yXlCt+L
6dZwynE3GXq5N/zO3CRYrxxRSolwN2q0o1Fr0Vltq3QN6Ct5NUT6gg5A9xOUy6ZLzPArMq8ab4Zj
eAcxgjtNlYe7oO6NeydMQl6LdeubI/5gywzdAJVlcY4kTcEeSnGc65Ni5ivIARBB72emNg7oGxTT
Qh0t+64X7VtdesMXRP3GjZOb5BpnIFaLN4zaKd7TmIrqBK8pWqqtGX3pihi4Gl+PnWx6U33umkA8
1H7b3osiedTnKK8w0l3WjojSzE2Sd2Q+lfB7bonuhnoCf4oSMtIVJDVFIz4uWUQuf97FycPYYdWE
5NStbDm5E2EyFG6pFRjHNBkgXASOtzXLhjuDik1Jo3XdU2IP9kKte/FHG5T3Md+OYFEq6yRJsLHK
4/I4Gn3wrZ00iP1BZD6rE57iM3ZeSb5zo37xW9N4LVtt2nUZerqy6Xn4SykKv7TLKP8s3FDsm3/e
p8/exh/rbi60E4MEsQ6CX/PUvzC8NTFBkbYr5Ul4uQa2CSXrsZr6W1VkyaER9WzsGxZPWKdROtMz
50cJLjBo+RFfY0d4jfsxuWFbQHhU5k9lFab49xj2NTxTUaSSS6cQXA+X2Hlpa2aTND4SqBeidj51
QOrT9NiS8f1Zt9ph6Irkj7bpzWXUxvmdmdT6ruC9YxcUWnwXwBpd2koR/JHByA7YlMtJvXASsqDg
NCZwE/p8JyitLHpyAkTr5+p8iODVUyIo/s53EDn2uzUm0+exeR4oF+d/kZUBMvfX/wHTsHj0AKdT
kVb5ROgifeObwAmdJ4PS7irpxqR8Rdl0AcQs2QIUa46uKuBmytO6oxzZzofLSG6i+ys7RdpQiZxG
dxlkFkhSezpLnIuEw8izT5iYT00hLJxSptY2d5Cl0Abq+p4NeO8+4prNptPtu6OmVM6pTex+3SCt
8YxUSbCY34J+Znh4OIX1Q07KlIhJTtxtVIN3fjmpSQJ+lqFrPDtpyVY/vdX1MvzRCbF29YZfSRUU
S3sEDAO776vT2tMXHJSbJVwW60EdE2ixSWSf29hUdvAP1X2iJuHZAi6wMSehHLzQfAl9smQpIJsT
KTrvCD403iCmKp5yOHE8K8X40wfe3Jp8QcDjgffo42eReNY68ur3SSTCsQSaJ/HaWv2eNEqkQI1U
V53q0WVSPF9pfm26XMnXFfGk+jYlEgBA2970MgzkpzB6mdrgK7Kp2kkYSXyYSoROZZax8dnLNsMQ
7Mw5B1kZarFA7di75CCRl8J/LJqey9RaCRX8pqJo9pey/9XMOPe2a4dNTT5l51qxM3dXRlzcBWby
JXMyH3k0uLpNo2MHPvg3skseZNPL0g2J9/j0qd9sdH3ZZQKZ2/Eh6YzxGM4CiFRAIBPPZ9eD7EuC
vtwl+Yk7lNvz3qY+5skMOE5966TNFFTHBk+ru7l90ntbf5ajY6dap9p7DOqh2etZYrwmiORSpLMf
1cEJ7+tQPKYzCawwG2+nZUiBK5NurJUOPaCirPOdIP++kr9azR3znTe63aUpRzNEsn1t3Fpl+8ua
X80GgPob0jg2XTSVWMPyTHMe/OKHMToKXpajc5Yb3FDbRI5aoUw873l1125x9+v1fkVymu1Mgrqb
UGPU05oQdDVbNd4ygxVyBeGpjMPs0Zrij/0Tb31DbmWPc7zVZd6bqZ/SEYR/1sKxTbpwbcpPFGXl
nq2/uxJGr+7syeI/IMNZMGtb99wmYfGstMFavmeOeVfuM/LDS5Ho3eM4hFhku0a8kYVCP8kMnARN
75TwJ3vN47tS1cYX0GdPFxAMWC9jNRmKumFv7ODw2ClnFx/PlR+31RerTbDhJNeJ6fjBznLrTSRD
DFDci24rP/L3ntI02yjwzIc0T/WFC1blR6tvzKT5lcN1eMuLB5LBBSTCP08U5XPPx6Ec9EK8+BiT
V63zpkLukyUHsC9zjcgh3Tp/nfKGkpEeacFGjvbQJDEL/OY6i3zkXd3nv3MJlaC9SSMnOXVWEaG9
1jhvXYZdYdpq37OiUxeelkz3KZskgIC2u0kj4T1nbf8kI+os4oU1Sp/bMq22nZtHey3tqoduTr7J
CAfhidLqx3PJPW3Vznoj9XwQKmQaNcTz3NVCDGsSO6bTsbG96pz4ORuiG0NPqzv58CloMaG8k1/j
eezaao3gQ+v3PN/ni/jPT39Pdf76/J/hNlR+NAp1f9VCMiylUQJ1GJ8m71ArGs47UQYmyfPMftUX
sX2UxAh5FnQ+L0AmHKdV3CAQLtre33Q5sj+QU+Dhk5s4VubgUj1XnxIn8dY2t6rtaLbxxvbRbJZg
YgkyjmeNm7ZAn6iCsBYhanS0ubO+OKb3kruJjt44LTUYFpipPSURWRvNzv0D9+16FWBl9gbj+ocD
UO4ezyrlJpn6YZHBMLsZPaUiBzHch23fQP7rflgo1b7hmzRjF/rxNTY6ZOHr9A51d3FTxLDQI9ct
bmrP8XexJpp9zdtpxjvkeuyq/nHQ1emURt0f2qT3j2OFYXTc9sHG9qgqlDzrfnh2szD42+0SLVZ2
ld9+w+bUeMjMrOTvERgroXn1V41fe66Xzqs5mv4WOnC+tauyuw/t8pwC5X3DzX4l60pqiy7RKIrw
zomre6GE8X4YIvvoz4rW8sDjE4RiUSG3NvOEZl5V/0voPG+p0ESV9yUscLdtDbU+us7Y3lIS41Ha
RePasAYMYxLfvK25Oy2FX7kbvCIpPsDaRrUJT6wHhMRvDWBwXzUAM4uiLPKF75QlLzzjplDd19DK
+2+uGxWLSuBtGU9dvLVrVVtyBxCvno3zVW2G/fcAOnwdVPgTdcZTn5veL6tX7nkp3rVU51ejA2Nh
TPRl22rtQmShu01MfCQLtMR3tqsc/KnI19oIiz1t+oUKuvp1yrth04OLm00LeQPP21u9BL/XADr8
1iXizqXY+pOSEzkbx1sGfuhukAtqDymwGMn2I+BPWmA+Tj20Bfx6Zk8feagqVWNTDoRv7koUpV5G
eBqtS6vQzsIZ4R+I8svg4sBr5+UTwNsnrfbSW0SU1OdC0V6KQHNu9LhszqNV42yJwm6Zzb5M3s9Y
7fKTGgUPHrzufeBkOF3VUWGeFBLQ3noK7exN2GSNy2528pubymjfuiWvh7bei5vOxsgpUPL8zVTi
aFWrXXjUPRwP2s4F/4yKmGTQhB5nFZpNSRkG22wU7/1yMCGJSbpmDpFt1Mb+UJwiX/X+iA1imt9W
afxMDbS5GYeYX9IkEKMXTf+iutypgYZnW5IkP3juivvM7Y3zMDg7KzXDaImgFgk9Ewj6PKiOvrjv
Bwf98yn5Ro2RCIFCwt6L0CW7tCMUcRcjrMmFP+T9GvPn6oVtTLcGes9jbW7ahu0tVczN9jn6zJvI
w5FVtI2C/Itt5MfLqWN2vCax43KXYu5NAh5Qro7qu7gpRegd8ma8q8bYunWzdsvb5xqPlx+F0Njh
xe03YVr93dRm2OUVbr2po7epBugb86YzdnHzS5iPwnXEM6Zq3qnyJ7jDVQqtIukgkcTc0pHw83eq
iBCi5+d8lyldeZfPZ46p3WXc9I+ySw72RZNthTCwoJ0jADdlN4pWf0soCReNYz3VidrvRWPXS9l0
omAi85Z8jZXcfkJbWDxkmAmkc6ssYGxGQd+tB3VQTtN8AE32fpYmRr/tQ/vrtesado31YBRT2uDq
v2c6dnMExfur8kv3MFRNjNOJ70EJHbJdZGrBWURRsw1rI7mhlIgzQGlUt5NbO2svQ9pDiODO48m8
K7IiO6JH3B5Cfv67DmHRk4FS6kYf1ekWh5Zijfmw+tBNCdLTplCfyvS+ri1QB+6U3aNrjQeCWdf7
OPDa2zHqIvJeaf2m+/lZrfilJynYAi1v/ojrDuNnx8juDMquO4BU6q4vuwTLbR26HVnUvYY/GlJw
yvzIENXSdQztq82LBb6Z9k+3zB419hDLhqzgnTCUNeIi5S8TUlnIvfAt6PmEIkyKOyuPul09tjcu
P6VtortiO1hgZVTHJbdgh/qrajXfdDuLf+X2GZQmAgv8mO9sas9vTmiUy6rXmgfkXrpNlbbFyR3q
oxdTE/QDpbmDYdQt84ZKQFUM2AnW6U8VH+eFl7MnsV0z30AvLI7TZFhnHRzJKvSE9sUU45kciEuh
0tO4ZW8a1a6+RqGFiaCrVgfSlM5D3oifcCu4UVK15424se+zpouPRhSg5Jf1403mza8vlvUt1soA
WkY77rSw7bZ2wBYJyaL7bsyD7x4wuYWWZ+PDmJkChHmtbuq8715JT1AgISKaN85uVWT3Ol5t4ACa
neoE6d6ZPHuvTXFx4v8y2Y5qa996JtYekZjlqobY2416NJ7yEjj+EHn+k2WazZ1TD4cEZqowxMKo
KPcGQ5ueIwT4tlSQ27UEdwX8LVe2iKq9hH51CJuDFHFbRK065aXBDbdD0/RJVfv8QfULUqatdbRq
jP0Msxf7rtOC9eRq+RtEjJ9UXYa7yoPaURjhj2i+51qJh+GKUi4jnTzsiPfSvo/6cTv0Sf4Q6MIj
X9k1322vRsyz034qlCwqNXKeK9Wc1pqWvLkjBnPF7EuWzQcI9mKhx3xRfVvRlQWJIG011U65DmdT
Mxnoeba5dWOc+659KLvBb7G4scyryLDUGuw797L2ZbHU1rYBqIZeTK+jEmBaWZT5WQlIAMIPZP/c
G+nJi70/nMTwzpHB+3XYPE6GES31SUew1oPlXvsHx3O1cwlBZTmhrw30BFF8L230fd6n4205H6Jd
PmY4X7dptCt5U1iZdqe/Inf61aiH4Rf1uQmkMhsV3raxps0WTesVmKyQNl6U2M0dlJQbtalYuFoA
wlRHBZegytae7Thwdn6i5Ig05vxetfQLQBi8iFxcjw21HE+TD3okMyxnE9vGgB5QUmxcdXRORdV1
+MS03aNVONlO9l0PWuP+GdK4Onk1B/gXuxEUCZvm1W2wPM8dM3rpEXVf9Zll3CVeyCsqWAjw3NvY
mKAIQEgA34MQpNBx2Jui9ixqg1dAMlSPGXWmBaTsYS/7tMywF/3UzjbY7l1sRM5PalG4ICxbP3Af
AoNdcqSrX1VFGQ8gT6fZw4O/jo92cjTOqYlKEWwEky8KDr1vQg0BrAMHmoHLLgnw8AAqvUcAzbCX
yeDWaxsMvRVGFCSx6Tup5ZDvowmLJbdUlVXlTDqlPc9/GB3xENjBGW50ECIOpJBgSbqtr9XFPfk0
KMmzH5KitdDGbXZNUGrrZ7sY4/NAXoNUSFs/J2Xh3niJ+cT3x36aRtg80MH/ZIg7s1rMlQpW8Ra3
qrC5X0uCuByIq8a/acvvsmGHobouHIHZtlNPdwnSWAtDaweYCcZ0d+lD7WOrpy7YizlEDvC2gEaK
ggYMPSW+NUvVytkAzxppg+dUp65L389So0wwAKPuqkSiaanDEnM55U7E9ypV+w2S+egmWkhOKirU
7mw26ZUHvgbevoNpZaAtcrZqmwdAFt+3lZLw8+e2yA7WudemAXEU/jJ7q7ace9nXusVBT5ppV8Su
jsAUzK4utanCD6jBqbhfF9V4Q9XJuFPH0VoafhjcY9deb/HKTHcKr5aVHkyw0cY5hXALgnXVW6rJ
YxrkplfqcHFi862H1HcO+x+jUVBo7cZy47kkbssocQ6N37AXm8+0BPmcS6dsy0Pr3FDlHTcYU7dr
0qaUKEqYkEJJ3/wkTP7ATGBWRFHaF+732NrHfvAIFiVam3Ht39oqX4oo+crLFQX4rga831k8Wuam
PAgPE9wFljaoKcohfXDsQy5Wikj1O6N5iMwGYqNqI73i8wdGEgHlZNWr071v6wL+hob1cjmRDzAT
K11Fk2Lcy0MVQglkt9VttEB976tb3LTqQa/2Q1qblzihaTcU9OxTUljepoxnnLijmYc2ItPioWH9
pIV28yAabKgQwX0ynX7tJapyP2/U/a7RXg0QqycSBP6laZVZhk+qiDeZXsZ41/Y4YJTI/2+RYEqp
xRbfXT8ucA4Q4sBvLeKN2RzuLZQ0MDJKp63l+e4xqZWXMC6SBwFD0uzq5ikYx/qpAI1UGq12UwZK
/eQZwlr2aFRzh6WJC4u/1XpSM37r31gFoCqoW/5NHts/tGmKX4MsrveRGlIR8oLk1YYtszZFE+3k
KIwItDtDswS9wig2E6jcJsqj6prqA88PYCx0D04PbzHEp9jmRfPoKBOAwd4ydpbRYMrpqzaMqaRB
sAn0GDxw+zkjlYB/hauuyOszOqratix4vCuJY5FiCdHvBCa6lnN1rw+2pVZ268vcDtAZT3vyfHMw
O7xmU0wg4+Vo0pP7M0fMTmUTmBYPrHFQNzI4Fyn1zcFEznC+LlZz+bruSIxd5g6Dv3IoaG9lsNG3
+qoOXf8ymtpNh75FVu0ucyNB4a2nJCT/CckUKksqrMkWM54dBo/9bY/0/SaLpvLkJkfQJ9GT0ix7
TRVPiub0T1k9vMCi8s6FmQ+7qoe8qRiDuO1aJOii3oM7pET2pa/VvlYTemqXrh6xghuTYrOvlujc
xrwxAzQPD65wxa1cI6+jFM2TPNq6+bDMnFywxYucFfDp9BgEEL9hvX3PSU59LUts4UF5WLeZb8W7
aHAPbTtld52VPOMxHbzCR9YP+FqgbO0NwWudtO2GXPu4kaOAB5olNULvIEcLs37MmqK/CyLXeOm+
NlUW7PSwUFelsGoUQzB6b+CtbpuYIieeFsggeSXuIOvYcv48TedTU8sqffkh4MOpmWnlJhlJHwTW
gw8J88Xmn/fomcB4By94Mfi23fsp7g5zS7GEeRsH44NsxVOOBGouvssWxtEW9O0Iw9qhCl+mGu0g
d6BGJ1eN28nY+CBTVrGtGLejr74fTGXvKCLAJfzPbjb85SH1g2cZdO1PzU5bhyOV4k8DRRCri8qH
LXANliHkI3jXQcdM/L6c3/PCaNWa9gwffhOJdnxzJxsz9hZQ86jl6lnVSXeBnV65aL3Af6/DZTS7
oMgDvkrvZ6mBk7xJ3RVRIvxP5Kj2+ywtMm899BBKPg3IYDkqOiX4MArZB/sVWzRkJci9XlZtGneR
NhPAvQ5SMQmWccoPyIW9H2K2Cod0Psiz68A17jrwKe5fhFyXn+wWZJtc/zpPNq8x1yv9i5BPS13n
/u2n/NurXT/BNeTT8k0wA/M+DX+60nWZ64f5tMw15L/7e/ztMv98JTlNfkoNo7pNF0YP13+C7L82
//YSfxtyHfj0h/jvl7r+Mz4tdf2D/VdX+/QJ/qu5//x3+dul/vmTIu9Qszs0iiUCIWztovlnKA//
0P4wRCmKWXnqvs+6tDszKS6rXNqXCR+m/ccryE651MdZf/+Jrle9xqjUnaf1deTjSv/X6/Myw6u3
MGN259crXla9XOd63Y+9/9frXq748V8ir97CgcDfvN9cr3r9VJ/6rs3PH/Rvp8iBDx/9uoQcSef/
8k99cuBf9P2LkP9+KTD1HQ7NLQSoeGxuuiF01jWIeFyRaYb9LBlg5g3IHZpgtKylWrn+SnGbQt+m
DaZ+Te2xo5yHZeAwBmDiAK+cIKnXB73As2klh4N+bZqpdwbzC4NOdmHMmh4rj11gqZf6Vsc+eGVS
VFrC+1tSZgB6Odu1XczcpK+btHSDs4ekpzy1hilRllejN915n3jtulrB+b4Ro3LcpF/9qFH2JpLP
yzzLki01KfJRalY8gMrcmVXe3iC2lD8oZF9OltfeyTEZVfHL3Xh2PayghecPMkxPsBILSbYcZIju
q2yRcramrCoD0rIAw2XG2uK60L+8uu72d46l+yRR/8OVvRHlJd3/FuQGGbjcFecJJNa4sNH+OMs2
ZpPhcki99+HrgPk7xDYVQoqBkEK8T5Nz5UHGeb9XsSr8fQsT8q5Wwmgx6pgqgDyVB7KEiJRe2x+C
Etc9g74ctx/mgDz9M/xDL+KKqbscDBUD8AYNf6zf7Jtei5wbeZbiXdH3eXf+1M+GKFqxP+U79GnC
0IanPglQa/hzDRkhDyWvt6hA2f322ifPwtTpd9Agf37ql4uUjXusy8k+yEHZ5aRik6mj2Ffg7cFM
UifEyMniT+Qsc7v2Lv1yUPbLs+sBeJ19lM1JCuDJU5diil/H73PltMaM/FVk1C2eZ9mwAQKAsXU8
6R4O1l5zt6g0kiSYGil8a4FQk7azh03sFe2dCNT2rtZK5+D07pPsuvYjv/VkZa3Luwah8pABR97Y
ZtAvx3mm7LtcQ6507ZTXcZ1gvFxHDqjl9CUr6mYrabryDB2o+3e+7ifqLiJ8Xrm4jF3OJWdXsneR
hQXt0K48dDlDargHtTWMFF3zKmsOSqXYnPuKWv+P81YzanUpw/227odjq+n2Imj6bNXExjt3OlE6
zyW7ATv6ejDKBrFOsvmy60PIZ+a1HA9iF9L1h1BD8YWcLonYyBcsInT+MU4jZ20aEKWb1LWP4QyK
wCFS/SMrUAeanTSuEaGtaYgGi2yp7z+BfpIM8PlGdjqzWyj8V4sEyKr4jQ1C0+iY2wGVozkDyC/l
IaKKinAlsnjygCB7hq9c219E80qpJz3HtVTDLnFALcQa1ZMG6biyuZ8VCjZRW8erEKn3cAlSMAcO
ksUr4Xv1fSnG+l72aXNfB6kbyyFytBvZlsOf1hnU+Lbp/GDf24049XCfT56gQryQ7RgV+qOr3xRd
MeSrywDJJ/AAg9N9CzG3oXCv9+gvB+XqukKXx+9rfeoL5/V8/eZTt61GylbRh/vut0voh+fKu4so
PtJLcgjahyfM5bFDCfB4iZHtDzMvDxnh40UeAHpawvBDH1ehYpql0auAF7bNZ7M5eUh/n43SVO7a
lsO9SC4zPvXLJm/Q/Rbk/5dGdO60IPEJa8qDxJyZkXK+HnK/eW+aQbvogImc5KDsv8ztYeMsg6me
1tdpZNX9VV9W2vKidmtCOIQGJRADNI0oAgSsVWvFad6MscuCQ5s74pTHOS+mUVPt4ymt9omRuuqD
sMgdqIObL2VMPQcmkqoweiCjO6puR324kV1uqBdLNqMCeZBGU7Olp9voFQ/OtOMxp91CZtVv5VmG
D6g+Rd352q9j3XbKdAvtIkI9FVDtQhtKa+vwsaH40Xk9kNbjXwLqexUpiFhfhiPTQ6ry99VkdDNf
cigUSjJc7foBwjpvTn1jXq72oT9PK9Ax+OKJSd9PaVRtyVOrj16XIVSp+PYPHTuPsMvEN7fNxbKG
1H/n/46NDGf6FCucLzWXSSv0lAONEkDXII6Weg3ppDzYGeg1ictwZUdkJEE6vPcVEKuKocJhZ55x
mSzXEeGc1KtCd9HMIzU6ZtpKrmgP4U6GfJ4yrw21NkL1nRlytLCqVao7zmDfglnP126D0DD/dfYP
O4QnoiXV19CO0fWwmvS2qhO8fzEz3FjwXJ5krJRr+Z+xaj9ZlGmAPih6rSwcjUeS5Aw0uB5Ahklo
zjBi1UBXTY5KtoEcdVyADnJUzi066pCqZ5hevfRZZ2lSJ1/Us58U+Xoy8BX4qWtTjlazE5UczQpc
ZWoTQFOjofLrdQvTTyHqUEy9lWfXgWtfOI+C4NC2dgxbQcbJg0CN+TIAd+PHRIVvEoIi6nWCvMSn
leQlRtROUIRmYRl8vXY6fyjQV825AtZkOGa5tkfgeJE9xG/woLCDUd8C/gAUCyOkhkWnvVWWBsiq
HB/HQsDPU5KUSnigvTm56lD8VP1zkE4qBoh8YefpctW8zev9QL73363qDzraGIqCvw+bx70lXGur
+T3MbPBZC/TD+lOkR8FrWE77oCLb37rx9FRUxXKYhdHgzxU3eodtVDBHQVpk72zjMSNHvUSv+Kew
pByVS8LKEyc5GpnqhyXzMadQzBpuW/ygpJBSYfAKEPRO96AiOL7v3NDeYHZlvyhTdCOfw9eIFODn
vowcaxM2FqLLJupUYlFPVrWV++Qpjoyj6eTLT3tlSJXswCdVNY5W/D763idHoqb+MDIOPH4Wl606
BZ+dUTSPyWzfaKQpKjpmc2hVoYib302KosFZHqbc2UOOLs+2gp8dCxW7RnOjB3nwAHiUCVg82ULb
Qj9XZns0ehMDmGzMhm3WiZ6bLBMmfv8PTpa2y9l/a1sgRYdJTKseyrZzzjJk1H1xY7vT9jpBt6dk
xx0UVr2cAJXZWrbIp19iLtedktuyKMLLIgbyjrfhSOFTfgoHGD627b61kLHyAGo6XYFtEhtzXn5S
3HI54IrwqKQrNUbbtega8TgGtb6MBMa3sm8AcXsCFfXDm/VeZVdVmEgFZerZmbsE6PRNUtvsIudm
yUvfg2F9kWMy3IzhkXoZlJ1W9c3DmPlvaIeIoxcE4jj6Ayh0eSoP3N4VBV+L3wGfo6rfIzJGNv2i
DaqFbCN1Fq11a+ova15jsiIe/eV1tlzXqsf3z3FZQrbLzHlSRR1sP4XYjcoTNfCeQ6vGSaXzzIPb
KxHYwUnlVB6ubTkuI+Wwg1TWe6Rs29fIy5AMpSAxLrUAnREZJNeQZ9dL4k2gGMv/eDUZyTtqiOog
yERVb4ZbB4HBVTxoyVo2ey+krzeG296dnIVAg2LzacAX6Y+Qesv+c38xHMIy0451Xqc2diosMriP
+liKm0APWsBJmbPxeLO8R9S+Xvj1JPayKQ9J5z6oZh+fZKuKY+2+s4ZVjoHQbTG3PDMI7iFmXqdU
qHCcu87a+WMzRUuva1EZ8LKvGvTvaInGy8RPREfsT06fLzyYodg0UQZOqaqXwHvEfe2o4SNEAHCV
/qM8GLHdgiCy/EM697kNQNVpUjB3mZtU67vbPNAPlem9T9B7IAwWRoOyCypatnamHtnYOR7sbX7q
C+fXNR5qIPAuG3e7OaDqq3EZ9OG4k82pLTvAaHa0lE3FTY2HvHzJkvT9aqgiVaQvbWdvpG0C6qYw
SNq4s28ZWqIx/7I4WCGxjmPZ3BcVFiDia9vcGxDl0OonwJ8DZJRsyoMR2TE4miJYfRq4NvFuMTeh
ZYMRfDE0F5+c0QiwSnEpNg3o2FsAH1etaKYNVXik690ovFcjdxGPZfaXUTnXxJJHxqaGGzzK+ZD7
P8+XESHitJeI6xV+X18OXtcAFIyWLyB0D6n/jRWi4ZXUWOgtbMg7Z1dp1zAzAoQELPG9buPgEM8Y
64WM7uzIWY6hMdzJQ4tq6rn0m7Vet+NdbkPyyGI/28rPhMQ0lgxWfbq0XMpojWINi0T+OX6Pyk+X
/YfRlJTYh7ndPFfMf7pcTawdteoAhlMK9SYp6wNwQbSlAMA+DOEyjeaC/9xTqLF3sIf8lxy6BNV+
t04rN1pf5wSiSBdjH7yvIwcQM/7/uM712sP//nm6flKXhoVCWZVaxqlo9G0f69a+9Q32W2nfG6ex
Yhm2XqlxSm0jPgxQgLGFNE6yS8jRS4wMryDlrLXWg0syT5GRcm3ZVAbcI1ZVgOBTm1TjWnbK4csV
ZfgACWkN+apeRG6UvN+lyxGcz6I0jXGHJ8Ya97vIXJLUMA9RlVlAt7nntwGPPCwmaHvy/i7HyeWM
7rqs2nb3vq/xh2hPlk+54QcS3Lpd6m6GojXQOv6zT50H8L+DmVPrl/4c5R3MkucQHMy/9LpV7uV8
2SUnaHx9VnxTkEWZ58sB0WfuydZHZRNnA3wOUZ7ASlSnSbPK039qygEZMqJqbdcT1Nr/PVaulEbB
V8dGEa22H0vFUJbyzAS0cjnL574yVTD/+z36z3H4wSqggklmuun6kzaWbOrAeJU8AjA77+NklzzU
YR98sOFOgRakvoFsWxacNSeAfEZ92TQzMM6DaQBgjh+NudvPuuQw8i69lE2rgnqPRpICgHkqXnWN
JDxZIARH52B29Jc1JvY0d7ETPgaQlV45JPxsTfYxOFzYGX5v26J0Hhrfxk3y2kR3ft8HCJpslca7
jAaIld3HtmmdkAgf7iZkUqzR6I6IoI13vsmhiRRUsKtIXzl9yc1riO3kNLnvE+QseXCN9DJVtuT8
wUritQOUZlW6VUqusxu3hRYZ9yVEq3VXkiczLQtLvbnPV8x2WRZ2cwmRAyMLLFBmyw+lPv7sgv/H
2ps1x40zwaK/iBEEuL/2vqrVkizZemHYMx6C+wJu4K8/iaJGLcue794TcV4YRFUBbMvdJFGVlemw
A1LD1hWkpgczEeaZda0fL8sXhV6xa6tdqmuNM3PHXWt5QQwh7VwdUoP/M0faaNYCOt0ul3TN24fJ
InB9J4DFVMCwH8metUG7rCHxsZ2Xun0YctMHTLxs/iC35coXFqTevkh4BMIEbOwsvbP0Y6PfAeqP
vi0DW/rFzcjUBNwt7RcpHJhvRIK0fo65LXFz3Gy3ZaD2kywm/E6hdT8+I4X2goZK46ktlbMtO7va
tXmTPRkTOMsAfPzr14AxhuBFEyEtQ1RAykSfjAUiLyIDNIVrrdw6/zi09ZCCyUvBtyF5P80tXcDT
W2Csl0PnWOc8BR5oDP2vwLey8BAx0KWjiQcsX01lKKRpEvuM3K51pmg5tqu0sYZj2f6TlY59EKB4
OqKTFP9VtQGdSnSGlg1IxGCFjvl4REqIvEqH0BkdGokmqdnzeezGrXVw+78gaeaiL1rH0XI0RhKp
Qyt0fUhUBLr2KO1ztEHjYE1MGLuxRsJ+wnNk2Tt14f+TZXZ+BBq4QuozzvOjBCJqmXohW9Ik6WfB
Ou66GO9WhWfYZ2g1o2t9UOgA1ArpegjWKHUJRAgVY4hizV7H7JvrBGmAMxrwXrDrLL92eTItWBmH
L10HOBLrS/US1rGzCFpZvIQeZAfLMgqgoiCNheGgZ7ez0NGEskFwYFCnnfu07SQJ5yEjqgfQ0HwY
3rzUV/f/d26WRfHSG7Alb3X3p9UBHmM1McO7QuCdXc12gvIZUOwKNcPjENVrso2AXE6r2a2n5H3J
1o1ewUZD1zpgvFn7jVHtQJ/ir1O07X7jafIs0WJwNfuaX4a8zhZkL/LeXuUmYOSBBvWi/RmvZuxr
ONXtAX8ACaWSPP2G7ja5kFEQ3gELOD1URnsle8TzepOFtoPEGC4Sy3bT2YATteDZfIlfLZGMfw9T
BLkC3NaufdVOO6if1DvTzqMHbAeBoXcL9+/4lbfgP6FI0Jupq5uAFubtzRp8k+h8gqbjChQWGXqg
3uXnyYhWg2ytlJedgcbzLkVtGEsjcvA0ez+LCqRKyRa/n92881kylueuADlWHLlXgbfXPb6L1h0d
0MRu3zlJCNVGKAcuPjloqJLwWlW5v6fYWwR43pEJc4A57bPoAeR+xSNrsmQdmoD9lxKNY4lRVUun
97K/2jFZTrYaXyOoi62nJv0YIXWJ5H9GEE9UlsTLPBZQE40MNHwUoNrcgt0mx6/IMMUl1BsOKQJv
5ZjgBJtFlAVtTjy9DSF/GKG/wYidYwDO0G4VaAd5g8zHjyZrzsqoGjSF6D3Nh2l6bdSAx6Nszq2W
2uU9Er5WHVQPCsDE/eAbfDNOlfGMDNYcYaHpZ5ErEA+5CVqiCtSHmeZbhwr4d5Se2RHMuu0DeBTV
HbjPd1aBj700S1VuHMWHFcXSwTKz76CwY0ca1V08oaey34HPXd5jc7nspwZlyRBibiSU20rk4UoL
2ZFJtuqLx4sVtUCDHhXbYciprKjL2eceW/iua57RoLjMBOuNxzhUag3W/dJFpwxocekgXNM8GI4+
AGue4y6CU2BrbY6Wgu5HjnsjKgXaQ+G6p/2/TosIIpAN2mHR91qr8Rrr+zXIvhzUcDIH23o0LhQ/
p7AtNjdJzwm4W6j71dAKVN6O7J9VPymkSKzxmClhLyawcKwokBy3pegsSuU2eV/qU1jqX4yA5TLe
gnKFJ6s2d1Zt6xb3TpVho2mnybbhbbaSPMZO08zQON+Z0Bm1mx9DlQcb3psTpAigT03a1WRrg35a
jsYor+T4T5up56LDD62ptxiakjVyWHZqZCsqPN4Iouey5Yc6poB60SYchi9UtZzdM3f07+dzedO2
IEk3c053Zedu+rL74scrkF8uHD5m50H1vVinBlo9veK3Yaq7jIsBGbqsb7c0eg9t8bp5afTh3U4r
0ojsFPEeT3ZbCyS9x9MlKTR4dWsQMFWatZoOZRW6a9k30+JmozPNn3nmZQAaW4pxfPASol//bV7r
D2gKosghraPzOKTeuqzTjzG3FVsQr21Rjfobygfuoa6du/nvQUOwXqEtGn+A278IVbY5jEx+4aEK
8D51HpLnkw0Z3+9h1NQLxgdzLVvc2YhdoJLW3wDU95cI0GJgWNmCOAhkVOcn2wZPKEXRJC/qwb6g
qcx/n9TK9PxWKmExg9K3XaDdrUoVNKQgz7xIK3c80ziCPM6mVyglks3QMR8D0XW9xt3Km2eTGzlh
hsoi8m/AXlsgHkp+2qi87Y1CWfd0mNreW3mDjNY3W4P2OpQQzWiRF6aNbTGk2gctHEYHZKvBt9og
512MIRgctXCYcFMLYtSvFPDB3PVsAzrbfEm22xrIyQH3JD1vXoMcbsGCM4/wqqkv1b1fDyigbDNN
9vDZgXeOv1B67fe3xesAP4PK7vDlC/gODEqghNGirSA1bK4WL9Fn7dkXWUDgFdqSzVUHkIkC6JB4
H00UqicCrOzME39d67b8r2upsv0axAk7+FwsPNd5U5FJWAnFexZ2b7o2bQlSJD4F9r4zs/ah7/Pg
vs+FzlFBS2aIoK8amoiex0hcoRZfsLdoD+049yW2Mp+jb9ejGaZen2zKHoP7EevTqKvYS5yLlzGN
ves44HWvTi2xpyG17gSTd0QXmjxTD0+eBNE1YUcaUJAAMz16Ge2nWPf9kB3R4TbtgZpqHDSDLTtI
562YxC+HZlAMOpDfLnVbSl/KQxIXstv4MKwtxTVs0Oen1zDReXUacJk80JUtMyw2kSkAsgBO/17k
/V0zZepIJjpUYHXaQvaag8wRYcg8gks+QZzpADyQGl59qEc78aAkDNntHW0lUnrE0SkdwOEYrlrG
2IK2KWSjbQmd3Wy3GZ9stICNqt/C9MtuLdAACsgQ+MI+kIahWdTbN2YGJQZNJ4Z21zfCsFI1a8fh
oMjsIS64MdA/uWl0gXRKq3yDNoN0U+tq6s2rIv7XyICgQUkvXqJPyVt/gsnTkLwVSo6z9waTJzg9
qrRinvvJMS+lvemEbzK0DZHdQhcRNI2epwpMXSEDo7/fM+c57PgrBJmKCzm7li9Aksef6rwJHhQX
WzKLHEJ81oA+3JHH7vNYmnJfmFW6Iq8TSWMdBQnqaPoCIbSP5wvMS47epwugmPjhArEv/Q2oTIF6
RZtLe3JEusQQaRca5g4AfYrxZZb2BxB4+qcuVPFKOnH8o0Yjx8TBfwohOHsz8NIFqUWZfhmN5koB
AFB6ILuIrMttJuQBxY+aYRMchPbXbMqdDcRd8LVywFqfjTn4YTRmpddgl9uBbAWEV8B7W2xv9iBu
hk0NoCTyXBAH+zSVhgaBKfVc9OlCL+p9YfWQxPgyOV3UVItO61PQwS07JKrotEkAwWr14eYmm5oi
sZoGJILI8XmJeZ2qQaEYWeiVxRv3dDsMXS8PfQXo0rs9AhrpZI0g2lv9e4qWw36SH2LKNh63aRv8
6KOxvANXMj83xoYGoIaGzLOL1/HZXudbspOFzlo9Z0glP+Pd5maOICgJTjsUWX9Z9MN6N/svi0YQ
xOoLGfvekqNzSu8paAPihL67Hcf0dd6iUOFEHz7tP9Ao/BWiX8DTaifwZXwTJyOyxb/Genq1WsSv
8w6IvPN+pq+HFQBN/jGx8hopnaJ5lBka+ExjQjNKXnvgEa69J+WiMx2ENf9Aws7/wnD/RA6Phacp
aZojtwCEhH6R9Yi/+bAQRmv+bbQX0vnSc5yav80JmRGeZBRDmjst1ZoNaqnyErtiZLRfW9yfFz1I
XC6N7EHnYUbYfYl8epUeuB/AF6mWmQSXozeocoWKSnIB9Hjcu74yttyT5dVnQY2dD/qwrAB0y5o8
TMXD/dhL/vXTJNY2BthW7fLaNuA98BX39vYQqByqE3iBRH9Q421Sp7Ce02a8y5Sf/ZVaKTop8fb2
AH7NBj2miBCGaT03Q39H+bM/Rbyv8Z8RaGLzlwW6gFd+l34BL0V+T0CHbm2iuvXsKNmgAUw8EaCi
FKZ7GMGxNcMc8soC1BNqGBtrBHtVB77dbWUV/bIsbahtayREUsTzojS/XdGiCmhJWpQwFGjs9OZF
O6a6dQLREkCL8ZpiesN9ZNbFCdoG2IFAnGwekkg98cYymJA7AcOKft0huzY1iVmcaIn3dcgEQc+l
lxgMf2bQ97sAPaLxCiQf0WlyeXqRWkivE6L4qxNATLVB8KomM1xl2GjNEU5r9gsBkE4ApN3GlQka
qN7zqaADkJeyyhgckJFTlD+9GR3wYEPm0sDWhWajaFMvODgf9AM5clflOCG9pvL8klfgEiVd865O
RgCqfnc0roG9hHZEyKjNM9I+wLdYO6Kksk/cAg/xeUSqKi+lKR/f8juD5eWbEQVq0rtbhb0yv7fp
C5RC87+Q6TOXcaCmOwZ80wkN7KAIewso+njdZAbwfEbib1XbbRyz9Y6uCh1vhXRJuilApAiUETTm
yR0b3DvG+PeAfgh6lRla7/YZRxM7/csAs15bQP+/dCOYPm52cOOs7SwVL3+Id7Wdx0EJZKMEF1kJ
eo8sbfAr1TlJGpt+1CxQNnYgaIfcRVCxcWG7eQvJ2Np6kai8NC2SkEgO3ImmqxbEsgmeFVBaGeA7
pKHt2v97Us1sgPMKdUaSqgT9rT4Y4KkEvBD6Ge30r007EsiUQRFmAOzJdNcK7MYV8+tTIpW6Cn0o
RmctqxLs7npEBwD+7VjipVNbgrwzLx1qxTQCpSP4OIDsgyRydLyZkrHJj0NvfiMTHdwuKPe+ydt5
powbsS8a5yckerojuD8hY9SNaQ9x0LJbggjdQY1pqJBv10byUCSdzeE0tqP8Z5GZJvAy6XjClomt
66kfFoS1ZAO6b/BeDg+NKYbO6ACWNPAWpKebGfS9AHBWXfc2oZGQ2K4n85JyD1JGRht4uCcbHH+5
rgnXqo78VZJa6kn2AnlUJ7hyE1guMVZgD3WZcSTnNJgmGiohtE5eH/RPO4hWh0vy+njUnF3lfUdn
sXpywAX9CDmAsmmablk2xqUewC1GkaWD7uxaFeae1uENfjrSGdSavFx2w4Gh3xVsmPhEwHEk9wmv
DrQsRQAJCcI+o36gUVyAiBJbzvpEqyFn1YHEvlag0XKhN2pDD89hPbZhk+BfQjSzouARgyYKSqS7
AV/kvQUa3TO6snFrbqLqqQY5xsIcoMxW4o8WIuETQS5IrswoGXddVABwoXOq2E6zZRyLGqx4GOa8
FNYCaIb0jIcS+FoqG802hu2tkjZhyyzMfwkUHkQAwjrfmEUNFWBdgjN0CS7UpbkMOaCgH9s7MpHT
lSCwMQN72FAEOdwORE40n2y3RZjTAaObd3dkN6UxQJIGmlno12enpquLXSXCazgZNqi/iNIqyjmI
rBg4Uqcw+SvHsxzkKtojZIBTaMGkGxfawQsygrsZ4XQ6h4K6slh3HcpSkKdeBcGLKFt1uaUAlGGj
LSCMjR0lDsgRS3uEELZsVrjBWvfkyLhEzbtkLyDIyA5eWRa48QV8a+ddcFe10DXInRiCCuE0Lc3G
S17awS8X3pSH32u/vhsGJOQX4/RaYcOHv2rZooOkr3+mdv7sDGnx2hn4r0X/svqC/UC+EkUmr11f
IiFgO+zsi3HaqcjrDrUZDFDl5b9duRztj1d29JUNUd1VqkSepcxeUbT/eOW+S5+TKjeXSWH3lyku
NiAxAxv3ZBtbu1TGd2vA9zzoUg4y7MZfg+I/OKHnvz+gjs621pCY9ykIzZaerKuvjuxeNGgb8/8B
tREqnVP63WCG+RL1Xrri+NHfR1lobNG/nRziNJHnsU2mtRNM5ZMnQhBGC5v9gJDG28dg+BhGGEU/
OgtJwE8fQ03Bbx8jtv3yl4/R4MXmbOE9edmN+D3XA+QrUITIn0AFW16tFrcVPbIDEwdg+QpPFXdk
wtuWXAXS6rY0pOliAlaJhq01ztPR1+3JpZ6KxgD0mIMU2ZvseNVbwoFAPMuv2GoBmNA6j9ATcB77
SCdhIIJ0JFsTRRr1q7muQHL8CIRRfnXDt+mQBEM9MXaQTbA789S19ttB6rMU8HfX6IEu1SM37ifk
VjILiVPtATkPVHuYuTfBUrkiXQebIbuAEsh0AhssNPXMv8gMdVFIxego0qmhqGJS6lTV5hXvLeEy
rirwYarBbk69ZlChA2/7Hu/HIIOOQf+4vzmqxke0+R6txmZdtuEOcp3d0kL+bE/FuywF9xUYJnyQ
oQJnTV5wXgd7KvzlfIIcrw96WTcM1zNwYBqEWITh4G/LmDXWivTemTZCU8HfkrA7icXTGXk5WNwW
rfbWLbAz3dBCdR0kYZdJWE+cWGr1SLnmE1HYkk+Pbj4dab5H/joPAsNzZGU1FhrJAAsLB0et0xYc
SvQKOL8NknGMK+iE6JdFKpXTYY62WwtdvijN3w6BMtRaVXj7HYS7S2zDAkghVq8Adq2qLEhfVNxU
aPWDnbhp0zgAk0WdzXZfaYYxP1Sv2n6LZ9z+ide3Afcw5F5GzdhOhzbl6BYZuhjpNthu3kjH5V47
AexAu8Uiy8VdxPDgatsBnRbKG78GQRitRivnB6rueOX9NCn58ilq8BJdWzxk2MFfDfyndZaLwoUf
e/bKLwQKnFqYdbDkeK0V/kuprNFz7NmovDZahnfNbNN6BMvO2sDzBpopTncyMuzXSKmGZwyvc1yg
iUjr2ED2pQA0XcgjedvMOSjQVjxEkbBpDTL3kBY9iRxr0JIW8mDAI6X5IhdlCgWrTjxWqq5BvwOg
Um3F4rEEcT/IWvzlNIJ9dllbPTQNw9Db1Lb75k2xraapZPrTfB1BTg8NdmsHmjToHWi8ttL/FDkT
mHulXZ/wT5EzZ7npiOZE3klXxsmL6jiCBfjNb176NdFQePzj3D8F028Nd7X0NByL2BuXhRsYT0ak
fjtTI3+zDe9nn+KMBFruo2zGrSxS6yhGH6Q7+ksLHMSDqkb16PStdaw6lUHVEF/OBnTfFnYvH+z0
ZQ7/jR8ScIFOfTm45rpyPSSIQGJynKTgR8VbdwVJeGtBtpvjT0PkEni9oHk3t1VM7qoVUMj+5GB6
/QxP3FXrW5D4Mpi40CEvsyf0r3pAPP5rojPwugVLcMpn65L0MslYJRK0Ka4PCrRfo2MBsHvm/riZ
LRXFtyvkXvl2Bc8BdkuzxgVLHolsTTNuwa6RP0ZDvjcMsGyieylZ1PmYbFqofEJLzuf7djLrO1NX
eg2RB0ezA8RAV3rxpJUPEjknyCzU0G3VEeTIpb1n6CGbJ6G9uFtJiJspNoV3kCNtF0YWVN/aCuVI
h+fimId99QI9stneKKgUQZDIXtdpU3+r8K7KWFk+WEUItqJcAWms7b2ejg6o6Da9huTqY+R2zxC5
KFfQ3ksfBxPpFjoj26BtStvo7P9NnFEivVCY4JoeR8GWgTWBbl/f0Zzt1Kv2q82FOioTmGWyplnO
luOAO0olLOhXrLsJJNgBRHgMEORtGpmwLQldTJ5157DSfEjzMb2PJf+bzBTlx765LWxbfdVRZuBt
rRx4mNKwH/GuWRyZg5sA6vHOI9lKIVYjmhyvlmM5jwmEmlceUNdbiqAJtkK6UwvAPpJNT+hdsLfO
eQCfRzFAfOkarN3iBXDpZh/2DV8LnfryYHda56O9xLboVcf/yT5MGdRn63AhRtHdpcXgb1Lel+uy
EPkX0BhaO+hSBksRtvmXQTRoWvYib2EEGCZTiKREBXpMCmYW+Hz6fLgjZ1ol00MKErIIr04DdLZW
eVTyJ94N8XXw2mHXp65vIg3ntocKD8tsMbAo3NvWljlS9n+TwyhBd3XM+dge5nDI9kFvBiJUQE/V
YGGZqvHOjsvupV25oz28mIZsITg1ZgsaRlWnGSYNyMBqL1RJK4groJWFhvkIBbPIGR5RmQ6ufuee
yYy/LhiKIoDcq7TBkj5U0HIIwezI6zH1Gtqq3aQZ9ne3xy2yI5laxMiQQAvgw2OYnra3h284rnVT
74cA8glSYIFzgszL/KymiRw56BhkSCcb7O7YQ7Jh0+sqW96N7UM8hZu2E9GFTJ3pQ+9YNH+Tj0y3
STfbr5PacaqPrBv+pvj/20lxB7QY2B7w0TrpI0/qjZcgiQD1qORg1T9UEx2NBG+bj0XYlk9FGv7D
9FtX7TXxwsfL5Bl0gtY8dH8dkvcWjIyVPN+GQ4qOM5ZF9Sow9qGtO4tHy5/uMYqoz7j/48jyimIx
ZG79AEgIXzq54FefM7WBrHRzAhFcfxgkxHICz5cX5JetlQHAxJephpCGKuvmh1+LvWTA2y5KwLnB
TwCh0Nz6AeUd8dXlHl+mKLfNS/aGpn30irclhwmApW5w3pZES/kpwnc3buXw1Sh5D2pGnCn04C2g
czB8LSSuSWeDtv0xrrQm0MQGICxdjm0uNqQNFiKtcnY9UFzUIE5e07DpGgiFQ2uTlMJIM6zKuXd+
t5O0mIsEBh7GaYJ3wbNfQDZ4gRM7xPNnAamO+eSj63/EmAD8HPoptjZRZ3UrMXnhPg4C9dWDnHU3
lNWzZGVyzsAQvRih6/GVwuI4NfbgCIbOpu0tKt4HuyTl4VagWXGFxmR7HQ8V/q+rbOpWVplB94PG
qrU70IrY9nqEqBB0Qd1pbZneFlimv0NHRXvirQfoqr3Q2bv9ZiL75LA5nijuyeRowMgIO56q0Z7s
ZCLn/6f90/r4jn/4PL+uT58zIETH+9oDdzYButo2zHBtfCH/PfQgslW8u3RFCt73evBRuiiSH43l
heka2Hbkf5oOJCN6whxjTQmEXhIPqjAJ7tK/L3WzvC83T09A6euOORTCtRqCXTr6WySrZcD8bEM2
0k7owHx6N2Tmwuo5eLHxKLXsiO1RGjVn3NjgZ/bCkX539sAy/yWurbcHcFK9hc0wMh0WtGV3BmuI
+yX9N2xqx99W+zWMppdhhP9iF99+a8LGGApMl7ZyoElv1d41lrF9BdpzQP8wvuilecpaMFtQpLSt
due6lg+uRI5NiY5vphhUh6IB1y3FKMNxF40Emo6jxjLH6CuAfdn5cAVzNYdnQzidQBtxT9G07Bjg
vmXNxSFTjofRA2rFDo18l0EH89msUJIIvTA60xBUf9smb+NHA4p0j7myVkr3uKaZxdH1JMsFDaeJ
WTuQMZuzNxsFgDBjUezIS0sKCG6caaiXVBk4+WjJAvQ6WRe1ZycKQYtiBEhWiCWnvIk+yCYHTBxy
cCfKpXRRNUETL442NGSpGI7chGZRX4viKULd6NHO5lQKBTQ1KJ9v06WszWXgdWvWWlApjJLgOtZo
VeNaLbQaetBOeC2Axl0P9offIwa/PTYjHvWfIoCcQlpclzz+sIaH/ftqjC3ow+OdJedrIHGQUnEt
G8dJ0+73ibEhIv3ZNvtBqg+S/boBC6xTGGzr1DaqEhyspqiD1SePhiiZzENC2BCmRgzObLphat4n
EVqHot5NNKLQ94kc7QgnEaGVOuHlpcvSI+QHvUdAg71Hj/NntHE1Z5DEepAsr/018tvjmpytZwRn
hZRVq51kKorsrvQyDlZazE5jJ1mjpb7Z0HTflAw70ebHPFtPgpTGFvD++J5Mpt/jpQrEz1v6BGPv
d0cBPeAFeWkNjhpcYfL+SqahMtBBNHjpjj4C1LXrg8NdEwCQfz8RSH+g+mU8kKU1c6g+TT/CJO73
lICTIMjdTnVXzQm8IbbaOzxor+SkLxmqsRB9T8SVvmAibdH28et0mVfVSrgc9M1F6u9jPAeA3fX3
bVDnTw5Piqcc70nWmI6XqLbwHXe4vXS4kDtyAiE97SwQJSxpwvt03K9ykLgqb+27ZXJnWY8EmuB4
CK0A6Z3AvgO++7RGUbkZxvgHaHC/ux30fUA0EuxzATVGL8vYKyaSnyaqyvBXTgLQTLEyzITvHQ3B
Z0atdiiLMw29kFfUhZ1FWDXZxgdrwQAZpK9dGltgO81Qwci0kpSWctF2IGv5B/uv8agZnnnQiG6P
1uURENYUSAWd+fuUA6y8uFpaMQoaN8eHZGFDmUBvAKtmEeMe3vcluDSG8AoVr/DqMlRZ8HocbHvI
2F7BEYCcv4vWr8EPThTBw4Tdj933STlOsswC4Wr68J+hN7jJ0tHswI1ekmJpDVrSqRto9ukr1D1H
8raDenfYo+lN7+xwX3Ih4xe1exo23FwJsMJ+ibHzwGvL72H0qOgdKGgHefvHsFqvRkDm9zC9j5lX
Iztd1Ohsebsordb1YFTu0wHACQiTbdspTY/QBcuOOTPsrQIK4SKGEjD2kvmPXYjUdc2d8huPxbdY
DNXPOoHeXeqNYmGNgEA3ovzZBfU3ZYjiW14XCaRxUu9RcfyYK0NkFwhUvF2lZuPHq7h2nKxRB2tA
f/xaW+YbawyUpocjMFvEEfPBDG3ImVbmTzaapCk4/IhBYiPw1xlyb48QiSkPDko2EOZx7EeyRfJr
O9j9w8DwOAgcyA43E7iwbvGQvgKkUZp4S21Yc50PL307QbS0tO8dNboHS7+susBubFiqEpSxJ3lB
sX0E2vVX4yweT0ZLRyZr+zBK3/+7TM2TCZaT24nnstkS/HvyS0yZBOo5butXekemt2V6UVY9xOZl
aO7JPgT+RVg+sA/Z9K2LIDtwS+9SGljbbQ6xc9uNNtR5oIbnKoJSBaQi2CpGnRGSc8l0Z4XSXFKA
EzynbW0vRYFm9UZG2VJOZrSZYse+M4C4nQ8s4OIUSHvd5yHSW+SgkAFyS8sCP7IN2Xr0/61MJ44g
TNfJSz+ALqR10nFTFhJ/v7o0kICU6oCXRvUVNLkeJCod49DpIeebOhi9lwrkNUfHh3qf0NrRLJ+8
ZSdB4T95RgEmrOpnpSzjVZ/4afV2wsCPm0oIgjgM1cWCZey59tt2JTppXwYGbYG0ifMDCgZgdAin
YF1xqCIkLCyWWQXynUjL0xX6rPOB9gaQB2OToeiXjCZb/3cMBdIhScB2InT0bTE6E/n3omgDbLes
E205+1JM99yYTiRDliZc3Wsf7TDJ13B8W/Tm9N33v+aBDwUs96P92kCWYQHiI/EorNDfKB8YmwE0
hmeeBPG6qyV7Lo3ue16OUDOPwYOHt7q/QPdsLUY9yeD/TgL4djyjoScBs6ZhPk/jOE+CrOo8qSmR
0ALcxAj79BjXjrHMpiFZIueUHqNwBEk7edowUW+n5JpSEwkUJ58O1ogCWqHbKksDjeAxg/A6tMDi
UxCCQcPIZfNg2Em1LCspXlU+XDwHvV6LfvjeS7/9iZapf4Tv+M9eZoGH2R/tS+qZKXSfpDjgL1ud
U2XxtbR975En8iUOo+2k60d0GEoVAFsj0DdO48xCuTh1xgOjCtSHmHe38IU60Kg1oTjfqmDaEiSo
HKFT3jfI6M0IIQ0fAiXLn23SBQMFiVJTMMWN73MJdUTrUdx/ruc0eEf30/YE/g20p5iesbplWHrb
fAJLOjA3OklT2AAFlo4LqjKNjtYHmhRC22l9s01JcMeM1xrb7kPsBxV2yaYx4m8YrebhOOTuRQ15
gs7dOEC6AMRJsT6QA0x24cJyCrH9EI235VWjsv58C3Y8TeydVo8fwiDkHq9HJ2/ABf4CgpjgLMvK
sRYt8gH7wApfKs7DOyWxb1kBfr9xLTCQzSHouZoWSRwauLuofAU8EUQNbvenkWcVyKzXdGNqyW6r
zr4rsjZfDTqYPGGGCtzClAAIJnIO/nTzo9VzbjGQLaItXbMdupoeMeIF+jLp1CTiw5uLjANLbKD6
gM3QU0gD70Oc6FkpVhToxAztQVblWXtuD7NtXsFS1a6BTJstFnmVQ26CMfs+Tqd658Rtti8sR10m
CEFCIy6pv42Qe/SMyPjpD/XOLbn32nr5uKRJuZvUuyFjYB4JOnWxsOQ8KTfdM90R7KLdIUfkzpNC
4Nrug0StORT6FrnuVHB1pwIdqrFeImkVnC17YMDV6K09uDYE6K/QegBCxrc47JrAXCKrGnhzpHwW
75PNMh620EeDvDHKORdghsdLng71mbtQqJc8dyG+AwoUM27UoQzMK41cbaIz8JZku87V7Ql6Ki1C
jsKI0o1ZAX7nhU3xtkqQZe2Kd8ikxswP43VhY6M5phyEhLdLobaETwMEzY5WG1WyC5NE3kmQKqx9
f4jX9Isq9c/KjItHKLnxE42aMGjPRd2B9w8+OgS1OaxdIC7WSRm82dC5eg1Lw59/i+iqLc7VZF0o
nn6KII+X60gM9fq20BDKewuyxWdaB8lh0G8oL0GSCZQqlea/Ymn8jxwS796B6OhFhmCtJ7t0HW/J
GsaPTVSMX3gitq3y2bdsYFCyLhq1pbAUJfSMYWPfTD0//NeyEzeqhTuAhouWzcOhOFgEC2yMztqh
azBc587UboiFjIYJcusfhkIPibLMbOpwffOGA5ISZvFPhMfClx6aQgeZ4l9JQ1sgW166PhoRtDdx
NEekqIBL1EMzAfZQapp+GqJkEJ/Tqk3nYaQG8xxVxs95JVQ87pKo+E6jSDrOXd+az940TV/aQrYX
Azpi5BPMEvdNFtyRbwRy8b5RFjgDcEUwatRXvGDtQhCsfImNyQCmSG3Il/ecPbggDKR5ndM1j6qN
l+Srpih+cvN/KnzztkMCrHsXFv3jkBcpaLmy/uhqcifAhq1dwu0KWjrgi5pD0E1TW45zpVFSZBwY
wJhtaNgzYLiLNLijEU0q8IK+QIKgP9KQlvT87uqlyZPStCdZ36QPhs7aFpWwt3jB6CF3I6r9iN79
OwpBUUbcQYNif5vQ5tLcohEACAq9CB26PJbzIlFe93sL0OUFGCYClLIrd5HUAdDMlW0bC244AiJb
/4e1L1uOG1ay/JUb93kYww0gOTE9D7XvKu2WXxiWZXMHV3D7+jlIyqLs6+4bHdEvDCKRAEulIglk
njyn9la2HP1rkeb+FdWS6S6CvNFCJ5/SRJmdKOSFeulAzsNBeAG/Tk5JhYdLhd/ANG/igSlJZ0mw
mwfN1xLqMkYMClsvEWyFgitgSLxAN48MX87HWiDrIqC1qf3p7d9HQ7qWDoLgRaNvY5m2O45qofsg
ZG9hPGbfhe4hc+Dkjxno0v7mkFTOozfkxeSAF2+7KwZsutQMKTZLdw54ZBYRh6a9MILi7KSa9WzW
m9HPouei7MtLHwXAaSuzFF24TQAc3yAZZT3Pg96bWK3HiGSNY36c3oy96eEeicIc5X2QR/p0kD4A
b2E7QOUXHZV6t9IZZN6dCzY8kdV7K7J4pol1TpLnWz8VUMNjtgdZ17Res9qMH+sMS8GoCZq3HLEq
zbTtnzXSWIUzxC+sQVAjBT4bO22J7SGW3wejqFBsp4b7ELuZho+uXj0i5dGu4xSr/UphIbjCR9SV
jdelIy/UcnSwKYxNUi+NwQC+Q/VKt3vvDQKUy5csB2JKDf0Y77m92OgeGEwjUFgjFoBC+FbVqKQW
aFVwg9wjb++CKwp7gdYx9a+ye6B+H9xuK9PyxiMNTNXAhopbxv6hTKPh4KiyirJxxYWpM2oG3Md9
6rcnY4TWNlg4wM9Y5t2J3Mhj1IJ820iQxe4BPpJLl2UlMp6DNtUG+GmcLyJD765G6xYXYF80oFmR
OuVdkeP3WShx0l8jrCDxbkEICA7z1P7u1G59pJeTrCLvAhm0bRPiTb+szKDdgEmvWs1LPTWAd2lz
JFMHmr6N7loASSM8Wse8/+qnxR7EO9oPgxknCJeOLzWYBZYO6v1vwJul7ZjU2x3KS4HaVIMchrrF
WC/3Yx/mN6Nvi0UyiPCcqqrUJAI8uoMk0NT6sLOaiXqVddlBWOBSnElmAAuFro8mHbCr6uJAHSl+
Xus8tZHjN30ouUp9OJdgSHuWP4vOkM+B2QfgyAUrmld61nMN/q9NbHT9hpzA2vo+xuSl/Wx8t4N0
15UiupWlFd6bmQVgfKqDvqqKo/u0zqsTnjgv1DmGYXEGRfVZ9Dw9WUOSrqCMC4FF1fQk3oALOqWD
r8V4hKmeoU/Q40C4Uwn18DUZW/YKSFx6aw9OeUmBH100rad/CateW+WlKfbUTJCxgDpm95gYagsG
nO0iBDPMFz8ue2ArdHfvhG58RNUpX2I5tJBJXT+NWRCedW3wQKALGACEZJuVlrvBIVdN5VYrNz0o
wzPildBECyokw4DCWoHKJjxQ88PNULMBLAZuNAIVjNUrKjvAsFXk3zyOmLqKmMd61QFpJd1L74n8
hIo4vvrwQEoCJQBx1y258vAbUMqTBzSJ8m9B+T4HeWhQnAMXETiS8UDS7xok09ZjiRqQPi+NO5TS
G3dp7W0qRClvyCOLYguIA69fIDoFnl0n5uMCT5thT862hZrseqiAucJQGlGpORGOrNZ23o3ZsuDa
pm/ZiwlNrX0COqZFo5hh2OgXR2pCpMZ6ZLJ+bwb9EG0ilCqv+rLmu0JAMIz26hx/9a7Ou2hFG3nq
pSbt1mdnu+n8I4I68YKyWo3dgCo4Fu0mqlwNIOVMHmrbco86UFtTdizxQcnVI8NKA8hOqbNq6KPt
AAzQNNM84M85ESmCKuEqCbHsMVMA3cKsTa5egjdaPzq3pS9gAobg2Jvu19nUxhySCHbWLYMmlfHS
CbN6FWtNspnaRTAqzvLI2k9tw8fLt8zFhabIM55ch15if6gGA283zZ+ixBYkdf0hjY5Z0CUnrHbe
D6MbA+zzZzvMi/aYVUey04jG9yzQqOpENWNdHAU2H1sfgsEOaiktXzMXZGOqA//+fCkAilrPNCB0
hjA60qhA2oVRdj+ygT30NWAyQ3Qja409kMXSxj3oI+S1VqbW0stFXEjnSB4CGYlVVUMJrdIqjhUV
SiXrEhxSNDSElOwBxVjegpooiTUu/+ZKjlXKawSIS4UsvCdThkrpscyOjTpEvYW2HMIMmKExO9IZ
dee27EFObPXgbfwYE5A79ZNnMRbg8/nzlPq1qi3XkNKKtnYaJCvSDd9nqjqswO9kZVZ6d5YA4J9Z
miarVDetY8/zH7WfyJPRyfdDENvyRDbugl+P2emROkflIcHWgDjahwv19KigA6UzeNUy7XZOU42t
Ex71oXypPyrLbaQZyERpKjpoDSgqlRe1yJUGjmEzDZwyWr/mmqf/fS6yf1xxnsv8dUWa2RTCOqIW
G49PPIzKBJW3hOB1P5rY7piPcYPHytyL5cTnJvUiIR6mZnW2mdade7P293i1HRozBmKHbNOpC4DK
PjaMA9noIHiBemZ1QJkBSEqfwwY7CPB21c7wqAF+78bac9GU+auw3GcXP4RXUEFPJ8CTTie/del+
7zxBKuOguoUa+W+m+B/3gQQYqrzA371mkrFT2XN7QUQPWZiGmwo6tRM7hOVA2aUodHZp8Cc/me5D
NJrW898G+a5ZTewQ/zqojwvrObDs6NQJFF/KTOuvdGgiJ4VW5nK2jAjEXXmkFuRJqERfdcVmKQpj
a0TYo/LOGD4NTeVS88vcn6ZsDXB16L0KSqgrqJjetfRDY5v4IIIlm40M5aJqHAFqUFGsW9TU732n
Tp8GbdyK0gSoVdl1K/Fmexfk73YHjG37Evi6J5ZjD/lhn/1/t+cl6tcoezUlvlT2CpSX0GQepmRZ
Cdrak/Sqhzl/lrZmuW2Z2y/n/FmHFCaisJG7mZNi0g5e0sDuj2Sa7OEy91FRRjm3UfOTU2gVD/Ol
JR4427IMh+U8TeW3n6emjsFIp6lpIh1UzlfJzeVooEKw5iMCgykgKZe04HypVXWGOoDev0w9eEIN
e9S1PGbKRn6V6UNBEQiSLc0wjaUJPmbpwO6DgiY16ccBy9Npptk0z1lGyRbvG+dIncCB3cUslacW
ZfyrPnOw4lYLmWnlgRdfMdhIzSqTC57pXZ4OoOpSTVquMBEg19b5yZFs3AXBAUDhN9Q5ual5OVLh
m9kmzJ/ztNrgfp6WBnkagllxVyfYR2EZRNO2YLSmTjo0H9P6NbYKQ4FVVd9obF80WNnResYNgIOg
Jq1nqMndtkMhElITc5N6UcuG+yU5uQF2PS0qiLd+P37zGmyJAkdvTyAUxxqP2o4y0hkdIl9AIjap
tjTUB8s6XhtqCLXnGfwcBP9WW939YZ9m/nSRIfWiheOKboMQR7vvneDetFv9qwMhVs9n0fdMxu2y
6mP3AsHf5gQaD5QTDrn3zSjP5MCgSrzMHXDKl31RnAV0RFbUwbcWNKZeoexcrnjZRWcvDLJLOAJ7
gNRW9J2bD21hjN8sFKWvoGMr1LLZ3yJFjNhDDeFOvHOHr5lu14sosYKrENy+UAe2AKitUB0aSuym
jkID/7Jvoo6iLw+OEYJakSkIVF93d2TrGgaU3dAOdyUigxsr0LobPw3NG6PSb2u1qI2RSqJW12jh
RgNjPhSBIfIYOI55QFRlT0Utc6ELNaHuzA4gP586yZ/sdBiQWjqwiO/+tKtpwQ6tHXKj2X3yV3a6
QDJq4REFOVPnH8NRvYv8sd5NH2+utyE3QCLFcSzS7TytCUz9OXa7ZanV/ZlzJHR6YPJvWh+vaxSa
RXd14gH2m0Oxoa88sTRso3h26gplfF2VfnVdoAC6Tnz3EpAnCS5/SluskiRzoB96h2RQjF1KWi8L
z/J/InUGGHeavPbRG2r0ykdbymEd4tF4KnWRHw1kVzeja2NRCfKBRZC5zXfLDJbamGY/wcH9JNlg
P3taj+A+Iu8Xrun6PrdRuu9gT3YbC7dddo1ufB3sdt9xI/2pO+NBDl75FaBNCHSB/dCR9SLs2vFe
N0W89e0yOZROndzYbhisDK/tvgJJvx2KJP2hD+EXmcbDU9v1A3afhjh5hrRPuLPztdM6+bMjEQ5U
rlYz7iPHDY9lFbFlEcQSFNisPkauMd43tXEPng72FRrNUHPy7eYE/bDiDjRtr2THH4OoTFt2ZwHa
utuqDgGkjtyV5qG4DgSYwUXLRHQujRCbfctqXyu25nEkvgNcA5ks5WDWfNiihjJcx2Yirih+Edfc
R4EXAg4F4vUsuxrQXnMXRYZPPKY3ZEINl4bMdOdZ4aLX8l2gNfGmU6AP/Ku1W9NNowXCxt3BUu+9
qcNHtcDo51dqhdzPz5kZnudBaY63/hBGIPH8mEggYbzCzRRvNIKIYEH9PjH5OKFRLzK3+k5kb6Pi
4ywSORybbCGYonybiN+mI/nQ4VO76IPxWAPrKg33AAmbBeNg8chT6zJhFkZIYyA4EG8I4xAIsz6j
QOOJOsnEQ+NsWu27fw2EO9JkATtqlcuWREdh59WXPLKNOxNBs9Nf7G0pPttjs/nC0vrdvwQAaEns
FfjdfPH82LzrA1RTTZEs4bf1O78rkiAnh4MblDAJVKqWgX+hqRpwT/j2FV9M/thCkmnXoIR70wyW
8WXEgzeQTviKVxjoU+pEOw2SjTdQqXZBlIGCZDUSOd38sVcj6xyBoYAX00hyYD6KwGikBUTFjYwh
Ou78GknX1B1AFGkkC139Sw3wETlgpYfai2CdBZV9B4R4vME/wzt1SQS+YYhX76zaKpAXCC2ohUsd
etQW6FUtM/kO6aLNUDhjgJrEcA2OLuN7bKOyEIjZ+ImNerfyzM68ybtA27Zj2xx42Qwn5NkhPu7k
5V2JxzzK81rxgmXEg58A3LsI70ZZgTGscAqlKmK/1Jouln/7bKO0/uWzBYX+6bNFmgaRXVX7RaVb
YV9ny9oKm8NUnKWaQM03Byr7qk3tDnUk9b7okqRbILIKCjkK17mVU66tCIwBk5Ejbbt2+1BbII0t
sGttnE0PMbNl2Pv41slY5xHe0QE7jUrFq1cHIXVnUwcQO3eKfmv1jjhogIScOy77M53RQcY5GMp8
zldzR1n6r1Gt+4uscvqNFQfW3nWK8M4dVEnbAKpfIE9OKPEsnsljsC0T+U3rEdU/3RJ67MGhx6PE
mtP6n2L80yk5jXCiFIATR2zT9SG2/WCjGxDcZY6LGhQ/XZcKVlxbdbMwGiADW8CCHjgDRNpOxi/k
5uugOWVFgQhci71GFDXNpVFubYBaPjX8b2497vytABQRMlaOfKyybItSbuT1cOdtTBaO20w1u7RY
xtANeU5EqR8Sk0N2XBv1F531P4bYc69INPc3YNNGxbrytwyPL2vpIHOlps2k2JL/EDvv0+aIG+/G
DJXtoNYGw+7GBWZsiexitKetLTULPY7308ZX9aJiI/rURCwz2seljkx0iepSl4CrQcTahWG0bO0J
Tz8xQrviJdHyDcozru9XhDrNMWgQp0lHszmhyAT0EhmIqk8Q6PTNTVCgqDx3+m5D/XTQnOhbzAtz
2wtTooYFh0gE7Tmvyxyl/CkDg4zL+wUZo7x+97G4lMuirpH9Vd7UIZ2gB/8llBaSAslbaK3Ls+x8
gAmhL7Vsckg0dgnQ/Ejd4xQrr2YDxrdm4SI02S/IWKkeOnOBlNnnpXMz2wvDBPXH1CutlVEAaNhj
ZcDwGj/WdKPhFgrPTWLjnqPT0L0vrDSGwhni5nRAjirtENL91W7ALyTA60+WTyOpPSaRAc3yJc01
j4GQEELx6mBmjrW2+5SnF9CDNRsdXOCXwvCtsy4fDQX3ogOZ6WwMO2vJ40GsI6xUHOxBfPc0BtmS
XBKyDZ6ooN8T2ut5hirSH7E7CUHT50qx0KBKdvDUgc6ChDUCTAocRuznvDVZm7GyAd9VXsyxoXRe
DzvyIZPN8l+jacq5TT7UzPOM2cu5hxtOvjI4BCWrDgmjTkTvhxjRyAr18minvVuCcCj4MdlS6iF3
Vjn5ps20nxSB/BSkTKIIKj8hyNMboNlP2Dt+jmb+EdykwS4LHrVIewIK2jqbGvgBOyscoBQ/xOdy
SAW4l6R2iyI0c1k2oYkYTxoswBgp3vogWQOkKID9iCBcw/zwh4zL1zzgzZdqQN5e46F+hwWPC+7J
Wsf/MU/2eGm1YMGpUM3vJGuOlyvuBybwXcTdcJpONUtqB6PCmkokJSqJVA8deAdk1gBavB67wSYy
UbQHOowXAC9vIdZZ3btj4Z1QLFgtya5JkC/mVVjeJL41Xj3WY/2iBoTgCkDGKGdHG/XFD24OOd1O
F49BPlaLHox8JzoMnZaddHWYbdSUnayXLDU3+QhAeCfqc82D/NEDCvaudv2lblYhcC2riov0kfVN
/ojIK+CNhbwjxyBPL0BJuTfUquLqrRflME0CvTrQqqYh7kM1Z642tHgQdXtqpiMbV8AC2VtqNm6B
9CAC3BtqDpFfYzdWuStLXRRcodEe2Q1rSb3IxGuHMge9BfW6vI3OTYMVKvXqvVndIGRwS51YukaL
gg36LtM0awTbclKhIKM6NFgcIJSUJf4Zvy3/TGdaV3wBX3a3M42cjQuz9FsE4AcwwRsZNoYZlJnV
GR0CqAIc/AiHufk3v3kYjSAXGjY3//tTzZf8Y6o/PsF8jT/8qMOpO7lvjXs/hMiyBpWQfEGn8wHE
H2yVW0W/gFBCepw7nAiU9GWe/RpC7bnbVTPOTTr78wJpg4yk4YDl8L+eJiw/PhhdhT7JZJyvSkZe
lXa+4LZxO8oIezf1IeYh1Jxc6JSGFEX8DOXNcq9ZUX5tIA3JkAo6CcXYSYdiYECBaH6xHEzr3dbR
WZxsNIganQd1BwAbLetNJRPUSnyMpRF5DLRc75jn2T7qqN0eUzyJ6KpzxwB6nY53yUW4IVbmMmz5
Oikibzld8WNiRKlQuA0O746unUqBXXJpxKtpKhocypfU6cKbaapUGsU6jLRycvE072KBhGgLhgl5
4FKXh+nMSdv3s7/YyKV3bSfFjY1xdBAfZ7ONq2nmWaljtpVgCV3GNu540Lt5d0XrgJsqBJM6NX2W
eHfShIR2l5g3ofIoIa+2CxvWLqmztF3vLke8JSs7/TwN6iSUAlHEg8gXIKJC1uLGtawLaFLKt2Jk
F43rxZstnUvo4ETA4vpxfXKiFNxMnu7vnap/JEA6wdADhUVHJGCyzybyIHtWjjeoMl/oAzYEKYuv
INCzb+Modi54IK2pRQdtBJtzajVv7RAkyPQ1QOQVXlkvXe6DxcDJgmOV2mo/X/KX5uMsiY13G521
qc1fwnBIF3qeOS9Tb7DVDe8+kTK5ZYwlt+C95qe6GY9kgjhEctsAiH/j41kG1bw+WJJb296GIGO6
khcdmqreJVbenanVR3FyW4n8OXcEmDTUzGTqa3BWcM0M9rOtza1q6cZ6siUX6khlhqKLHEU8ZKM5
wxJyokFjJ6v5qoEjrW3Sg4F6ni+wUnPvGD3wWoaLDxzno3u0eXNLw+hPAi6ihFJp8Wl2owQNbzx9
hPlPSLCj7MD+dZlNwq+uveeEp/mTScePFgZoElGTii+MfGte+QtN486nv6o0fcBITdBVkQsdvBEc
ILVRG9NfRZM6rQfRvSyTy/myeiPcnVYCtz7/pW3Vagfd7b7MXxwCpOD9l+l+/nS9YN5NHrzQXNP/
0OsLFXUdbqbmWNgHMGx0qpim2zsmRBK0POu/xXXzYKZZ8hBDsvHg6DoQusoOPTtLy5vLiHU4wJ9u
vWlAZbR3s8J+lCC6Iyedm8ay4Xp1jiymrTSWZwsJAb77tjeeumYQ5061eOGNG2BFwJxcesZ9xfvq
6oL0qnET455MrQFqryALoiPZ+jYodlmU68tpADOD+97Y+FIaYOIERA/r6jbe0+TgxE0OiIoYC2rS
AA8/Fo0b/S2Z2hGhxLRvqy1NjmqT7BRb4gd10sfVIuOIFG5wM129sTqgzSK+pslcJ+kuul1cyJ8O
Xhx/yxPHOFGrx/Jw6ztmCzoR/EGj1ge3QKqsqJNMOSQyF3bl9wdqJmNh7ZwIwTpyoY/QoTJOH+/J
oDnQePHKUd/RBwCth34IZI+tJPZUXfSsR1Z7O9qOvBZj9+Z3nvcF0u7DGoqAwy7o0QyltgLpFjCa
seediiqDAh8qqL+Ap9AGJW7WHIs2AnTNvJ3MLRT4ZFmCLwQxmuX7jhsUarsJpzdj8xOkPo6tKBaf
gHpWXENM3LDuNHzsIvCfKX8d6OJV1jJ/KJBk28kaEj+I0noPyoFS21gDvtr1Vw1BzteYAQCZdPbP
xEpvmnQwX2TcDNADNcUtt6J265Zmf/BLniBOkehgDbT7h2SAMq6AQOd3NRwapfbPCMOdDMFg/ET9
jW+l+GmkOkoSVB155GpgtjASFJ+lYf8EjQpwOcM+u3Wq+jz1HKQREVCb3Dhq78kN1RHvsw3KbZ4t
ir/7RHQAyeMBNN8o79AW2fCWOSHQpZ75DNnhEqBEI9vVfZM8la19cgojfEU9T7osAI++SMfUz7kx
ILVmDdHrx8guhRgFjcx5ANi2ZekrLY6RIApE+kRnIuDJdNb9xfY3v0A3dDw3i/RTnk3j1nAEM9ju
U1ZvyrGx4V5jI99Tem3qdZAlWzOtRJnJR46OnGmWtKx3ZO/jdCFGJHYvRVsUWw76gWczKyY+K566
xjqx3GoPFBLEedN84rPCWhr2uAGBtulpT8rfRZwMVWqAKbAhB4+yWXTmWmHnlyH3wINdhsl/0u6W
sVz4kfSPXgLZEUBlkvySjQwJF6NbUQfyhPklgoagtYrHfgUMlX+c3fyBhZshSJ1lb6OaswNQ4yiz
tn0IO1OswVLWb6bmCCI2m1f4SKbTPsjOGEHgmp6okw6dA8IwFHXdUotm6xPjfTbb6N5nCywt2LRS
NIh4uWayIM4syA+dOteoLtSq9bTexV5WLalJBwR5QcwZ1Be79ADYVB41CMSWtpISIdtf5pg81IDf
5/jbVawS2q9FC+7JcLCLey0xjsTN4EOddJeg1mrdq5sCGn2RikV3NyVEu+/tbjzqEH9d4+HoHMM6
CJeNO9qnOsmtJx106RNtnRT5ASyUxSoAau4LuflpaZ8MPdi6Zt6iqJ6/0h1T1xCuKBGzuG10vTk2
Qeuu9CCJXmV2zkvL+9omoF0dmzE66Fkq7tVA6q+SHBo6JuBCVpTwfZJiHl6b/C1AwCcMm+4V2dJu
2dpeeE1cw4CY6wiWUSsfIaKcvPsyKLJIyDGKlYHkaQuGXnB/2PqqpzMLW9VOSBfhApxNverMCr+x
poeKu4syIXUAKaYMtjUAvVvW2EjKSjyJGiwjwO/vjFsPz5nb0kFqXfGlTf+MsBlWNUfQlf6XadjG
t1CWUxpcV+bp7GsKrl2IKXZfzbHXlzKJO2jpBd2u4a2205HpvOlQEr5EXm58Kfv+RBzangB7Z5R3
X/UyhRwk6i+0Ls4eBErvUbqNs6AqIBuKR/KDFst329xLZ0LX63UnKjAD2XhQokQjO9BH9nmannhZ
fZs+sfpTeAGyL/LIQrmDYkH86GXFKc817yEG4dMBTxR1F3bDV2VPdbwtzDC0D9wBVcrv9hGJjEVu
1OUOj7/+jAV/fx4Z76APbefbxCyiRan3ECGgHieMxkVTsnCbdwN0zTToILieCmqp5mxzknTYAdtW
3bbqUINYH9kL2KhJHbMtr516U/pmuySUG+HdsAe+dWzu7wnfNts1Jx63OrDDi5RoWmdlK8+qbpFb
q9dC4ukRaIZ5IxKmrSN1FvDh/Yxsf+sFsBT0OcBKbmP8eg4uUgebenSKx6oSbxaijG9RWW8QiOu+
GpmfrICfGi7SdRHZM/J6I1KHL00xagvfzYyTS4wIFCimNkNEDuuc4EAmOjgqikxnSFNAy7UYIUQL
8OomdiSqlVXBHYG4yAYCAOjfWPyMQE5+8dTjV0jzxRwbfRfbDI/kQuuTva1reEuUCTTQ2zqwIaZj
xG8+7grX5Oxb4YXxymAsu3iJ7h7DMa/XvRQStd6oF4ea55tdZz+HvG0e3DBqtr6fZ/sgY1BKU5OR
x2hBcT2q2TeE9uOV74xi5ejusAOFIGHU6eAJUa59h5lranYo3rvj7w62xbY8ywAXH5r7Ufgo7U+i
bI+cBgoMofBwC2WQd1vpnDU/3ouQr/+mWeFbeNWqzlGl4h0R6itAFjvtHtE1fAtdFBQrqv1PkLra
Iddr4hUGlScQKVa3IYIxk42a1AF0e7OzlpoDAoTWbs1HlIG3B9ssFDe1i/BhBWmIuclBoIjv1TrH
VgCEtMu9ZaIYxiHV+sTrKrh3WJOe2iHxl8TozX/ZZW6lp9xS8kyIwK/B5ZtClLBY4LY1XsG3IYH5
N9OrI/kArhf8I1IWtfe6W4FwSD1qh/Ddtw3BaGyZMrwLDZBXSx+JLOwNx6+2DmWeXg7PkIt5txMQ
AxyZk538RxH760AbUWPQNMnO7qJwgyQH8nruiOcicuVgt0FRSJKmOyPJmi/kETaRvY0hzrfAYitb
TtTzjab327+2iXge+TJUyTDX25kc1HAhr6F+Rl+prD43qRcR/25P338Zdf/S+8fY2blVU5WuJrdj
MB66AUlXSKGXxx4RgI2oDOteABIGmWMxvuX+TdF3/g9rLH9azHUfZWpgZxn0/gko8GoaI7NCW4sB
lUp0v+mDXW1jLcwRe1JrIKkWPJ06pN5oLXX921wzPddVFyCT2GclxH1sVF53PKshUDzI90rs2Q+a
DFibt9mjrdc6fqddBW6azNqkDODiKCmLM4rgxRqwp/KpcozvVNqo8e94bCVv8xg9GsOV5rMXyfHP
pKo1IIzLzdz06r7cQB453KROEJzYgNIr1j8T+j3PW0jThf5wcW23O5kSG5mo9I1vdTI5WP293hsL
ZAtKIERwS+RYYSIsbBcnkqHJVJOpJvVaLWo7qRd7RfORev82NuEhMheZAIGqJi5YJmBdCQFas+zd
Yyl1LDWVvas4CAOG5qWUbm79lInj3kGPdgWG2yC7DQNVwCCjE5i6mf1doIZ4BVoN+0YroPo3aE7y
GKR5tYaS1HhGyVd64EXCt2ORW1crLtiyZTx8aU1xl6W5/ROF/cA3evItLH8Nd0IJ+EabmCDyx7sC
/AgeQjFedmJN6wM90D/R7U920xZ86xTVpD7kDWZ2RW33UQgII82CRFkRNlsmQ5DhjhAkmjuMwobg
h3YFgw2YqAqg9hFcWZQs6o7UbIb8vUmlh3g7fO4dfm9Sb6yjPOw/HZuPwOiUIluB2vbEakfsPbXA
AhoRimxumYVnatNBufj5KPZx4kQnA4tP4jOIZffDZ3l45V1v3+ljciEyBEt01haw0XhDXkM2/kCV
XnDF2nbyIrM5WPDqU3iplevHXOCvmLxEXfCNdGtrjQglAMJ9pT9HFrjhcF/7tyKswceNh/8ZNTLI
QfltiKBLZ51HQMUhjlhbd01eN8vcEP2X2LO+tZ6T/DDLBsNVHoqlJbZKevLGPQit9gHTIcgW4J4O
anCjdAPSJK0RnX1D+5Zqvj0tKNvEyE55HH6jZRptEFxUuS5cq00OtFjzbPwGUQxfrInNi3i9ZO+n
Z63Cq0Ixf5G96SVKO5Td7tzl7Ep2yHSmeDF45QKEveMWRTPZswN5cWG44WvmowzaARfbJU7D7uKi
gBpQgyZ8jSENwHRwb5hO5G9/H5kY0XgVmfUssLI5g4JJnLHqFWfsQOId67Un14qioxVHm8DMyvs0
jdsrTxwAWjoog/aIuSwrX9d31Ku1rDkFgft16tUH/laj+OOIxRF2LdzWIHmJCBn50gHEdRvWCe2G
WlHp8dU///G//9///d7/n+BHfgWMNMjFP4TMrnkkmvo//sn1f/6jmMz7t//4p+25lsuYDQ4L5oF9
hHMX/d+/3SEJDm/jf4UN+MagRmTe23Ve3zfmCgIE2Vss/AC1aUGJ0K1n7yxPsSqgkv6uSQaU4Urp
vCF1jvS5+N5qq2kfG3RhckTFyjahFVbHWLsD1IylFz6G2dYlXjnIpdqLcCij7aQymETNb23UEV9C
AGHmZUacsHiFbEwGgRAwE9EhSPzPNnIus3Sl4zd+gDwx0LPqwETWny116OOm2uR46IGR6VdvWskv
INPPdqzVsWJnGa+AR3LbyYXGkjNNADUFffFff/W2+a9fPec2xy+LMeSguf37Vw96vFzraoffN100
7JAEDoCaMsZ1ZmvlS5UgaaKWE92IOujStasreXDUPKFUWwdM7O9elfC1Qxa6n+bpdEWzYfUSYsXa
gbE6fEmjylzFVtKdHUhiHssCPBkDclNPI0if8fXyN+UK/mlgvJWr7kNpJEiHE91mRjXcyDC2DrZt
4pmLkgbn3/wuPevPL8fWEfXFt2MDGsIZZ79/OZ2blC6g8+J+WqTzgqEuP7efkKHIb6Eo296iVP+R
HodRLbQNPfKoqbwA1xK3QwGtYjP0viEGLNecZQKsaXgwhaKGWANjzRdTVmdHrRHxUrwTsZ4/M62A
ZFDRwXXI7WPtXEMtr64A2m+QsGf3uWLTL8FtC7qDxD+SDZRhybYpwP9IvTSgivoNU7z8iJpBtbb6
/4yd15LbRteurwhVjQycMpNDcrJGoxOUZFvIOePq/weNsTmWvf1tlwuFjoA4JNC91htCA96enq4J
TkXHyc5Q7fcyKI+Dh2aG3sfVuvZgEQbNM9715vMvfQ31oba0o4Nzxy9Le+kwp7Wme5obpf3c1Pmw
k3qCHix/xVk1wj+q3k1fmvlApLCozAgBMAppaHWrDurhKXWL7EVr1WqnqFO+la1ydN8ny+gc8d77
Jd5oFJrYakYTfxKX7xp7fiqrzU42lJoI/sc3wnD/9o0whXBU/jdxzLahIdv6/HP69KTiyaKNSMn4
zyavKOzjxHDtVeSVJc8wLL+obq19l4swQ+mGs296w1UJXJZoSoUVZBRfpKvs4hIrzWMXe1h5WrlF
Uaya2e0tBASI904ZYS4Tl3dykGyQxf9n3TKZL2JvX9cOKJtRd5KD3U/qnTAc9U6eGUOsl6ssHEFb
kSgSB8OJjrfmf/RZKoyq3f+PZ8/fH/vzh4kAlGUIy3E1hOhc6+8fZhxUQk1S4T3ZQz2Sik3dlQp/
4UELFRfQd6puu8TN3nNhbuVaV/aoqgCWXm/0KNwiPEsasXDgHnfFoSbPMD9nq/np+ukAyejStXi5
0UFW4/FB0EkNCKf5U7auYhV5V02kj6obhysZbJENIlU+GsjOhEQJkHVXjDZbR0WBlo3nJo8WOJf/
/lRc+x9fMd2whWmrGpK7wtB/+VRYURl+1iTWk8Au96LPhhlIm8RA2GaXW6mJ6ltRtBmKx9Caks0n
6eUcQwMplyzr0M+DGOsgJS+llT17BAc3WM2mriIFLe60XksoYG4iz4EVsn9nzojByN/bbWG/3XrV
Fug0W2Dd2M+hocKLEMUIFf8gi+1c1zswlIJR/0ed7FfMoaal89xP1o21w1LbUN6rWd57ZfuT8cxj
GF8RzY9Q6rLKo2wJSzy2vAobLtn6qbdr1DUGuYZ7Dlpt/gqM3/g6FbtIq6dDZgJUmetFPlg8Iwgq
oprCjh/BfgcwvumsutodnrWZQFJARCZ1y05pLs1t/YiDUtIQlsMiLPAz5J171Tti7l1c2yZEZn5q
vDsntb8mWds8yaqcV9cmIYexk0XZoCZQqIT6/b+/I5r5j5+Oi9+Gq2Iu4JoGu/C5/dNzaHQFr7tR
L5+CQJ2jztlbVFfhj6wHdOgNlngg8xMCzwMAjL5e8KNAEYP8vvdekFba4ZuKSoZthS9/H+lWnWAD
M57dVAnhuKLFYvVRRUwKuVpZdMJpGxTt9NwFNqoifrYLZ0e8IlfyCzKxQE3nIjuM5uDYs8rNXEwr
xEdLxxwOsgjR6GNKWcQKeRsCNds6Ot9yyQgKPa3ehpPVfKJewxZnZVRVC3GIQNV0TAyobgv12kwR
ksAJTF2o17jN5feebn6iXhf+UG/bPm2XS8jrjBBzwH1rsf2uaXb7aGmufx938F8HSDzveqvhFC5E
egahYL+ofnn0gkJ9R1Wk2fFM9fayWxShf16Q6+obB7xTxw5C1ltG8/02re5PRIDn4XLaos19QvHF
uW6NCdwo1o1j2QUvaK4b4HOI1lV2fRxrMgLQCuw16hfh7yyfslU6ld5r3E3axlOG5D4DG3po8047
ypnMhgzgbaZepP6TWwyQk/HJ6rxhrWEaR3AabrIzH2S9WTXjtjb1dq1a00edbJD9BkbpQujLHE64
x8Sqvnd8IiiZ0abfEIA/SWfIJmruzGFy3wExWuvIHgP4E9in2k2lHoaQgL2q6Tp34KTfnLA+1V72
Cpkhvhc8Dh9HNkZ4XmBwbebdC3kuHzs7P3/J06nGJqDo9rJolUl7rDuA47KICbP+UNdiF7V6/kiE
Xd3kIrGftDJP7kVp79VxsJ9k1RB6zcbTvGmnz3WaUdY4dyzdvT7JrlqRHWWwFtMg1A0T6ygDRoHM
kM11zWCDje4EhHAWSw7Sbe9Kpj6GlUlQL6+PuleVPzst/q5HkwPntfbWbNONh1LV672R1Ap4oAm5
BlicuyJs86d/myeJj0NalHsCFt227LDEy8LiqZjZKMAgcUmeiSiZkmPaWCcZPynq5MHEOED2tSae
Uk5YkpMfxq9Onm+mMR9foxiChlNaKrkWduysbg0IGjkv0lnc0EyKDcSi4dRXTUUGru/6+FJHebmu
VeE+ok8a7HWnCHGcycdzrBGdB5JoP1saiQIrD5wfcKq2SeobP/3WvesaMjJyOHAA99Hwg3APoGna
/feTUP/1bcmqwRC64MVgqarKM+XvD0LCUGWjDUqHYbxKiLX3SC9JygByUw9u0KoHpMKIiMi6Du+o
oOlepsYqMbxBJd+yC/Ux6jLWA32Z/pbzrQRcZrzdeoDh90lUe+HBniVWpM5Ki8gq+5/O3UpRlXY2
sJVnWDhijLv26zpd1hE66ON1a4zxtQ0a7UE2CDIgD//9Mai/rkvnj8EUrBvm/yxL7rA/vQ/sYQDn
7Yj2+oFpt92ZScpPXuB8jIgXYQBdm9DLvP3oE1/fGINe/vowkCOKBJC//PUHBXp2ZMqi9X/fsqH+
ss6xVUd1HP5yDg8P4x87T5imKkaDYXRdFvSTZ1coofvhN2LCyRyUR20n3peuJ/Z/Vst3fKUCpfpn
tY9u41It9Db8htXGrXcdNfbGDMsMjaatDHOmthu+aiZaLnmyHYMa4WBSHpssVoMnxS8/zjBCMDZ9
C80j81VjM85nt34ZFnn/Yzsu9w+3SIjJO51tsMHGQrdcQ1D++9e5H6chrCYzPoweVC9zrWPK0k1Y
bdssNAkg2U/91GOoOxNO+jZ+APRWfbn18BRjIj+kDave93Bt1KAyhMOAlVOAwHTCOwcWaB48myIt
T/3cKovy4JMIHq3BPweGwKvqr/FZb8bwhFX1h+jv/vs7oM3Rhb//c/nxOjYqIYZm23Cy/v7PhWqR
jmSy/MPC4dKL9RKRIbbvXjQ/I3GJhko1H+LJr9EBp74bMzhtCFSvYgsVR7/tEOYTNmFrX9P3I1rO
AfsFqLufyrd2yQlzqv/xbeaPpM/RgE//GFNo/EtcV9eI8BiO82sUS+Dqm9thUO+TNjZOLXbha5BC
INh60/8api4SeADPHbuCKWkM4UrWgwCyd2gxkoAOs+CrK/IEsyPTuqrkHF5T8qKyW5ab2Z0fEHaR
xdxElrqOeoGoY8hqeWiKExmzH4Ctop9pcWXRyBsp83UyUp7zPksNr4kMtk+GlzS7VJTluUk6+0QS
ud83lTE9wM32NzzKtbd5nq7xwp/T9DGPpqD0aJFMLIqr6ge8QFCQ7K4A7S+OH+cnjV+3OoeHWhSo
/PYyKa8VuhtX2UtWy+LYltMB9vN3WS+rZKM8jF3pbVSW/evlCrKynqes1aFbtVnm72Xdp4s5drNv
x6i++1SXdll6bkS5MfsSv0k5RF7KhPy115Iq/Vwn+yhmlc8eaB0Bi3/eNVbU7Akd4e5ZaZVHX6CC
mMAcw8VRhZ/pJNkGtp9mnqNCI1wfqx4yea3S3cly7uT+uvHVkNXtuE282sJVbYrHNQLKvFGsJn22
28C+TIZ3bxkBpbmqTTx1VTfCxCvETMnf+MadYqQ/bz16U/xEBNvm0W7ErBcZSSLOPjY2NstyDnee
COF0RAta8yJ7GEkZH4iNE4CeG2WdHhtbQlfBw3Kl1B136ThOm2WOkBVvNEX3drUP6xiluHmcVjvZ
VnVVe7vMkHvlo46/5W1SW53CDUTPYi9nNabCu4aJf3JMYeZr6IA4UhTeeEjEcp3G94wz1i1vsruc
ZyCtv2oQ0jzJohc4xszaAdc534I8lD56GomlneUo3/GVQ1XwN5F3Jet0DToCue6r7B8aIeIcnhps
5GczDt43Pa/Ds4M2HM+YbqcFhvGE0KPxpE9IYeEn4W4bywyy9aDEKxxb0kfZBYyBDoUNN9JQ0/Kt
FhnN3u1QE66T70mfJLthMsKjoWjFl2TyWIDYyXcQkPXGanLtDtfR4Unpuh9q6cXfwUWxlMga9er4
bnzP6tRayYbMGn52pa08hl4en6e6STbyAkTG75wZzph34xWpPmTsB/4U8iKJ95IXro766pDsk6J3
97WhFF+x3l6PovJ2WlJDLXVJ4yjNXR+V5B5agoFrni7RUY1tAceaj4zIo1gVQyjKtcdDzFP97FG2
qlbYbSx2/ntZDBQXPBPGq8tUFd/hkhjN1XFb8YwhRrjzNAJ5slhmlbiH0nhY+jYD/GysAvKdV+u/
ydnswlb2mOyaa3bh6rOmDMZTqt/JtqUmgwmRgnhbbtVRmuzEngWrlfnO9YT9FSIi0IZqXprEYz/u
eY6JRiTr9vI+2lwYZ93IPu65t5x74MTZcs/z12GHtkG+lVdNTBDsk22TSZ8vMB/kfRNv7pf7+q97
loOGWvnHPftxhWA/ebf7Jht2vRKb+7ZyjwW5OThobQGwQ+lYWsjTMWkrYKvkRIrQNg+ubHGUHLZi
lmDrtvRsIHVEpuPj2jbjQuY5ehDVOy903mI9wEha1gnkRYOzPF1qi04TK6B2XqbEmyDkBaDHz1Fd
wueoUHljCZI8w7tMnssUR8refZQdAA3oWwGVaiuLhYi1JwbLjnIIDmDOpg/6bCfraodkcRuusUId
j3mXrD+GMW8dNOBy2hLdba1LnoVvNvejau1vPdJybPlntvlBztVOjXvhE8m6dVkUd7KfHFr5A3Zs
YqiPsi4bRH8ejeh9Kqf26OhlsiGyG+2NZjBPIs7Siz9UrNSHjZcVRyfOsbcSWbpKgmL8I5h2SWbX
P8dk+o0dtPbFyUkuRJWXgQlH+G6qDTaWWuM/Dh46Mlmnpd801SFXzCAAs+x0Gu17ZOoI8TdT+iSv
PIy5eYqiwToiDbgvHAt5IW2y75oo+EPvtZI0qYK4peWYl5C3xs4ofBU2HZbZY1y6a+GBeVDqbWkg
zJGAsvju+OKKhPac/iRq4wx8yBFAgSDU8t+V1v+txNn1qzWIeG30o/dco0+5wYZBQPuYPq4Ni784
/XLdsPWdR/gQ0OaCoP8CShiCswqi4G/Xw6IbPl9eFzt3LFAwR/18V6EBsvESLHSyTmXBPXbqd4h5
K6/T6ne3hmofoBp3EMQyvriGdSrTedbKVdfOhNGRPnTqfRbG5HLkSGKRXlCOz56rFicbM+mtHJBm
+0mLnG9QSxIMcvr6CEzfeZlc60G2T1ZETFct+2tQEJ6H3Yjf+Xyl1PUR+jLsF352zXEQQbwrtcr7
5lW7ZaDudFutnfKTKohwYfL3dbkRULMrJeODi9kQXDTyN+t8nhDg0ikP2+zL5ATjQYMKvkubtn2P
i3ElOyg6/Dy8+9I7xJfKJ9fBfEpeqjYhb9esGh58MBBnCwXMjWxQzHrn8tR8ax3d2DtIle6DeFDe
coO//HxNJO7KzRQ4CSlcED94JJfLx5VjrL4C7+I/WQoONd5sIixHVBGIHwJJ781k+fthKqoDLiTj
lynHZ2X+oOMUXQUEMNOLNSkuELxIW028kl5JVr2WIw4eIXiCQ+7H2IYtiW+y3ybaCcSzLFKXsxCM
bFB9+1kZMOec36aVEplPxXxwEtZ2pR4pW/n6DN2OBue3wBrq5YVapOG0z9H9WctBslcHendkOXmR
JWtoXVw3el7Dea7tWeaqJxhUKxtUzGtiKMpj7Bd3qtf5b4Od8+FA9lxikVWlAnMS6bCVrVbqJxuF
1N1RBh9Bkv5MCkdcZWmeUQNF8ZrNMyJPh7A68Uuz5Lp/ksWTAL9JSCFnsKfOuTU7VqddOWiH3m7v
tbkBrhsksk/NylAceOhbx6mI8LADl+WcPVP783QMLFx2puF3X/3WGz5i322XEgRz9Xgd2EGzdnhH
7ktdGPEaO8a91jn6tYZv8jRVIrjoqbj/6JwpJPyGNt0sZY14IQzNssHpZp6szvAhFdFjErrJE6lx
Av6B+0drJbRprZNutabmayYvVBv5b23RqFuQ6GIL3llHicuK3hJfsbap4uYY21AseyTZvSAuzrI4
6NoBDBqrqNwzn7Op2OZjFr/5QUUmYzb1YiEdv+GW4Owr4X20RskQb1BsGo+ytRP2dyMPqns5VPG3
ky5gLCRl8UDw5VVeJ82M8iRvKp3nhzL+7zclW1Oij/KmFBQ+WSzE5d4bJ3GWKM8F7zkXMxLgK4+d
zCIWILssMgKfkKG+4hFgnzvZUkzgNtHSSc4Zzp3MNJ02ZeNv2dKvgSVFz+BAplcdtHvcwA6WJdHn
LNFQY5clR9WP+iTipZQU41n38/5BtnmNe49el3MvS5ovnkukJZcSqMq3drDVq2zL/PSHGpjhohou
cJgnN2L0l+USokpW/Da8s9QGR2C1WmXuCCBkvjmvzdEsUBPnTrZmvOdXamqQp5Gt+L/zm0pA2ra+
eLVsN1mn4tJYVXwkNZa/TJYd7WNFqBtZ9BPRXJzK+2oLK+RbjE+pP6I2JhtFw6VyvXZPWa3kL0Pc
5bssIkQvW3tPT8/1yBNtGdugk+IkL7JrmiFVTqCehft80aDtuy2ODwnZdyZyUWA4gf5Pqr6+JjrW
Akmcqhvy6/XVLPH5BZTDaRSAsRhxbNgtlWXg0lTW6kOUdsaR0MOIJdw8hwAIkurp16oPjsMERh1x
xOxZdfv0WobBVSiqkgMWndiwqTp2QnOrGdbNnTeCOPPSMn+WdRhdfTNTDSDWXBW6Pabx80ZolBOM
KqwFLa95+jJ+UIFOeQHmjrIoR2jFLog78SRr1IC13mgm8U62BWPcPxAGWbrLHv2A4XVbEEmSRYew
J8L93dNkD9+QymnOsrpRgDXyBe1OsujXpQHTCLqALMpDX2kvepMkF3kld4JeEfL2grLEjcqDMDd4
b2z4oiQPvTGIrS7absuTptxlTW5v5MAuV5Wn/o/lX1uX7rQZIZsDy2OWKdK1+ziJ9lowZs+yu5mR
mNXEpH3cvuMb7IHMNzfGb2oNXxQ+vr/G2Qllb1vXH2J7RmYrzulWJc/iwd6B5BsusrRUYbhB2nAY
9hBqP4aj868DHR+7NUoHx6AY7G1iwHMYQcE+dJGTLgevdmbDBe/ktjkyM2mN3N0wZB/9dLftd62N
sZ8bFOGmj331Qj67uYAETDfxkAS/eUcZZr61C6P7z3Y5nldzyuYvyXdkuexNSYrorm3g5kt39FtR
iujcilCHkJ+ZO0NTpDPL79dbqxxbA8vcVK4Yjg4ZrPtaV3/KlLDlBEi0VZW1lylhVm2XESOCp4ZV
qOzlRfbr2KNX7Ke9u1s8lDT1tWvD5tE13PIx0ZMvEglTRL6zs4vC3bW8OknJrkYLWiUk43x/09lK
lCo9B2xb4jgMClBAf3aRGlvxEJQbpHCG7djn8biy3ewB3cPoKAFSS52ESVlDU28Wczc8vwGIFAMK
6JZw+NAQUg4mA8huBnEG3T/9VbZiMYbBMb4OSdz7u8EnTlcoPWqaqpaLSxC7W5Xs2IM+H0bULx78
tPgxalV8kiVZ77Tax1BZJw/CUobNyKbt3tTROg4Rp74b7bp7MeO23jZlUO/6uWgoqn20Ij9cy9bc
iNz7sjJOslFWFV23cXWhPsoSfjnI845pfocH++fZhLoL/cp6xCm7eVLiS6tl/aM625/3KSl012vE
SrbJOstXsLEKewJCc39Z58aXpmq1cxel19tAaxzEShZ/GahnJmlxBsEH6wlTTB9XkgOiNPMOueY4
yTVjnYDogkoIy7cPipJpd5nXW/84Y4W/U20P9FdD9IhIGlGKmYUAPKAvO/MsS+2gmHcYY3yXJXkA
8j+uI5zO93raI9TdOf5TRzx1Hiyn8cJGmX/d4aarY1S35xmbwDTPfa8ET1YASCrJ8ICcvmjynxQh
a70xAstBApWPTx6iqrpLdF25yNLYw6MdevWLLFV2352r3Jn2CZmzc+gHOErOh/ivMzN0230Tl++y
R6KWHz1kcUyStWkUEbaERoMELSSgCcvalYta9rUvE/dezA3p3JAbgFkRhIWmn/fuPWTjjxGwXX9O
hQZdx0yO3QxR0NXJeDRQv5y0+imdYQo2j/ZDXRBGkR1kXT+LASlgYZdBda4Yj7a7y+yLZQ5rK9ZC
wNKZcZWH3h2wYcNDd9dhqMSGnobAmYHO49xiwF8cdEJqsp9sBVz40uHKdpDKWplrYYliOXdSWMtV
0dhfyQZZnlsVz/8NzCf8+wAvoczttefbma+MwaaY6xSfViN2P7fe+g25ecbs5kfQ9+U7wVnSIfz5
r+RdtaeSbKSsr/CgJ2xWFwcxhOV7wDYpHQrrS9ey4EGCky33XH8bnuFSc1cBzX5oNBRrJnyc3thI
IIA+n1VznTyTdbJV9uu7Kvi11XH7j7F55VVrtw+0vTLpkOSaAJEklPhPAFC2supWL89yq/EvrWPU
e9eMpxcj8S4KJh2/zydAJnt5gin8UmNXOPkuVuQef4k2aoOTUqkPicceIpR/OXlauxNmPc7YEyDh
b2rNB9mgT1pwcv8c4fAvvS5UIBvjFjAe+rTR8qHZ906pvvCnVPZ94mcbWUxqkMYmYZuVLNZDzDaN
lYJfhVq71hVt1/dRBHaIoS4Ix1XJL+9OaXT1RU5cRSWB1bkYWEzsZsTaPSK86ASPzgMCY9si0Iar
O5OD4gGLUGH6mw7WE6lsrzH0NxTDkDSM02KtuonxplgZ0VolK+G5lfpbVdTvo6knDz7xz5d/GaSo
o9hkuWZdMmy1FSWKWSttfB/UJb+YTShP+mnDG8s6WLpl7lJFy/YjGG/i47x8ZVGvDXZW88tXFhv8
VNdTGpSP45gYJy1xlTUyUONXgWjSumvN9EzIpXsDk5YZeCbIXkFhKNDN3OGr6yDai+BTetY7RfaS
g/+tl67ABclUKyAaEndvhnKRMxRN+3FZWfzlsvSqkz7flUqvbsgfptfbIdLRgyvE5VaTqrzHV2Cy
1lVlFmfZgLtIdoX83p4Fwr5fs5TfMu+ZV1zCrEM6luYuJvP5tavqTTJjliIbEwO/aJxzhBLs/dBh
eb6AmRjpVVH8mpTNx0jVS5eRskPy18hSS/VlpEQ7YTH5OObNIcSr4nud7QcEq35WOFGuyqKzXk1U
OrZ514eXqlTiu0oZtJ1rWvkzkRZyW3Zn/NZO7UqOivPxvQ2m8K0hGL8BVRZcA4PUqmoSv4MEGz9F
tRes/TQpf4S9g8oDmbPY442qFPXXKXRLNFvq4B65yO7oVPk7i/50Uw4GsSiMl9B7Gp1vLDjB1Lbh
z9noJIb19p6lqr32cjN8UBtPOzhObB1yXSVJBP4em95+eDesHBsb3q2q4r23vBBa1XSvXqnmLx0U
gnWBR8hBdfP8RZCqgu7pTuvCCIqXfuzFfYNbIr+7/EX2MAfn4E9j8iCrrMqt15HjBEfZf/I7c1+m
arKRrQTxmyvyaI/yUrLKCYYNVjvtoyw1ge7CN8LHRM4dhpWys/BURhqWm7F8PQcEW3yTfYc8ra5p
aML4DhUdM50wfSF0de2SLP+mh2CkDSR9TpXjgK2dIHXUav5t9EbUPFuDLwVeHl8L8UN2V1SwSYPD
wl4W0WWw86Z/z/W2POCsV+9kNT6mm8aIUrgUqXbMtaDcykk7xTzl/BhfrKyBkqcbRzBk8VOcG/j2
GIC7a7vDnyrvPF6FJe9qoslPRQPKKBg7SF5ZH68tv2oPqHgpJEjn8v/n4GWq+Wr/OoHq4wIaNTnq
K7NiQwOzHz2L10hFjKxVC3Ml6zN1mDaF3+tLtyobPnVrnORzN4vF0lGwTr6MobQEJ4n4exg37qq2
VfwSmsl4EzjvZuhBfxHCDe4tqwxW0/wQZX3Q7V24GVtZtEqTPDyBgrMsevpr51vNl0CvjOuQ+jFp
TCbrLBMycYvEYdStLHL+v8Fm3wgtIzgBsOkuUl33m6HjJod1onhCrKXbDXGj3Hlu2d5B7nZ2elgo
j9GI4FsAx/ub2bVXTY6fYmSg+rD6vciwqBjspkehFe/hwnOzq12M7REZ6/EQeXVzn44KqsJYkXwh
QfRHGnXBT18cTE3nPkpVe3USZ8CNht+eMpPMoqhU9zAD2lMTTLi1dpm5DdH+fBHzg4Ld+/BDsWq0
rImJ4RfZHWJdeIdRqfxNU2v6axY2zqEoCULI4gik7BArcbQUMTnVD5pbx0ux9/mVplifbUQeGa+J
GMiW61nG+5ViY0YDRStfOtukqw8lRopLq1X5zcEmIrSMDXKbdV4SYDU4jy0ssif1qGL/ON8V9J4U
2zilW1pTEyJp6whUKOdW1y3Cg68q49KauJ6y9ztVLK1TEnl7UuyQMeaZK5tECJbg+tJqqjg9mxqC
43KqIBT6XjToqMoi7zZ1P7U1sgXz2Gzop71mepimzNdVO23YY98GVWusj7VTNAdvzF7xHhqGFSzL
+iIP/Hk/ziL93q6n4fxrD9ktgPK6IpGX7GWxLjAZzgIT06TZPjI1NOfiTg04o8K75+Wr24ijWOGu
9BE/lZWynzz4efTDDkGWypJstBT0J9u030Xz+FvXKCEWlUTkwm518qzRxIuWYWl6m7vGmfXOCcxT
HXq88WQ3L4JzW6KVs5ETqykPn1UIezyFZX13u5iXYz9SKvlDzIb80/WhcNSIHGXRVva9XczW4qPp
1MX5Vt/6SnpCu/qLvPJt7jDTnDWBMXWZw372bBWq6Gy3Ig9KiNNK4OKSPc6ssj+rkyQwm5Usa1hl
/HVqkkpDvwXJAV1JNwKAxXk5lV2bIlFWQYMfn2z5j+maJNxrnk9qYb7kOM9j+S27Ilk2RsVBYsTV
tmrksDZDB9ftVfdY+nzLZdEyY5t9U5BfhOn6Xyo83GS9Ojj6sawEy1jAV1/VGiqYVQN3BuVsvKZE
A2R9nLrDcQoGyIFycmx5yJGAKyQGwoJWJRUgD0UTuedqPshi05jlTngQxWVdX5YkqcnxFyuhCYPI
VGRfIruxL3FSb1pXn+54CRvExuYGy7O7LYEv3itxxjpbdpQtaoht49w7mMfe6uWZ66kfw2RxGVv5
5snI0Vz9USb1fhw15QykIXGM9CIPoxEiWDUf5JmsC0kYbcBBV+tfGpAah4A4j5WdI6Xbj6LIT7/U
yx5yKGlyb1exXF6u+G8Xk2PVyv1BAHGOzBH6TXpv3InZHnGcD+C6Pg6FNFBMoJUcLV9sK1m89el1
X6yFq/R7rbajlamaIYbSlX+0izTZ94GffAm9+FFSSqbai/haNJ97uIDR/7uHp5TNZpwa5GFdFETd
tiF41fjZWRP21tDx2r1V2UmEOMKtfBtRaXF70PPyAj0mPcv6pbM9CnvTpTjamW3bPKA1D7PFwLFj
IHbiku6r7AO2VPmqHM3mYakssnoPoG8WcqUunw91lYRb9thiI6dZGlQb/5gYNe1JzDZOs7fToIxi
nSReu77VRU5g20s5l95NtyZVRU51JUfKyk/tslzXaGH8Mt2/dhzmO5At8iBntFTno+5W5FfHi132
cbISR5hdDAFt45JxGVaFPxaXATdGMjt5Ke5KuClCDyjKltartXbjNxXcSv7KO1lpVdZsCjLq0Sau
0D7V+/qpDAXPEi20j44bEy7pq/hRc77KNlkD4jQ62EQe17c6y8THI8xg06mxWT0FYAWe8ifZXR4S
3WXZLhx7uYasMwIRIRoS1Actd/qDmgowMGmaXAjGJZea2MchQAWi9HK157vrcJQtsg9YzgY8doeO
89xbNsCdVHd5pyMZlibaKTfjrn7xUgx/zRIrPNfxn1MzHN7VFMx6ZaYNeegSU7rEByCR1eNpLCHV
s3D0HxDSxKBRgYEZs3Ve9akx/g7Rfg0JpfdXSduDNdJdMEsGggJJ2L4oHkm8Tq+Q7rCR3hZJHB2V
ed0Fdynf6sM4vBQ1YPLQQllfdeLjMhNGpwRXPAQfW35+SZpdvSlFRLUp7nRTI49rj0lBdujPsjyT
hzqs84NR64g9+f7F+utAaA3u+8BjLQ0dbS+c+l023up/6TsNZTBj2/51jtvQIHa6E558Wzn3rV6e
3eqmwgnPIbLZ8x38cqVbnbyZeEJ62cGF8K+uTmaE+9LKENryzfqCMCxG9bav7wYnrbdVNIHfTx9d
GyKnkjfOS5FpDwX2S/eCROpL3arTarKb5K7rU/dl8tp6Q9zF5jOg1ah7a6ez/N9qc9GdvXQnBQiO
nCnqKhXfmOC7bDSRCnry+Lmw5j5XsVlgw+bzU8d7naM3y9mSgQLLIMvyFJn0/gSideZ9DO5r6uHz
nQz9VZagcj6nmejvl1JgENhyhoelZNmHdMrFoyy5MRESC92ATLffwJ9DG+6b6V4eNICw28zTBRAF
6rLS+GioQFRiueI420aYrQXDf25BVGXl84Q63GYo0Qm4j/xgnyUhZvR/zQw53t1mOuhLFxNO6E6p
sUV7zHpoAN08GLkdHUbDhlnWFUBL5oNOVOSSYj2veexGWJVS1+r+Xq+mgeUpJdk3Cg1tVVkhdHXs
fR5aTJMiZTiLcOw3KZGtH6jwlKr1o0JpbyPiVDvrSmFfx460mmwoYZvj2yneu96Ewzk1f0DIcvZj
3eSnFLMGRABvpxHw7BNp3XpaR772f5Sd13KryrqFn4gqcrgFoWhLztOeN9SMNDk34enPB177eNWu
c3NuKHWDZFkSHcY/QnXuNZvsrkmJTkQ6gDkjqLSttn4REho4M3x7AtyrXwoWOIeWKOzddrZAXHjf
jsUbYHTeB8O4+O6QdE/1WlTFZWbxLYcURxl7hAKgkCJWZCjVc6dFy+chK8d/N38qi11g9KvEF1Ah
dCnro2ipxL+a24n/6svX62q3JIJ2e4q29CFji3VsoQNNQlDxmAsROkJtUcUm6aNmtShhmq752Un7
xZtU4yUbJvOYOWa0z2sZfVOQEUxQaX42C5ajpZz7a6oWxv1EtTNo2qm8TYlQu0Mco0QrYXnhhzFG
J63LyIrs9OhBXw/smprruArZUuD+EA4si/RuJDWGk9tlTNF/gK/T8/Ya20HYCSTweI8sFV6aMBey
zbEyNI35u1HXOG1SSCcVakgPiYQRHklLXFN8HK5VI/B87SIbJILm1wmxNguzh/pkEML0dUKxreZe
gbjpNCXOuWXnvBtxhNeyaJ2LjbD42zj8tNfuiAyo07CCg1QJGh8Gc3zU0LrigDUqpKPayh3iYTMc
44LCz3pi69vOWhrbXMzauQY6bBPgQegrxeLcvB6GuOuYyU91zp+6plFeaqhdx24x9X3elMp7aSnB
dsFMwvZuaDLzbntmVELV2aJXiBl5KjSV+u4/URC9lTPbZcYttS39BiI57uNCIUHkf/u2R20qmmCF
M/azN0s0hOyM5Dy5/DB57naw2ly/etXL1jAqBgi/gPR3mirnt9POQxay7s5DEwXf7utZzfr82Kil
382Rc9hObG8lgvtAhE+Myfyaiu0gxVeGTrzNZL7fZK3FPgV9AOd2mQ9O0znhdpkbUSKwTY95dz37
/36WJZPmdSB8STF0+YA5kXxAjYDVh0FOMpWku6/+ISkpFC+Ly3aQy7YTWa6qd0Csp+1JWz//L6YP
/bhCXI5xo9oNwj669jfVUt83U53UO+A74PxR4g77fs2t35xOsXfSg19nxKI/dSRGHWFmGTer7v55
Np/oO+zhv0Y8/OHl4vtPn7/NAdBZrWmERYpTEhHo+WUNuJ3o5XQr80zd6bkGGbhz72cNV7XNkSqV
+iFWE/d+a239a9d2lbeI6PBZ+NXLCsKfaYvnetajR6V4giSM5GU9LEQy7dJmSvZbE7roGqPczIcm
XTC2dIe7Tuvnm7UUGFlSdQ+QVC2n7WTiTPOeFOYy3M6SdztdipIcnu1sW+DoNcPj2k5uXSgtoNqa
821rWREYQ9TdRWxvSn235k3na5yGhFC6yyGkB1vzK6/6M+hma0/rNV2j9MGWaa067oQ2WpufXRfb
Tl0hyJQl7/KsoOphMzG9zmtr61J1/Q2b2Px+u77jJ3sgJp5ZZ73ChUb0KIUJgM+LeYgpMNmAKaYT
o6MnV+KxWAJOjD51/jirNqtHM7mnLqXueEPjI7Z2Ogtbn3HzcWplDblSz4K5mMnbUyQpAcN73Fve
Q3a2GWweHbTd+TxTbc0L52CCru9dx7P3ZpW/12mtQNK3lUBQnjxSjj1hBJw8ehGDu4ZG8bsL0G32
ODRrumngcWFO1+2RYkE3amoMHHWbrzVVxoL49no1PfYC8CdmaaBYkDOm5FGNSDvuInPnVjoobrYy
yY/O9Dh764rIw9o35u9jgTFXZ0Nvl+BVT1B5Y59x5v6ffGhsvyos9p5q1YhPsVt8eDL+IdLYO0SJ
5h2zSAHbYjvMLJnwK1perWTOD/bKZnC76ZS2Nf8r/jluQkyxafkzdlIPNUrEvcD2IItgnzfay2Bo
3z1Nd30VRtjOHCLQTsXxW4MCkTpD/BnjIZAjdw8oQUnmVE9sF54h6oPnqdifUyf09UUgAKIQEUJ6
dhCe1lO3o9IRjuPAvKzm6WWCtuiLqr8fgONjEPvfmVViMdsYfRhXWrOve6XwRxOCqZ7LAF9JiE7J
h2YPy4++GQ7kF566xboZdatevA5uK5OTDL2kLX0tmf9Gw4+2xH2Zve8frLD5LLoPXAYPqVd+kwVk
Er0ekOJWTzpsNX9sCZfXlW9xmQVW2zCtND3xY8L8kZfv+H7tDT6Z0iM0b3K6PyrLhJ1lvqEGaM5Q
jtmdEPbim6kEMlCUMdCXModgZX3XE32B8M2a0ksqEXDBB2LSsC6ZYOeCsKmmzq6JDbN6ianbWRkZ
BVM1HGCL/lDGsnwZor8NFroHRGivCugo64TlWk8ASEWyGk5NOZPH4uxUTb/Cx+Q/WRpcmYAXoEiO
f/I0bq/abBCGlr8MUmqvhnOWMCgDJRIvGrqQXYWzwW5iDADxNE/Ei1/NZTpXQiWJKyuuY0/mk4ZE
JlwyvgwKvfKQwCc9J/HJa/rQ0QlPjKqWiBxzfBy0pGXx2TeHxMZ0UMrhAerHzmznERayedYqV/HV
JClg2g3PzlJRsJyrZTdEZXsW6XhqB7i5WC1RmoW+rgzqcRzRmFVmCfEVXhe29VT7E4cIlZoyUT+Q
FidJZUgi++o60JxJzRFDYx/6IcE7M1EDGwakwHrhuCzoGEwigHwtKrUz23I3GAeFpXvUnsCwfbPp
Z1gc6jn1BPrwpkn0sJmb7jxkGKfftocNurfc/9e5RVfpKCtbHjp1OFU1QBfsSJ61vYq2nf58gZiM
oDTS/WJaxgNijxK1s9n6RL1P+Ggs3Vl4ib63BvWm6nVzhki+cIclLnEp7I933QzJZNDnP8xVNjKZ
xXvsxOomz8rAZ/aLz7aOuUIZB1HtkEGVu7+fyHP6SF02cLPTJH6p/9Rt51lEg69T0zvFaFVDJ5W/
6o6vR3jLQ23aGPjWeDdTga/K1SRberc2zxL8gwletcVLmSxNmA8QkdvhT+HgWQJR18E2ta7DRUnc
m2yjU7G4ynOEwW80JxfNGF5Lq6/2OJd89GWuhE7U8eVh7Ij7j7xXbSEp4VOo1rrquUvk97g1e5wM
E/uQ2RRU6nHYR7ItA95vdimK6eAlfCBFjWeLXljyvqn4sLRcvBQjdX29YesSiUOWFvsFQPloi+6u
KCqsfbLqdazVQKzZMORUEhNFZhoVzWzfV9FdW+MqkXEzqpp8qCPtPdEdoJquvajsN4JhkTJEuWid
FV0RYPaZecoFJhdt3/wVWlX5ZFIbavsXl57Un8yUaPIuJzA1fuxLQzvi0NvGg7XDAblyumc1F2+N
qSa+Z0xsfd3imjh2vG+NEX/hGG5q6xUnXWORkLnZe996iz9k7hw43V3d575rz7YvvJLA96J29xXl
nusAZbGNu/5aWgNoLnYkmKmhw+qFiidlN7yC6ae+kNa7UcUosoCcbkL1jmOO54nbnStl/uM5+F9Z
3oc1FsR/GuOppPLkJ4JyMZPzFMwWdL5K99wAGHo6svPKqa7hZpMXzSUde8ZgdzL3hGfo/rAmfRq5
9oage4K72t6Zs+vt0lqSnZEhThVjetkOUljpheroJS9aG+mwXUDjlc9uhsACZMkvbMUf+vZvalhv
1jj/avWeGlhi3kHGvtSoEJ0ZHNG03WaHD8K3jrDR0CnzF2zFrevEdO/3bd4e67grHooZHp6SDI9i
WHxzKPKwYFG30xFmYYqVkvCljXBpCzsYNJKVG10YGAK52bEt3PiOWJoItx8juSxeYZ0iVmpnkWTa
OR0NFJpJuVyqNBuPJSbId1DDjYMmxHwvkyJmMYusFXpMs5cjwYjUmrSwTjPnoejjJIzb+2ZA1mMK
m2IqAZB4Z7AkLhtyDhPMf4OVBRn0mUrd3IQSbwlhvdiGR1zgIprXrjtKxSZvoEzd156ifdA61oDb
foLH8AANyJiJZMIiX/22NOyctEZW70pDTdTL+ulUW6a1Q/La+T3D5ftkofRJ0LW8IyvuISfDfYCn
SurfIIx3JjCSFZFqvU/2MJDhK1SyNS3yM8BF3mMMUXyG9fEdPJ0NW9bId82LpF/Aknr3LKyQrMVt
3+OKIQIfw+YdCdmEqTYWb7FinAkc1K/4T3oAEk6025qpWPRrqaAimpL3pc/qAF2SCac77veNOTHJ
muY5sdkTR7Eprz0mrteO//Uyue0ewhl7ZSagXe0VSC1zx7pnrQ2i5D0oS6u89Bkf2WgG0uZdYjGU
YeU9jXgkYwozxMaKguLmAzUK2m9Mgp49mVpgQxnfq6rSEZzS/XBlTokZbxA0/tUzNZ15L/ET2cEU
sgPSsAxfakZ+a6zR8WeRGWEGBOwbljzoVeaRSZ6O+6W+yqyZj0OXRteF/0VJ7Ts4i695EokHgNTB
x5OKKatV1BtW6Dj6lcuDbc5M2FU7BwAJsOtw7qYwxU5WlekQIGbo98YagjqUaYAiPrvZ41CdvIWk
VawdyWCpl+/VUJEzUi2HhlS+cK69N8jBu6EdU4Qv3P/RAuN3blzBv2LDDSFwuF9gazt2GGVJ7Ec5
QGvX4oMjeLhPUyRDIsLjSxvzB1vJrvo6dMc5wJVdDO1uwDtUwYeNiVsgfAAQwIs1soLBKxxfLSoK
kUwPfRrZT2PtAapbxb4bjNofK0CNyovdXUYAnN9RWQ67pLZ3s9vKM0Yd9n0qtJQf3QJvoQMu00wG
1JIl9M2p0rvSaCDpGncz1nShtOb0grajObDwt3hnN3zTmqOGY4ZQuujSc6tiDlX/Mp1lIIhNWEeJ
FU2SpEDIs6OFfR9VhyoWeWCmr52tNQ/xPOk+iNp3Rm8qzKOYz6Xly1nWftLFys2uu+E62ZPil5Tr
7zsxigDPZv5x1TsnRG+UFTBP1rcPoN2QGwaIP1WLA2VpEaDtaBrO9Hhe+pjSuqqWXZE37vlJTNe+
o9pIjKJ3jiOXxNTCvcfI/SBjJfelq95MAJ3QsOfZ13rl3HvVqxC2c1f2yp924ouaLM24N+umDLs5
+90Z8HdaTMVJznmohja9y+U4+Uo6O/5EykDPvI8rBNOKahdngryjcI5IDxISpfQQRYSuYd0hHOWP
OZnjxYygb011EiTDZAWd4Hcy1HpxVoREAmoAjM5TdXJnSTKIWzV3eI5d1ZYtlQFVxCASUSdyA7Is
KzJR2Jd28kh0mVg8aa3sDohsw2RSkKw1YjkWVt5Braxf+q56VFQIbxhsdwen6z40keuB0Womd1jO
zeeZt2WYUMkt8cmNSS1aMdFBJlmIHTQr+Fibdyq7j9pLxBmNkkr1avnedQZcOZYFO24KNBTkrAfL
NJE+NHgfeVSafu9IsA5smqYcb+jOvlEqna4TJEM8i7p97sZvDmY14eTppJmKPFym2GYzLPmApBR7
O47UUDj5G4FA064BMguxXFXDPIFNWCkxRit6fVdO+GF1EVNUYZuG72AJt1dS6QR9kfaBiJIDGFx+
zrDetVXdvrDGvyPsssfGPH0wNE051NxIfjQ/5BA4xiIVjx372dii0Gy41E0EupK+6dixqq3OSp+d
XW3E06GobW2XQrDxhYudbHqLxWSxvOlkUMCQ3FlO9ph44mJbbhv2WORSty7UvUSOd1wc1UPxi8kJ
YzhSGpkV+wHj92WwK+y8UrIY8FPfR7Mado7b+siV833kWYwkkYhDXJ4+NHx3wmboxmetABYqUN80
uk7Ul+eRWWpg/NVE6bQj/PGZr8oFY3F/AH/me6GQdDEbOyeHIxMDysHWd1oSTVoM7fSogOYzibcE
fAada6DADYTU3reBZEmxbywczBucIGCHV/1TkyPhMigEetT82wkGfT6Zs6+ykjYHosEYf35iszBe
RJo/KlGzBFLVonvRGR+2SR1+kfU5HTJxKmeGa1OBzlVRzaidi8MuE+nphezdnUYKXdA0Go5IVYR0
LoKnlHXnXi8heU05no5x40cYrB5UhT2LbKz282AtsCDMqiAaybYeIy9b9mg0CcPIEKQOi8JOfSpS
iABecyLycjhPo5Dn7dHXIbbN4VykUKfQ1DBTO8Dt8NsPc5m7B77c+mzkan22wbv2/VJdZ8x+z1gi
Lee0YNPmoUsKtldze4oBQz4dGgqM2NBcQC9cH6j/KjSvPWdN+da6BQBKaY7tcUkKtsgeqmY3n7El
HubzaAx4mTsdWbi2VhS+ZeHOopfmSSprIF59mOalPDOLlGyCpii0hurNTmAF9DKueH2glo6c3cKs
AiWpEvZSbnTeDixfWYcm2dUCdt9Hitqel6HFL2u0Di3D4blVM7iLCctSv2mrlzTrf3V9OXx+Vtuj
7WNKFgvv8zlaXJxfBnGI1jTKbZ+xPXLX5hrNx/e9a+ty4k1zsKdoPNvxK6KmmoEu1LD6Z3dBVdZz
0jejjEst6NQmO/X9QsF92Wlj9qgpXkqaPf8YxTcLG0qcIFjBd10UBQxS6xtobrLqrpnCcIGFbpBk
c1T4iRpFhyVvjmPXYKxQkoqYJqexR5eosFiDBjsZ5+0dYOZBXdhZXinb1eRVGO4SbA87LanZ/kaG
n/SQKLEKQf79UpUeW6vRBK8hkOoM0UE/CzTmQe2gY2t+ukv+E9zF5ZON8JCTuuWyO6ZNBhYxqIk4
bd9VrU/VuV0PW3M7mJh58DNfv8r/63REEP2/rh4dr9vPowBcLA9aPQaELX+wORmCzsQVLrQVE4OR
MjvKpvAo6nBBXJP/XbkpZumz33ot/EzhNFDuOEgYf/v5tyBTggrgpCn9XZQPySlXCuzcbwMxgfsh
kY9lVN9ljANnXLJJSKuLH9jJxQDlHTKtgYzZRb91eMMDhytu6GSt4kOMppwQp8tT1BQlY/dS7LUx
fnSoikXFM7nrr63qGge5wgSqZRXnKcYmsm31y6wRbXNAiOA8Dy33sCdd+JJF9eJtMkjiB8oYIaUc
T0plZ9w67nwVM4ZslqN0rJrAGT3MGxqZnyNV4MvdKyyrEGNd+GhOeMEolr9QdfaVCZKWa+h+5sXm
M45HZV1nZ69afvNlk08DafVkjiXZmnra7xJKZPrYe9dRLMYBULlGNRakbCF2VttVN7VA1CjZRgUi
r1N/yOPqZqVUnDGywrS/PCC0X3ZUYTyuwvDZmHC2JeNGd5fsHdZ/e4nK1AyIRC53nbI0dxnGGYZW
KW81w+zemVr3lJNL9Eh2JjVpa+l/TZk4OEtP9nxvPjuOqA7cAuUxAkd/q8oIx4RU+TFEZh1gTyth
jIr8qqjsezpPhnWeiB9xnbyCJAUkcJsfMhaPGKI6fwoBnsa8oJeKfcsjli9lnDZ+qxLbZnb2T5B5
FyyAMcpR++EIWPJEaRCNy9AgtAIt2VVxl510HOd3TmEuR1xMl8NC6WAHS9PYLUrfhSwfd1U9pge1
WfEOD0SqBGntxWBfIfoTVyjkU4mexEir5CNSahslOMUE/Tmr1WoVryShatjLUzeqH32nvZdj3+BO
jmCSaj91GLJaUjf18AEayx2ey9mjSLMCcWs2M0iF/Vzkl6aox4u1onczVN/RaJujJ1vllejrUHgG
kCqKvV005OEUp/ErTMGfgqCpe7PVlRdDtRTiM9QxdIcCZqNVJfu8ndyPFvy69Vy49V00XwA+411u
YqckqSAfceTfuTi5/+i80QiczNFu7ACMU1sn3aFDe/acmD2qdyrhf1rsgy0v/d0SSMx6WjMevSqv
1+wR8+gZUjwaTQS0oYjyV17/wVYgoUaa1P7S2t4zbONoHycOguFmIWNryZYbEMPvWe9Pyyz657Hr
3ccBY4ukhM9M0HR7wAmc4Wirf+e82fNW886opeX+V/vz9Hbl1rm1t8N2+dezv/r+z5fYTttLtI3z
mJUppxjkE/XHGmr8+bAaiTve2tujbb6RicpFW/tfD7/Of12+9W2H/+rbXmfrm7W+3BlqPfns7XK8
38qyZlJdH6oOSxjg1P/0GtJkQbCezxUouyF5bP+0P5/6eRQzZUDFUvZxJprzdqjXaXY0K8zHtrbZ
zf9p417NKlKmd9Wsx0+WpnI7uIURQCKKn7a+urAZ3VNzPGx920FFm64mY3T32VXY2UPMMPb1pJ7k
xpOJm/9n33ai7JaW+s7qdby++GdfqnS+pkn19NXHjjPAzN64VWauhYlbxwerxmq8Uhrrqtameo0K
L2Hqm/ofrau9FRCRn3VVmc5LJIrQJoDosZoXtk/x7GPxVn0kMC4OKQGQRwojqJZRJxKyt9N0T+5k
m4OlROW9Xcnuzkzzg8sceyHJkyXSkuUnlGOHjC3/pcSy9YC5y2vZ5s4V+aEaKmy7GFZi+37sp5QV
vnqfTf0ZM5TiQnqvIFIHIjcsqiU0PM0m9KTAP65afggH20k+aO8ZQP++7Fv1A7+1cidGuwzVRXug
3DywxRywaayyKehwNzyYbUWlR8WQSdMRyrH03mVSqq+NM0IY7bNVTQGSlJMPRQRVbLyn9W+jGzp2
yhAah9h6W0az3hVo557yBJOCeqp+guXPl62rjfXh6uXFaWttB4TC8b5D+r3brt/6+kF/9SzZ3m0t
mVQLFabpvu9nD55aL3ZVkY1PpYhKZLDJGCrxOD5tfUnFYhdy1HVreaRyXpKm+IMNzT8XLBNW1aCS
cFDW19gOhf43GS3xuL2MVy/JSSW60P+6QA7EPZhKm5+2vob79q5XoqvXUcOfqx1+ifGDthQqIZ7Z
vHfceIUnGLa3vthKHouSCurWZVUS1m1e/drG9a0rGZc5UGtNP2zNdO6qpxlU/PMVSiKwdYhKG+d1
I7lCB31I69Q5ph3jK5Yt/yHdfl7SLazPtejbV/9/XwfEX0KHNPT99npfF0oteZ6oxrGzKcYAB6fq
HstA82RMq39Ok0z+1rcdZKVW9/16iFMFOqc+L6vnE9Kc/z3xdbGWLc6x1tWHr67t0ZxH1f1Xn5sW
f1SvZfXTJp7vtl16X+mUjAVhvZ+PvvpspYdE0Hrn7QqFCtPnZWXc5EdFhwzT67iOp7VJGIpa9K8x
QFAYsWbYb01NVAVpCAO6a8fqXkUUrSSfFStcL05GURxTISBVr81RDDWJwfBMsGpi7yXsV8PL4bdV
Jgjz2jQpqh/1DuZ+Pw7261S241EorNi2s/nUZce+reddbKKVl73tnKOWRYmdgc6piiYwScvtF0eW
bME88ba1rELLntc6wdZK3Mh+MUwLl6S+eNy6qiFmNVHUy93WhDFlBmQ4fjT4POz0qfFerEQqWIIl
Smh5nvuisTQ6qiWLuq1ZYfWC/xqLnO1ig+HiAQXDZTsZweh4+abzs5bBOBvcV3X9oK4vmvUsd3vP
K++2C4klZk03DyQjEVzob30jM08oOlyoPPb3XlJLRDRMedM2sW1zk6s7EXDnWsbpJXKRwLD15ejk
3V44Mof7GSeHEreQl3h8rOu22HsKwdD5uPpejvYzIIFF8VcbwgpW1quSSdCpXP02xBmz+1wWr5Y2
zazzGeUIjclZixvOZUmQO+Mjmr9KZaLY4kVv2EETwTFh/uwN5mFrNfXYvjjGidExCW2yLB1YQWdH
1z3kWxlW1GUkXrsJJCtvKEkho9GPWhk7gaAmsKJ8TiBhuoRJbg57YKwVG3NZzhfP82CUgakX8dHT
d5iPug/2mgezHfT8aJjKzSjbb4OuEMXjNvONN40NRzWBV+fsXRQDWWRK8TiI7RqpoY6HIK5Z1Y++
lA9R1KgvJBlujBu/Nb3ouQDXyhrW6qrS8PnMGuyi9bA9Eusaw67M+7iM888ubYqSs2LIp7TLf9W2
axw7YiyuwsIfbmaJeyma4p21d/fLNcVVToX2h5iNfeZ1FpulWzcvPgvykhp230OXsDLfw1z5W7zy
r0XZ+jHZGK9m2p0SiLy/tAJjOOUhJ8bkSberC8685b7SwGlLJS1Dd0xrit7JNxZ9zUG6CBlE7wn8
6bP+wZRVCxBgJ79a8UONF/vgddrKzi/d3ayCEZapqAjOdgFtVZix9qI/LulYvoxDuqoLc3HemnmD
3yikiTuU9/ZDNMzUoYaxQathTA9Ja676srTbwwpOj12DR4illEfinghxyO32COjXhuYqK2dnbjyx
9OfPL9QgKVDsIEGFqUKhn6JW7qd6nwDe2L6pP5I6+BQvjEAGQ+0+jvSKtO8S1pei1a+60+NZW5SP
Fru1V7m42mPf6fvtHNan3mUgQ9uf7N8Dg/OrKRzvuaix5yci41VaxkyKNiHM67kJIziwZlJN15aK
3+JTI0Hu15akWPxUksS7tfADrp86L9uLqLZe+6ohbLcsDtu5wbPURydqj5+t2mwe+3E5mWqmYmuh
H7MmX67FeujV8bKkvQ5cQ6seOrmXrmLjZaTb10nXHPa8c+GD6OAZsHUa65nUYo6Z5+JS6K19VUeN
s9HcL6GZJBLD2rW9ndoOFDCJeZLXrfH5UkXTWRRVK2DUYhTHURbAkp0gMM21WoFgCOewrVmtf4Ai
gM2zV9ozVQvoRDSnXufqxVWX0yDml8/mdkZra3lOrOxa5PLdrNLqVIB4XaVs/jnggOmE5Mo1wX+d
GFVvutd5K1/X9oajGX43aY0PgRxrkfVVkh4waNJTDAPMKL4ZmTvthURMqeVqfONOQiRgy2W+WzOM
tr7tOpdooNvWdBvzAcUdKMP6/K/+pemwL2ptBV/GuGUpF2k7MUcCxSmHMu1LCMZILMe8poi89iUm
oydGQDF0Drt/KazytY4acd1anjdHK7WSRPL15NinykEZ7ZSNdDm8qHap39vkfsAY6SG9cEUDLZXN
8fPWEC01Jvzql7utqfVQORDj5YetWc9leopGD+bw+kxsPIvbMiaff3jrsq05SNo8ftpaVjECsY54
omzNhOz30DZXIHp9urCt+owWw/a3Zq471kOLBHdrbe+vj/Vjbhftw/bei5XnNVmpQp7m+r5XYtGs
a3W4NWvC5flplqTdbO/NLrBBSjGCWlvbqyWRfMhrIF4Ky5TWLK1UA6Xp2rNNsQAgeW4Yq82qO6o2
laGY8M9XZ6pmP41j5wcE4kvLIzLpuJ86a/kLbvE2g4R+1ANyEYry4pmcb6Z6loY+GZ31FQZHfqwr
Ozr3xiIuUaQkR+qQ5bHCxPOmF+lbjj3b7352nsyZvHbHrX+XRWUTuZxNZ60m1NhNYd+A/SS/TxTi
OxB8NgZa7KbXfCpTmDhxfKFEekin5cVeSsPHjhP6Rp3b9/0yVItfNBo/b+5UmRe37aDYdn4DDcUi
O/rh4PAYyAwFujs21NPiRkK4gnqOhk7FY3NAxeL10wWy/HJqu+YnsZnKydKK+cUaGn5204NGHvwb
uWu/ysUNKNDj3F1He2GLP81QZLckTfCtzR1lj0xffautVGPR2u81V7dfhX2gJJZ/M5Zl3BtKkoau
kl9ixfvFcl09m23yx0yqn8MkTMo7jXPUYIxSZXMJzsJobGrTHAcmxA+eMLLvI0WifLZcqEgNxUqH
GztrJm+nC8pLDUSAp6o6gMinlPwIPe/LlPAX3ImpEmjfmiX2jpZH5RPiex42AntM04GsNMKF7zoZ
3VnfXVTf17HUngy1OyNEb3yqUPFerUDELOwuAV4m8F6VtXnrGLdp+q6TeGI8Vr3tHudiwP5wgqDc
BuCMylFTqKuhaWr2aOd17EEi4/wLqod6zUHAdvgr2bvSLtcc2eXE9IjFph1/NIXbPi86kzZd+s2h
cA+52xEgphwUcxJ3k5f+mktCF6cR71yiFv8uyGDqXvdIA4y7wJKif6R4qx2sxhLn2CpB5ZPa3cWl
arzB/Pw5Wmn918QFk1rQn2QYGsTfArC+qjGHGPvBVzGpO5HcNz6plZY8NLBUttZ2aKxe2yOcBxxb
r9gOUa3DdJm8S4RY5QkbFQ3aX3qEGxGmZDHcpGaqzzOl1dDTqXVvTQsjxWuR4gW/npSwC59HAzH2
ZMu7rctAfXBwErvZdW6mPXvS6GF5QiBaW1uXZlgYvvV5dt6esM4+J4OZmbVLcqy0aHX7rIfnOYLS
aib149YikyoOczciQmc9ObGzoV7dn7eWp2vDc6LkMAQcLOm3Pp2MkJP0ShsVDU/YDixK9twaxIuu
T4hdZQ6zJlNhI3AFq+r0YdCpPqwnlfUwjQB/CqKB03YFUPd4jipcoL5eMnbzM+ar2ed7LpKxChJv
fp5T4I7Z0vTnLiIarWzFOS8EM13Vp3/t3sZXmrXTkyPsp3z8XZOJ+wKmGcyGNRFNUhov9VT/EhlG
E9s5IFo1wJzSO8IYNV/s/2HsvJYr5dV1fUVUkcPpyNkeTu3uE6ojOWeufj2InhMv7//ftU4oJATD
BiGk73uDgp+h1DrdVrRNNdU7FdjUrMXRTibTg/26sXf1R773OWCYckhOjs8MAipa8CQ2iKNk2yJy
s2303zp1CJKVVziId5tq8DR4PSgv10H7W9/HfqA921mjPUejxKAPpuUoiqHkNEdlBB4imiidqT3z
ARusJJjbpxVp5B6V1oM5nV545Q64u4sgOty2QmqsJ7GJworRrur6o+WF1lONNvqtDyVo5ioAtEz3
YEfjSLMXjYkI+ne05FjTuHW6BvVbbblB/RZg89/rlc2fLJHcLcx+gFHYpjzBpVOxuKuauSjqar3c
lArfM1HCxDTbjwUAu7moupw1JnsX4MaDqOq1kXReE8rYehTes6gbRvekpLwYolTWUnuojTKjBT8q
Nq05POSAQ65zFSxIHK06Z6VZafBo2bzmNdpZ5qDqK3K7ZIq1znsSG0f293KmjTdR6l27ugWlvc/U
OIjWYzVFgcvCWomjWcBXPjZUQmdVFO6WOs2JfjuyzEevzau7EsAq+23hLdpX8pPY0I9Q8GjJVi91
rt69loHcX1D0kZ9azw0vpWK+Lw0i1ikob1TVfqmzsSur+/miVdshWIGM0NrozeGiBuFj3TvJjW9g
ciOFfmohQZxECaNMU16JXSf2n5Rar48f6sRpRpX9KGvX2yh5kQDySa272NglUUILQgAMdepyWQKk
Sy6m7DYRHNXnMnTzZzfKCa85YbAXdUmQEqsMgZj7aZavh8KVV/R99yga6xoerRkqxZoO/CeXscOK
GWa3XhOUz+WYP9UECq/ovZbPWYTIre5L7lqGDorXQ3e2Gr3lBnDQBz61IZEKUkoxy2d5KMOHKrSP
4qCowmdMIXhfOUdl6PLboPdns/RbnmenvVZ6l5+cvmxABQ1eci29fJvmW0nu8k1VWeVGMbwR4JFb
7XRJs65tBEUjbN1osh/b4uP2pdLcDD58e3Hz9mq0HortPjkpeAk/3CbcGT6CB5HBSidjBuDkSnHo
A/PXaKcg2Mqj3HowJyQfTLfcqpuaOci6YvaROvgLqclqBCW87gMJIqnL11xk+8DHwK7XwaDLUncC
MfGqlFaw9/ggEOCWgaQDUm5b9SyPaM3ViqSRXICdZEv7uFffWHcx2IBe2OSafEua+IgZtXQpmhx6
bNvZx6SFAKdpr2HVhSz/bNbJoD2T1refx8RQTgMZbeIdNcFELVsl6VDDmVrJPU66qBOTvh1wA3Dy
NlrVI99IFsNXub0rfuU8TiJ8AyQGcyh0eI+edtGrUN5JGKOssuBtHMcXMkKboFbyXWbW9rlNcIMh
EMDushk6FOBNrTgjWvYFhEWPC13d7nLLx8dVVd1bm/7iMv4JuRVthe5zt7Z0jcxtJimXhLlqYvTy
XYu5clck49lAcNbzAYkkEpaLkQonb4gOldKVp7Jxyy32kd2msizvEtvluJFr9YvX4x8AYqrZeiMU
DXnM7wbwj3uh6q9SGBSHBLXGCzKJ4Er4pmzjyqoveZYRJVE7+Fuju/aKob0AJDg0JYKMdRmt0zLf
O0nvHFNtKDYx8waWVrq/0nDTWpdtczCKCRHoNcpW78xoB0D4B1JN3ycz0YNOlnzN3WrXwOGaNeps
RPDoN2YlAdeL6vqssEUnAbgWWhKs2BuNr71mwraRfxSROsCr08tzB9DgKE0BD626ixm1Mk2rmaLQ
jRryILGPMEsaIRkRdLX8qibfW1O6xTE8X8RR1nF4B738Z7S14kT+TeZLGJVorsmnISuUJx2Gh063
J91rll0E/sYq1lrqB5cmLbyT1zPDSBTe38HHlyducuT2uqn35gkhK6tFk8IKXjHqZYIZEUM1i7Lc
++bww9Zl+9LbUb0mFFj7hEJnsAPeauSWTOvotT6OEB5kGiXFtCwrp0jJF4gA6boLg19VkuOSHegH
vuVtBGIFeatyxw39U8ZYxPSE4ck+YMpRF8YjgRF1FYIu27hh9ezYFRwzu8L9Tdayo18yDoaSvh67
tlrnDTGBMn1E01S+tEGgXOppY+kYVlqQMON05aueu9UbkHq+orJCkayGsdeotl4U2WtAWbsg835J
ZB5QYghQFCKU8bM1uvytRtacj/ahSbGxs2w4TapHDkTuoac6TI+vXgWQZ7yzIqnX5D2LXL9ha56s
cAN4jUPZ5+ctY4JQbwbIxQ+9Q4C9VJuBrLD3hLAKn8+6AKHkyg04fD289CAvV9hmMatgUdhEMhwe
vSZ4PcbeznQm9dmi/eXZboJAmQa80VZjQAx6CvDQ3fsjVo0qhPlVo0Blqn93kAYDYL/bygHOV5oW
UWdrpae1vEZoOtvKWQNCuZEwYFFkCflI9GI8zyWxkNvPQzE89b5ZXQg1JuuxGRBFS+oH2MtPRJqr
lYGe/NEZVFCgqmscLdM+SW7rnKTItU/GhNMpwuZ7ZTuXPGCY1SuJYSwuisOIwhIWqt86gKj7omm+
4X2gwQk2va2UR8O1w6voYhE8ziYCsRerz7Fln8E/DMyye5c72H3rWbUT3fCAL4XhVtUad1VlkCiS
sCBQUXs6WbfcOBR2ka2MyKz3QNczQHGOAeiGj8EOMvPJSklKqRmaW0jHPudGYxPlyZRNFIb7fKj1
fVsWznvsvMBlauTa/Tma5QbOO99SZ4LISD8DrV2nRuKd1N7DH7GQqw0rdefQAjzbG+BAwZ2QkpJc
Fm8NhHvLyAh6yPqGOePV6Y3uMe7QKLIoISYTbWvde0kTyTwvm6LLrLloMvM/miUUMWy+bobL3NHp
DHCMdgLQs3Ccneu5ztp3UF9TGPrWLJlXquzxKrq6dh7LkLQps49fcapuUy8aTvKIfBNCUXcl9H4b
k0MUVJ0LusWiM7I640M8bSbxHD3tlYusl/W9a+vhVofTyE3Jyb36XgZMdYsy3ueeJfvr2OIxggk7
SjXrj6aNmXkYwVsUq+gc6tmjofXmrk8D1t/TxrWvo9PAQ6uVcFs199iqopPP8uAUu1aw0TIIALCx
g7Nh6nfV02BvOD09CrvHDsQV8b1w20nlfcSgksAei7NmEjhTkoPAgJlTRhqqMLBE3Zi8rkBg/ncj
NeSLWrRNMwe7DM1HUsvNQWr0iVMTZsGvwUL2fEoESKO6VV1sXTHcgiOBGagDx9prQWMNXjew4nQ5
l9DIBUHpIx01O1f68Cj7Yw+1wzU3Pao062EqIlMwrFudh6XHNkAzy4/hlTRIT44K6CJHz84gMg7d
ACMFuNKt0Zu7VOP/lOphtFEx0RzXAjPnTwR+A/zZ1uqGFE7BaN/6WFGYCjbJg0Nq7hRWxdsI3OgV
rw3Qhtl3vwviVznFJcapf9mZS+cWUQJrChWUo8pKJ6ZDWY6tXMVm4BMGwMqRNq5ojQY49mq52EqA
PV2QAkOZ6idxGVwrX4LSS49JmDNk9421wbAbeAgpBUBw2bjOUEwLrMzkvTDXOkPetVOg9JYABfBf
63ZRxe8hOeJeQwKsh2j033yk4BAf3Q1Yy20sq4fgPuGNAGhvIoWni/5vLK3jtvzDuqY+112yL/uS
zySowMjC0lqOIAnV8DjL8mj5X7M0174gIY8iZ/+kRp5xiDvpaSQIMNFb5X2hT8YD4Te50Q6h0/tk
6zdOODpHPzBuIam0dawiq1TLKcJ/Gohx82zr6nBR4vCll1ml+oWHjKIPZXgyaSpcdG2iit8DCvQ2
K0B4SdnsTBLeYLlycxaOiIc/TWcpz8B2baSxpYGFgM44rUy4+jRuq00Wm84jLADrQR5eRhB8jxpg
BDP1ql0RRl9yJgbIVwZAK3OSqaI4xmrCnC9PAGhK0j5qbJ/5kxYDfzE2qddo6yLP2gPsiOyl0cvq
0MMWWYuiGlkVeOPSwC9Uqq5Ml/l/6sbcqLn3azClYZ+F8XhG+OOxHQF767YZPXhIuTx4lVKSGUYK
02qteGuUZrHPoYFrHuwMKUJiLuHPm5gadodUsOWTZMy8lTX2yZZV9INGnINRfJMkD40PWOx7ar5g
WlYfkwkzk0+4Oh+ExVG3HoIJN1pqg3wEGOFPSFKxGdTgTZI0dxv+t0rUi+bJ9NqVp9zjvjo1dLpV
ksVsBdCzUkFOK2XhbdzdgCPkwfBfwgqkgPvcV16886DzmrUGt6jrnxEqR90Qz7tZV0NghARuKNFZ
MNihhZL3JLghDjRuDEmy/zHYlXcCl2WMWyar/CViV7zRRgGX7CB2o5EIEiws/r2uzED72rWKglAu
7YcJUshcNjllLXBrr8LrwV1FkjLFEaj1wGJtyap8taR0E8keDrm/9LYDxTzduGq6othb8ImmEsnj
VkAVRWU/JkNyEC0Dq+bOIIvo/T2/ni4iWim+PKxMK4k34q+M0JomAYvw2eTqt/cqeS8URixnDcm9
O4Lh/NlMz6/XA+uQokYtcsBiE4n7L3ZDlsiktDC+E8UkKfZ+Lqn4z0x/Uwru08M74yB+UvwZOC/7
QdEhTtIWWyfPf4nz4t6DYz49xvkJi0qBl0pdsi7GRBpd6vpcbfZIreDJBOhjxv6K3gDtlgx1P8T9
VlbL7wIPLDYdMOqmhF9HPBXJkaToTMyICitmjLerrUh6zzgvX/a+tTAXt07l80RNJER3dVQ9i2dv
RvZDR9xnN5Yaw7rRBejtMXUnvZWdYovlX+2j2bY8NLDDKhDqytuIxyWehtjL8fiMVmJX9ALDV13y
ys3Kydr0hK+jA/pM7E4biAj0DWlf4PXO2NJFI0AEYM5YDWME+mFXnG3hSAES2dbS07w7xi1oKDM4
iN/rq4oYdbUJ6+jL2KsncefmuwS1dJUZ8bAR91rclajOWP/XCuIrEwZAPBNxhtgTdXN3EGWx0WIc
Q6rGB6KJ6GPXPIkHP3dNcWuW3iCOlEQ+VwUY9o24FeKPVNuS+1N7mbomgs4s1yh+1JNtCHKX8/3V
U6sdAV5pu4TZAL3uWSnSGqatv0tHiM61Ojyp09AhPttJaFr70RtBAmPHt5Khc6KEW6EnZERp9v/8
8Ie/QexiewXZXfXVueX89FCTwaG01dSNGALE971BbvxgAsjqn2K4vPPNneEUH96aD6CKz3dQI42X
BbAmx2qn+akybkPb/yY1ibxd7jCD4Em1bCjdy+Ait48JJpY78be0bvEQm6O8Q6OxHddV4l/qTpWA
eUzj0PRaizPF3r/WOU0+IhzgRxvRE9ow3jGFYekydQS1R9pJh2O9dJ+pgVmMNNDVdYcE20H04L4x
usOQGixLim1qdRgf2RO48l9/18zio+uDFXZSDbjCBEhZ+t4YXm11AjBqmVlO8jYMb9OwLHqSKC51
GdGfaUQy1NHaulbRgVmJHy1PYowU7cVmeVs/dNF5VxwfC6c7OJW+Fj1hPgVbgb30VlckCMRYyIK9
2qPQfVze8KUvizpR9KZeKLftrgKkt/etYCeO6aKzixbL+Z+7oCiLpyb25nNEed79dFwUP9XN3TYv
TPPv0IOtHAn+WD96cOVWMfCYLAbk1pognKcPh+pANPVUFqqDusOHgjw98wLxxDtTxRjUekjH+m4x
N2B9eFGJWIxyhsd2dE8BpXRlczYmrOrY5/e0s5udro9MJSpV3sheRuymRWBmRYJ3J3gHQzrZRepj
V268IH+wMC9eHrz4VVGcX6elLCqXbvLplKyL60OL/aDojGJTTsO12FMj6Et6COdJ3H1xkQw84wBm
hW7XutDq1+ItgdVOrdj9UNvZ2ntqIKIk1i0DrsFbSHVfTcGl8LlhTSjFR+LgUEPCCd/QR+pr0AJ3
R8ZkK+6x2IjHHk7TE4RyWSMP8Y90UE9OqCU7eezPkZ4jUOY0BzHIKIzaNZzdHPXcjZ958xdAq39B
yk+O4oLiyYs9Rvp6YsOYQfdr7JxHzOLsGbPsRuazi+fZLhU9YhkMZEW2jpy3/H1q3SubdoB4v9zF
PLEYSaPpM5PYibFxDehCglQCL+AdXLLGTNxBflQ0IbcG5URDF6VXjO2sYyYmW+B1i/1gW8cBYA75
3D30SDSKA3Od4Bg2z67mVVSgeBk5N1WZB2G41LdSi7SduL74u1wz6I+1+jBqab2Tde0unuryaMVe
2jQ/Q20IVn2WofQPhfzvAm0ZOCTx7RfleWLH8jTHkYblAxj/rZKYKez8Ou2uCLLrB6BpxUmwdrqg
KU70hT+5nyTz8xVPYhljlgfDB/p3DD1TH5xyY0CQRhbD0nA4yXgJbEbwDQqB25xbJp6M6NaeTOzR
AB7sZviG/HcwFw2WEX15knOHnsb75SYsR8WeaPL/vxRztR720nUZ6sUfI4rzXHwpi725cgyw/WBC
izCDmOhKjXmQ8VgUTcTPzlMusYvDJq/avEte+y+sfv5Qir/zwyxjPjdP7TWwgAsJQewx+NCL+SvJ
EULX4jUZM+Rg1t6gf0NrhXiy30aHrPJ9eSuaz7vu9AUNAIM0XjzP40RPFTO6ZbPUDWNCykFBKVIB
JjZNwsS/s2xmlKQof5jLzn99PvYwca59hq5by34FPH1nkqUa1+j1ZiShftjiD9HLk2qr8lFMy8Sk
TuyJzXzpaVooiiSC0Lz2IIAsjUWTpSj2ls3yGJe65Tc+nRukrw1CHYxhjJli4GwAAqQHURZvHnc8
Yhk/HZ//+DFXslUgdfKHaaR4hHPPG797EO2PorsGKOkCmp6egd80SG6InvLPu+LseagClFMd7Dze
fKaCeDBFliXcJ06IIHiIo8uBZQ0oDojN0k4UO/dnp5Tpcf7rp548kz2Wd2aez8ydWdQ6atqQP/nv
eyf25lZi93NZnDRf9UOrzz/w+SxJIbFRmy/KiNSsGFeW2YM495/qlibi6DzPFrvLRjyPpSj2xHn/
etUPyxnRWjT89FP/VPfpqp9+yZsGfIzmysaH0Te94ng4k6soxnmtKl54sSGUAjkTGhGL9ynMtmyW
ujHBExT6HW2KWmN3biSGW3HxpemHI2LX1T0QQqTg5x4tXhbxniwvy/JS/Wvdcpp470S7f6r7v17K
HdOJ3J+FoP36jY1DG9PaaS4sPlzLZl7JLuUPsYp/av6pbl5PTJedf0Fc51Ob+Re6yLkoUvdHbhx/
LYYGsQYVe8s3WowhS1HsLROypfGnuk9F0c5tEQxofyolkghRZkLk4+Uk9870VnTheVfUivJIKJtl
dVIkO9XJnpfhHTAVtPGlLI0TjVyUxcjPXMgjomQkhj2HjlzPqMe1GB6I/iPJWqEM/JeuNg8apkwM
QYwuWT5CwkT8bfNPw+3SFSyx6F/aLN1gqfvUXURRHO29KiZkYcP06uRR3zSWGo9rsf6NABgQLor6
F6/ugt38xoubsmzmYXUpi9v1r0VxYHl1RdEjkPJ3+BblT1cQdWMSgZ1QIl6jZbCfJ9bzcfF8ljMr
vEpYvCVHg8CINkVIPqwcl2biXLERE4OlKPY+tROD6FL34R8XRz6d0jmFtB21K6jAxxIqBa4BogWR
ck0ByTF9uHIc8epnMXS5SZQkB3Fn8qhNk8MoW6sqsYyDeNmXJzq/+x+CmR+mCktTsSceb5C1RPTm
RnOQK7UQPdHCAJkUFa3sbnRy0jGouSjDTbyic5xS9IB+VMPqXbzIf6Napextsc4mdVKRHEzT5Bgh
EQxLHNKa2JQV2crVUnYNT0L/zDdW+aQ7bI0GBmQMyEvkw1AVb6+r7llwtg0SAIGMdo24q+K5lAlU
JrXIXvIQnongk6vTAx5rRHfqOZ756faLm/rhEc1L1/muizWL2J1f84Dk5Ojow1bcZfGzy0b8AUtR
3NhPdfOqThz5TOZcWorDy7+k+r66NrHWW2FjiFWcl7pvTRb2ew0hwK0KY5Yi1DMESLMjPpMcNVRy
Z5qFTM901HGAeapRhHdT6T0HSrJXpmvIUZlcc6+sV6LV2CT9QRpzfSO3CSC9rstWVcCrLjZOYutr
0wHgqYApusSRvZMD30i3SAZhuMzKfktUEtTwYB0r1ase4GSRa0Y0FuJ5YuFeFMqX2O1fJkT7k4cM
7BP8m3KDalyPKgdFUZcgeJREpCfKHhWI0Czip9CxUBbUm+sQooVgAVvYqeT2947hjo9xUf2E73ho
dSV/61MdV63Y/ZbmTMlLfOBPrieDFE+ql9YZje8O0Xoyu65HwkGpUcfpupVXleWXcgTTy5I8f1Xl
2FyjqAO8KkC2S84mWwCdUPKYGgX6TbK8KZAIRhkqB8eNEWNx66cjhJIwE+hwFPAjZV9lZn4bh6i4
iT2xSbLMQvcsTREWJghvZKG3yQvkh9yh+6qTPNvX8iTll8iFhh0JShybKQC8sl1WbmEWonotQ/jU
XIxEZRQMN3WSgQly6o71cJXZJ5AapNccgu01ql9DOwSP3bSB6BI8unL0DVlN6Siq8gSTbnQXUeXK
ED7TDLI1lvdYoYb9KJMJfYwlRVkPfe+xguBAaDpAq2KTe5liKYqH7GrouuamRI3zME6bMgG2Z9K3
YFfTYjngq0m8VnILV7SO7Iw+YDbX9yq6MO7vIQrG21wCzYHyr0WfW84vAsN5QGUmWBd+vUL3VNta
iqFvhqFK0XgDTJ9pin4yLaDOwFqVjWqqUb3CCh4ZDBzAc8fPLwVUu0s1bZYi/XMfZcRQO6SNTLhp
uXpKRz3W1oquKSexyQbvP5VZW0jrwYHl7vgxwWZEDV5aF8Cobfbt16hL3zVS6eDCofvzbunwmUEm
glbIClRi2vE36c4vfhqpX4cqAq2AIM6L1yfArtHBehgVcsnGEBnnwk7bk9qG9SGOw+zGI1Cg/Nfy
U9VLdK4k1q+y1r6UqAZd7SB66MyigvoqlU9hS+LIQuxxK4riAKnQV+TX023Zr1qMO1bD1DxUYkz5
QrBc03lksKmyJGi3jBmbDycb6TcrHvWzuFRZ6crNcvwD5DCcOhNk0XZ8cIrN8hfUXvTH98dovm6p
jfVD1dTbVEbWZu1isdx6yTNGhSNB+6xirWzqZ4gW1RPc8/ZG6PgoShjt1k+Y1kGGSnrEmqYWos7S
8s8nRfaLbKPHhWsgQG1oP0Qspl0JBt0F/bT2UnaElfMYtRNxwELJ4ogMZgSajVuh6lK9R2xTWYui
uD1JLE+fKgtM2HR/zL4H6FJME71wb/Z/5n8njlJ3b2YlnLPp/qE6DSIvGRz86ekzfaejnCJ2xabw
RhjuS1n0tr5GQvJDpTgsjjSQOzbdA8AZEHhetwLXhaVCXjAoqeV7WXr+oTU7D413v/iW5ztxPOz8
cherqDYVo2QRsJZs3MKJBx4rL/AuzbTpInRPbM3dfzjQtjF2Mm+ea4ZbKAzhOe8TPAynjdgTdTqr
bCwbTBTVQiWo8Bv8l4bilLn1cnbTYw74fzkltjvwFbKy/3yZuskQub33t1wmGrj+9NeJ1uJHhixX
q0tcTzwK0o66UcOARZHyGkybFIGJqygOrotiYeB2kNflkOD6dDiXUS5fLY3EHg56Zz58DXlkTg5t
oip+Xjh4YgySdLLeDKD4KEuJo59OFUXxwzWqowcLIfD5VPFrH85IVH3b5AA0Ph+Y/qohDyE73sfM
fI+xJwW5NNrxuR6K+Gz3AYATBeXNJiHPKJOt2EaZrzzLud9dbLX8kfqK/NyZmfys+uWtYYC9kZuG
6YLoIF+/VkP/yypr9WwCLXmzEy5FMie/xqgZvAWF9AU+svcgDuq5d3Wz0HwUx0AKb2MIdU/p1LIv
36JO0V8UN8helegomvDNSZ7lqoJ+efPLeLi0nhJf+2mDuJ/arfSoZNesxhVjNmi8qSjaQDQlkePa
v+Wow73UJnYJcyl+S5wSHW1Fq9eiqLVVd9BwTd3kuoEi/so0mvYJGyuki4xe3QYQKt+qFlsEGb7e
fuJXvgEFyzdm4uqHHsvMx9zsX4DQNF+N/PtoV/YXQ7LrU5IHSCeZavO1GgFSyJaRPiKig5au3/7x
LLP+CmRL3YwhLuJm5b4ogM/QsK078J7shX69HbGGhS/8nypokX8PfqpTDQtUbDJe8s4pt/i15SjM
WdlLIhnmqYqbAc3tNntRYUw/Yf2+EgclYGwvIDC+wOSVr6LKdCvyC3aX70WxR03iqDhDtBbFMrT1
x5EsnSiJKzadfJXRelNhRJ+9YQSXkBm+di7RioEWXbqosJnplaB72GzA4iHribTstnA76ySOtLXr
bHWlM+h3uJ2MLiMPgjHBWysX7RqOT3ASRSuQTWAKQXsWRRMjInwgVfciiqM0fLf55t9EaWiTR8br
9FELwfe4vXfwg066x0ktXwMXGrHvYlfVpcUjQJ8tshPtPXfq1yis5TNghe6uqjWvSoiqfBHZF9FA
1KOLuMulMrmJKrHRUTkKTAgMZaNiuJrhHpuY3l00D6GjPab6vaqynd3YBYaF5RYZ8/xsDlZ2DhrI
cpNYcH6WZDZVU9jIzMrDJnRaRMfNoHrwFQsr8MF4QSEs/iobhbNFNzM/iCIcHSD1avaW6z2SlFoL
lmBqprSDu0LTD1RN2uOuLNcAxYv4KyjqZA8d39qp5D6+moZ2Tm3JeNb9xLrmkQHAYmpWD/LvAbTk
kU+bcmVap+BGxJ49bUYldtdE8Crwu/+pW5qIPUOqfxetquz/6Xy1BgDTmOFD2Y/VrZcK4NKZjfQd
qC6dL9HvVHZf9b4z3yqrRx8oVbNL4msmysZFDCKuG7+0hX0XTXstvpSB5ryXVSpv7DI0rnHuYMBS
lqiloAv7Ch3pp4T41TbM1jawoYuc81LZffi9UQCIGZpdPTh6450k04r2QezLz6iqlCtxeWt8l3On
+tmQNwJGpIfoMA7agZhtjupubtwdE81xXncLYUslXUVJmaGMi0bVJWdMvZi5v2ldNTyViJP/PTC3
EYfzpRYeCeBnZPw38ujJ4UYc98E9XsTVQsum0iygExaWfpyL4rDqKFG/49UO5paeot4NPTL2stnB
3V4uYVj62QRefrJ8Q9rGSqZiS9VZBwO87xGvm+qiaLq1M6NkeBzwcdm0tVy98jbKQH9s6xtz5zva
PNKfynmxu4gpaZ8Zu/uzWWf6TziJiEXqjPP0Pl7aJLIgqXjjtiyK8haqdXnQtaI7BXZt4O7r5tgS
NBb6WIBVGfhgZqo5slhu634Nvf41CnTptwTScv6hJFWQisuMX0PcffclyXpXzCpB7VgZn30TbXCm
KN4DFGp7n0yi4rLkxuc2Do094YD4wYYKBMa5MoifMZCZ7uh/ZQD+BvlQ+qV6+CCDTmKGzSQ88mz9
d4Iystq0Lx7WHFX91DZgltEprl6cmjVh0xbKA7iNBngODkvwrqwNwTXXPaiqhgdVb02SBnKMW5zS
JGexZ1klKUAkEK5NhKwL/jVPitU5L2nsvCtDKF311nG4B8j3ln5cnkSx0VCeS62wOaphizCVwrzs
2ORA3bLKdl49COmrovPla1vk7mtQjl9Vw1NvojROCHBLNR5EU0exzoFiuI+i5Lfevo7z+EnPVPfV
HcklZkb1nGuW9eruezexvoZ8Kvd1L9d7q+68b5m6L7vS/JaDyMIypygPnddl79jcrVsjsJ9YR14w
echupSshnu9B3mhaX1nNddOBICPjjLPuxGTp94gdDbxECK9pgfZb2B0aiKn5lte8Lg0qrdQ2hdkY
uw5LwVszbegYw6bCG3kjiuIACdvsVo24bWFZfQbsxC97TQG6AcPRFbG77KZNGxMp3rMtadfUKsYn
ogDvTR4M34ZgAnrU8DnQgUJyL1bfw7EbvvVlYKz7qT6Y6v93exvJpaW9a7tcB3jauvJsBN/+c/2l
/t+u/7/bi99Viw7mtqNv9dQI1x0L9nveDeVdtXR1b051yGWUd3EgZfE714kmCEVW93yq+3QuX07k
rCRnH6p8E8XGmNiWTlHJO3pG8rdOxj7aSfXd0kwc7EPHWZUlfAMvf5CS2oAwCeerV8rO21q865sW
HZtN0ivZg9j0Os8ra9/UlVIVW9WP5ItXQMRjkBIFFNrlSz1tRNHUJEj3czkpNi3LNbQe/3NU1C9F
cYaoQ9vunAYA2paq+UpLOWbQG3v7Ied2fW+x/0CRzPkawWeiU+Xp0XHhkqq99TSYrfNdQ4COaKHT
PRi2jeFohN5KFssB2VfYxBCPj1Uu7TTVGb+gyNDtG64qBE/foGUdxW/4CXC+tqiNK07Yzs1tFBJd
07Uxr3hQuWuv4EYMXAc0badWdX9SSx/N7slwRzjqzOY6hp9BzmXxJQ6ITYtW99YGZAUTvbWOeqzn
iOvU7j2xIumOQHSzUQ8ONmLROKLpoqEdgwi5pa+YgsCLCftyLxVJu2fxhyy+9qfQ629IjHRfghAn
+Kip24egapWDHNbJ0e1j/eZ7Kp4YUj6+xX78B9Bh8oeTfezgT5Kuo46F9e8dP5m91jferciq6p5N
G01meuhnyCVODTR1oiJVQDaMOr8pMbx4JJPlbedkzU20F80weNpiGjlggIY4TTR5sgOZx0u2je4e
Yh34qlXxI6JDGEQYGKNpjdzv8EErb4bXRPsCas01SiBVaL0+XiwbZDHsePNsJV1wzJAyPjt6YBwJ
e2QnZxi7U1L0/VGSg/ycaBnGPm4bXKLKReKps+xLlA94vZYESYImcndhXcs4MMjlznayHqIrossI
QLWP5CfybRxazd1F7QndYLCDjDiggYq2fR4brH4wd+5fAgN55EZftY1PUMrL5NeKHPTa72Xtrbdt
tLzRPf2C90y7KoKhv7r4UCFBncabYvADlLDQj+PbBOHDjccfUWVvXfzI3sleV+jaBBPXfgyewZL+
CUx5/CFF2g8Cv9DLDY9AuWeru6Tm4+x2+r6drmCH+HeAA8uxeOhZUJkDIp1ATH5k4BLVRv/ugDVg
CZh0Z7RR+8cSI/VJjX9EdK28OsbQIIXMG8DKKD8klYKQDOJ9/S1ErYVJeX9IdSl4cSXHulkKbFph
BO/rLZQ7w+0ObdwN77rJ2klRvBc7401RhjRDNkDu3wMAgFsv79qDOEsNo2Op/Q9j57FcK7Rs2S8i
ArNwXWB7I287hI50hPeer68BunV16sVrVIfAbcfG5MrMOeagHHNTGTxyicURRVDMUHXpDNZtDDn8
1vlZJSaAiOsu69w/K41ly7ryf2753X3MVj4hH/D7Puu6qrLQoVHAczMcA6962WLl2Erdc4eB5XH0
5Qx8BYckg7dN3nJA6bEsQrSzN1Nb4HO5LKpiQrQk9OKwLvpprTioE2MHkwdEcobJoGCZqHmI31Mp
pvI02kmFgwVz6+R3n3VuXYfTOHs3Ki1KQ0431v/H62aAUSUC9f/nvdfFfz7axEfgQCTk/LPu9yXr
549ROR+z9LWZwvCRe67vFLGpH1QfbUWfaw+ybfo7bQgld875m027iG+NqtivS+uLhGY/tF1mX3Rd
2oMumq921yApbPP2pR/NytEGM/hoA+kRQZH9JRRlm1vcDuCAu4GSqxE7AOXtsvibZMYNdJD4TxXV
MY+dpn1d7O7dRO/KC3nukwzE/YJQoLrkShVuwZnOTiLk6vK7Yd1KgPWf/QSWPEVrunL3TIsMzs3L
O6wvWXf8XeyN0XTMoaZm+d8P+R9vLY0JeiHVf07pUQWYuXzI7xusi+kg7yl+xUfPGiTz3I0BBkRY
h+L4IvUhEhLVvBWQHG9TY7n7KgUdBiK0ftah9MVSKbX2JqmCiyljXBLLoP5/Fpd1OHUPl2iZrOto
wVQ2+KJRBVm2/m5Y91vXVbWcbcWAK8C62BpavonAwnhdPJHer+o/EcIFu5DrNyWYkL/15fRslgza
66nxH/I57z1axfo7tYuhYZpjdmNpQFViIG6XSe+HfUFXLQTHiJ59bKsOemrDBFnu4oMpR9c8latt
xlj3Voa1S8aA7HWq1xKJ9SJ74tuFLjlv6yUxIKDosxDveIq++k1qfJa6f5RJZAaQcNA1JXVCKP1U
lK0Bvo8kAwWN7nuc7LOf58Wn1sQfkiBLzd2SBnq6hnS9xw1LgFrQQXpmczY8+fXQwDRnALFuHc2w
PIUZUsB1a46F59nv58ZZt8ZpmOF5CVNu3Tq1RnqtJfGeLO9ExSO/SevqYd0WC4ucE6AlYvLopmxl
6RrjJMR8oM/RzTq3TuQseJtVuTr8rlrncEMNvRgfn59X/W6VzczcxRSinHWd2YTgJq0G3SlwUPd3
v9/PkYfs0ojCOPqzyr5zjCsVSqSHMbFLSkQ+xRMlVU621SknGR0VmvVI2aUzqJh1wzoZLahBrrTs
U0vSVG1/X6P40mc5l5Dt/vs2/+yimzEasvXNf9+tx6bD7c2p9H7ed93spzEf8c+esyFJLnZYwtMM
GyHY8vbSUCMRRMH6zwvXDT8fuX7BMJP9rS3E8886bf0Gvx8+2QmnoG928qEJW+9//U2/e//nfZWv
LIDb8PMdlqOwzv3zZZcv9/Od1i0/H9qV2U0M2BWp+E5vLflULLutO/iiJs2zzq5b1sm0Hv51Vlgd
6Ibhj01F6CJ1w5ZoAzu1sbk0SVS5NQYWQYTULGjyD71oJhh69DT28sEI/Xln2t1f2nInLwWsKEef
vZpgHSkM/Chs+GD20B3CtP2qM9/eEjOdLBCmUaVGnmJMC8rW/jQkLLLjzpFqbuSAZgU4fMsmx9jg
bmXVyTPjzD0ivCfR9LbTc9nB9Zgea7+iubh7UoKRN0PmBxE7ufZyczZj9JcVXU8kdDYp2a1CqB9h
MZwlqp5TgSXiBIKhXAp+hUTRIUHvu0dHzDDVTk6RpNzVbSLdyjFD3hI/o9vKPwliEezlllXD2COT
SpPLzzoFExdnLobs8PuqgEyel9Ugl/BNlW7XDWjQPtoZxVXV9kg554ememhSMdwOBEKtWcNCzxmS
DzMtI8DLYr5I8CSVmKzgkIPtQdWZkB3a0RmRmgqbfkM9vfbKiAPYMplS/64e0PFnxckMBp2ufyYF
2WIXjdm4VQtYY+u6HALDbsZljYTp/13XzQQSIE3VXYWLXmHp/k22TMBR2KVZ3bYGuKa0hYszEsPc
zsskSrVyb03m5KyL3EG02xgaBYKh5mfV7/rGEC+R3mrHdZUlVSpcsnHGLrQpNuu6daKpvkqZCGbj
uss/GyDmaVPz88Hral0tqO9ORX5YP3hd54eDY9it5rVTTcV6+ZLrxiiR85NuACBcVumk1a+mKXlD
EMZ3RbkpEATftooS3VEz/x6jyj8MinYBRJ6eR8yqbteJNcP6B2ulb3/XpVOfY+IGmT+RpVhC0uhr
eF53x0RP9FuS/frPa7vI2MyFj/tR2Da4aFkM2vwUj6FZL63dzzIOSdW2LlLh0ufL9rDU1dMSPMeN
dTPbRAf9XFErqjpxa9uJdKNHp2BZ0KL4P5NRr986spbHSaTLsBC9D+5/NGb87jcmUI7SmVvv+kam
XBh4V0S3GN5117KYvJ8zai6jgF7j1oGK3NwUdRbcCZJkd2pcPJR+MJ7W3dYJIZnqYAtU7tfFdV8F
yrqnV3SOr69a16GoSJEkJBfGcKNry4F9m+aafQuXez5qWvce+DWUkGW9amY9TlKx48cWyv91NwiY
Byr34WXdg8jvVo4U7RTNnH/FFLV7KbCNW8Si5i0OYtVGCS28DMbZvF03KC1wT7mkOLMurhsApohr
lRIw4rwhQY4NW0rJmub2EfffpNfPv/uG5E4xM2vMXapW8daa6JgAZxnelaghPOxZko1mQkZzzbby
t5qtQQ6H33IH6jm6E22DNlRLyB+M5EMtLcVUaPEyWSfELjNuWbh5qvNItFEG2OFJmIX4C6nPBzz8
n7llEb7eS97i5Ye3hk3/3WKt4mMOfVznsGvOqF8f20Ul1C0tjOvcOhnWRsllwqCWxsl1Jejabmer
VLzHGOBLMT2GP41XS5+3TNhdv8rqTJqlZRS7CB9+J8TISB3W5WxVPfQiexGL8KhblDT18hXwJkJ5
ZKz6I70C7AYNkqQA3N3jOlGrdpwxOKoX/sZ/Z9XU/owSFQZGk4N9XDf3/YxCdJ2Nwc6A/E9iyhyA
8ynaQdn7OWLWhAVJAmcktgxKiOtR/NkM7OW0ZGV2sE+wO0BhhnxBbKRJk5DYdX+nTnz50CLSotqN
2H95uvIQ4Ot4LLr+1eSwniLswLatIt7DSdibcemqTXibwj5xx8k26+/9Pdrr3PoPUMMKNyLgWEm4
pJ3kTvXqJBD7FqO2o6EV5cFgkJBUce1IcrcbhPGU8qt1fUShj6hD5h/mFFBqYnILIP0s6V5cI2Je
RGn50nFtLn/WOpcBbdhUYEF47vbKsYFsEVQGhS6thMSXpOP5nwODRJnjZtgNCEVTcSUp88n3k3Cr
Qv1TZKG00fRzMdTjsQmN4WeiiWg8+upy5LLpPVPU6ojktzraeQV0fJ3NLbtXNuvsar26zq2TxPQr
up1saBhL73yx2LGUWoVAh6Djfz2xStvMD1EGCGDRiC4/c52sP/h3scs0yDIKvpn+omGalx7F9XAU
q+Z0nW1nEl55Zk7e7z+znqe/i+ucrQzYWyHg5eZdwAlkoi1tf78TvRPhrhP6KVl679fzYJ1Ey+JA
iWM7R815XVX6OuYOgUU0stoa9KujgSH1/L99UdynSlPjPqrlaMAW1djPrNmpwyEB8oVInmO68CEq
gY3BOlkX4wgKsRJJ3zUh5XDCGLJ15sbscUWR4vFkWoWnYdPVFuPkBBnWuiH+1J5sVYxiVNnfkfv5
stPxUSkXsC7xCL6xBYZzSOknSucbNevRjSaXrKhCB0YZhdK5DM8GvTCXwO9c6u2NM0zZNVN4ROR2
pXs2lNWTXLUut4ySEjqZxbLqDuAGlqHtLN+hvlf384CDkGHhSWu+tHWbbwVFGLrYux4vlibYRi1G
lCJ3pD6jPkKboMcDl5tGfCNUxXAnZZI2vtRiC9OrW9j/4OnmJ02kh7wsyd9hSRQ14q0aKjwLp3QL
fina6Aj9irY7h0EtOzwcUSaHReE1CDLC7gz4lX6SmJKuJFN6DWKSKmipXKBs0XaoFo/oVqMLlxQF
xWl3LtUBf2Or8UoQFY1FrrEfvxuTA2P1NlYpvH7u7XMwJbEbYbDl57EM1xSL0kghXd3LgG+1GDo+
pplV/x37KLJlOqnccdatnQ/rRirbfauGHAQ4dJEwONIiRCveDIK+mOHZtpbUJUaQxGPNl8mje7m3
KArsGNM45MlOkyaEwBL9/t0g7YgoZpf64zvBc7ixJvT7pWQksIlo07FmYk+BNscCj0b7Jj88yO1p
n1h3IwikPRVP+UwzLe4ZFg4Mcs4fXaLSRTPfBQCDrcCS8drqBMwpVE+h9N36eMvU42U5g9TYaC9p
OP/V2ejmDQ/KikG2ZPrXQu0+qww6ksol6ipDj1nTNFBvDE0cc+RYeCREz0XS4IBroBNDwe2lpBM0
gSh8TuTUNdoFKQJr2RnV9sXneeFBeXXwZcYfNKOEY/FZRmVHMCHm3qUrZ4LopV+6StpmQePfTRDX
58r6U6a46gVy8DH10ra1GAgOSu8tAWBvaOGJXrmtbodfEhxWpxjxJlbG+dWuSFiQgFSkvyYWiXCN
tOigKWTy7Fi+g7hgudqUen7YP06KtcUIl/aRkFYsSchUWxkhSclnUinddq7GzpvCtNxK1nMo5bmj
x5m/qdOc/Eyfb3VDKs5zyBsOLZnBSFFugjFuQVNOh07+YOQfuvZk9puufmgSrFpr/LrI528Mu3xT
2h48C4AkS8P0uO2f6cjVgB3FoYuLZ+YQDSruDH/VsTFMddppzJzYDPe6kGSnB9llxOIZkFglaJIE
85USH1Wyl8e4r1gQQ2Wl2ytaoLNtegns/sMPqhqoU/EVz6+zmgBfS8NPmnMzr1GfsFB86umXpOoC
LXU42SBTl9pGO3aWR65tnDqTlBlNwIavfpO+AWFivMWDfi1GivapfRYqu2XKcNFkon/u6fGmx3W4
LZuzP3cYyObTDnteA3fZPNxPf3DOJl/9mOTdu9JhKC+3062Iify7ecH1FiQCsUan0Ce4Q+dAJjt6
hgEbBpwTbl10AMHij56D5NQlpsCSJh3KkSArFErltjuOveylJgl/LAVOWrmtM92/w9uw3VDaid2x
Mp+MMfO0vONGIIGhTdNXPO5TT7EpeDd1GzlNk73QL4rIsWUMPSYRfkl0bxo1RsKLTyyd0eOmkdJn
YP53oNMsp3npDQh0VZSgux8OVqR+FVLylUXqZ1NpmAXWkPllxlBkuHf50E1bK6NYECn0slspfUTh
FLwqZEHHDNjfMBUPclxdqyVRlU9LIfav1phYLwx84ZBW2aYXDty7ejNKxiJ3Lm/6MHaiwiBbsjTq
VsF4KBQeChk9QgbwPlgv3DWNwI2VQ51FNyaNGE6ZFtcsKb4zzTxUlfHRRAy8RnEbWmnmCTnd06hC
Pshv8WsZfHT11nBscTMLQFV7FR3om06LIfIMfeIZEm70qtROjqTno+dr0qcF2Sj0exrRI20jMJVS
W9PYTWP9iM0bZehM7MgC7PSZTGaYP+WjvBW4em+t0KB/mJ6VSOc0k4pXWy7iY+8GobUwxO57LYQ2
nj5Pc5t68Gcew3r+LEbjRS2mu95w1cyotkYwXmbQnIkBea7Bf1IxjEsBxtoqGjiDhUpFTTSHxPdp
0zZ2QyR5VoTX/dsUle92kD4aZXceDXoa5eE5bNN9Qw9OMnJOxG2zBckGmqY/h4ADaWgDjFanupeU
jMCl2tNqrk+o8nq6r5piIIk7wYyDDw00AO+KQH+f2vEdb+rMMVPpqbEA2bSR+tZkyecATk+rxjf0
ZX9p26UvVtvNfXToRPY4ISN3U7m4Lzvg5REcpj6ho5rj8SAwEdsVlAHo+dPIHTXzjgIkMLXmEHTd
HZ5GeAha5MeH1vzbiAY0BU9YPLaxes8FyF8Ayo4kBiwv5RxsU3pW2/wuAc3jKPOgb4Rt70bDPrxl
DYA+aEOHYtRbePsJzfIT7REhPpq4sZ8wxSiu6IZp4TPBpqtckaVPZoescKt/yll7TuThteNLMfR7
iWjCgPSZPtu1dOLO90BzWel0ncmhD64KzvSFru7aeNiPhb9t9s2QbxsOCzcJRv7UDkeH2l5E/D+A
AjbLa0SWat/ipyY3GIuN9jkpYH12WkI9Jd8OEVfvYPl/0xQL5YT+tHysX4yuPat2e9tZqYufw13Z
Bu96xrgRCRnWDUP6ZqKph09a9C6lGVweBNafM+cGFQGw8TlhQ60MRDTjxtJkGoy7nWCccbAZLRfZ
FevRmjggkslVcbl0L0ZLUnlOrdGBw3OTxmPjVCZEQFnQcKRlwWNhpH/LdqydrE0Hr7I7HCMRHdah
fOhl+97UCCKnEHJ2HvQnrSHKLjv/vWu57uZO3RrAvM2mv2hk7yCnJB6IO0NKqYZWPihReqdA7r7A
IKTRKSCFppE7rHuNg2xyGLE8mbmhK5nXqaaN4N+ynD4eMi97aDIYUX0iyVtVg9nQ1NE9BvCtD9ue
BxyR5J39JY9dd1YAkTEa0/eW3z5KYgK7aXfvooU0PkkRfS/de93Y26AHKdpEeBTbie2lpAhqChwp
jfFeLktcPARhlYjdKiAj0MlyRsY62Wdzbx0wmXwxI+A9PMG7vvxSWmLjaeDyLODrxNFZSAUOcwMM
xZjTpYruFW4/Huokuprw75mj6hxExTcmo6EjlI6ykvbkNxZGJfkfBXKdNdeoJBQcwfzIwp8zv3RB
dTIIFoM2v/Y2RUP8RUBdXRAQPRNrP1sULVw9WLwi1PFz0hkBJFY/Xi2bR40xeYnVLQ6DPM0NDKTi
Bo5q9ZKoFVfH4Br1LN/ofTYSjKeJIyxiMCOlbyOIvnvy2e1JLxZClj7CexuHJ70YNoqqjwRWmGZE
JmwHo7uVhrE8RFJyqwUE5HjS5qqe7zQyU1U1DwS0Yb9DpK01RuaREHoywuAPfCvYqQk9e6FScQVw
0kjfJP0+oiI5+IY24gzcUq28ZiUYMxD3wknptt3PelB7DURMe4jdeNYvdWfTm9r91aUjVsvnCGPW
nCQ0wEd675Jyg5TxNu6F2Mp59QZk4djlM8TnYkE0v1cC4+rRVhDrF+FTKUwiIXqgLJIETiUHxJ1F
BGaSFvTc2tG0pGMNaQ5ubCDuMSZUIfpH3IGA7IcJz3ZD3QptelRl41zFXIEhRzgRmEpQlfyrm37v
pS3E4WwTKsYuMsb3eTzSOfOU0pHq4AtSbTKF44SV+BUlBm0jM+N1A61SOy0peP1Fgsy39La50ENe
1eYkKVsDwyPH1qUHUYhtD+B2uUkVDhxUpFATDdS7hS6H+0fCjU3STqAD3/pQ+6Ma0rT11R5YMhJS
iIYMT9MUvB0RoW5z9hcS2gECE2wTQ/QrxPhtFMJISrRvzWhzxxhJ9+tQk7hvkkLUwQuq8l1kySpU
OdNLcDl1JJuzxNTVDxIuf/FQLk99QtVapXA/YVWUqMo9wL7Mo1UGAaWmeHJS6MsLNhE5Yk9VKexb
yU7ocGmVcdybSm8RB8SlC2qugZ7SvsZKBY66PUkRZ1tRC6dJy6c4zZEjGUfAmN5cED8PrY2rL0kK
x0jD3YDjONTO+WrQwl6Kr0mxP8tsjj0a2UpO0+7OzIc3sxk+IYnu52lyDVV5L8ZIh5Y8gOhFfOGP
tQ6fZMhd6iByKR76xLzrGgtZRpxdequjgFLJFLLtt1hvcbTPtEe/ve+EDKobhigOYjjuyKbvjWF+
SXVxForBpRu0+DlRx6hl86Zk1NEX+eCFkXyL4ciT2uOKaXf5Ngin+9DXe3oBzTsKKhi4xD7M5vnV
su8tQ6JJRF1YfFk7um0bE2ATYIKvC7xYLbwJii02505fd9Qbwp1U5pc8fQKbZ1Ps9Peck25dhtpm
jBVGYr3CrmqUbyTV0Fzr2AQAO0n60buAN7jd0XOSm5uhkl+lNKXU0qk7f4S5N/qY4aVg0Cqzc4O+
/QwrWu917UB80eQpAcZgOjpRJaOv4UZODkTSOtThFJeqyHaVojf4GPwQUltyfXpz80pTXMuKvyYz
fA2pU05Tl7lSDxswttXpYE4vhYjSja/uUkFBOkeHigY12Bj4wBSie03yYMlQM/L3Y/4126hdHgjU
SmqFTCt+ddIuRkQ6GcnTOPL01nH13pYDIUdvtJQJG8rDISbRtmnDUP4qfTwykrC8tkG41TAS2drT
eCoT9U8qIdgNY8jvC2+oaj/pSHqiIF5sJXpUnIorfmNLJmNDm0tpGJprPm1tKMDTRLqdfq7K85MA
OluBLLBCiZBS1YobtH+pTy4kir4KPz3LpgTUPC5xFvJ1Sk9Rsw8BbDg0LZlOXahfgwZ2Kn1SDDPf
BYXybirS3pxH8ic23Txa+VUUoE7hdX/Bm/kgoh62lRpeZ5DDkH2TxMUNFgrBfFOHWLjejjxNuRQR
HOYftMTQ+t1/42959W0sliPuUQpG51lvPtvKeJpqYCRw5vCS1+qbvhYfOX8WSJS7KLHVnbRYLofl
dE51Gep7lHfbKGKcJhP7l+XwzDVKGwhN9cvt0NjUwbTjdVTBuwDwbXjAVugpUVTJwwFr94yQ1HeG
yqd76MseXypLeyG3/WhmHdEmjan6TMcZ1tVIJ05pYjNM5RblawS8XJs02ZLrrWraa95kQ32vFHqp
MnomSNjeFxw8Jx+0OylNSBkK7bWnbqkEQ+/h/rPwVOzgHOriMZiNvZISoIsAUz7uTkQAkPYYw1oq
7Naq02g0hiRMwurWDoO78i83Xp/Kz4Cycgz7u1QwUjNq9DTxgC2KkF/DGqOGSS3wgxoeAZCmW3q4
bmOzP1NWQOgnpVeRBq3HIPA8LOTWSXtQPoLc+jC75rmROTET/RnviwfVyD0R4FOIBTAUcIxkp2NT
c7Ug66JDfN9o8mvX6n8ksyevTKdbo+FdF8skY2Ke/+YcaSgm+kPVXZMKDjg3ANrgFniz8uYvg1dL
Cs4zpEKQ2udENWYSd81nWY3bypSeUyyJHTPUBncoCLxlnW4Gn7OFKKbLCxupuJAdXaTHwm//5AIJ
RdjNQClpf6q7BzMVJy0zGleVOmKqnPZ7GUD1GEuSJxZ/3s5WNkjBsaKPi88wC/eAK451FG7lRP8K
rZo8VU0VECdVrBSjnTqV18TAULSu0kPZY5nayeWGrvCPRGloF1Vx6NajTZxQeI5b+t/8HHCwvuEr
nLrwxoxymoSHcy4p8J0MJXQQPfqDdu+3SCh8/3vOpUcVK6HRKMJHKXmHmZjrs+pKgUw31qBeJ9hj
ntYqn2bXHlQ7eigGKusoAL9afznYYfo+Kf1LkqOrxm0B+lXBb46G65QMlyKmPc8PPgghPjBWDR2z
6Ld6Ob135aLLk3mQS5lNR+BcwB5X6bYjNl8yleOOKl7oaROpWTlSMYBXySaE77aOI0XS5OcsxU6p
0O8zaxBU0KW3ORjOcgVC2s4vKrdwYVq7tigsNxuA3OXtJhqi1yithftd6eWnrqV//LKk11It7jJo
ja2ZcXMxatyW9BY83mnOh42PfzxdTmi1lfKEzuhBlXqa01H+orLYTwNYwhBv0DiWSep1ec/ZSM/5
LDRPpqYKgytAC5IPruy28xjjlBgl2zkwTygoPwxRvafzfNPD+aKsZly4Ql6MBFqb1Hl2XtCDaQU7
tY5dc+hoOJZwi4rnK+KlI9TaeVfp2kYHb8DzR8GPMnUtlaurn+V+j6cDFH3awEerA7LOjyo1+340
Sd6Y5FMcjYiOszi/aOlzJxIPA9XbOmxfw54S+HIKzhMWUzSWyNvA4ERBP3GdU39HRvzVN9srmdsb
H1A+owR0aGmlbHAhOqUie2hD9S0bDcFALySsRU9l2VCeRMuDMY8e1laBQCYpQ/K43DMae8BU+7Vs
409Gv4+oQNsD2Hw8lWffQ/fyqpfnuvTfCA/oxwgJUXwS9WeJQk6tYLbSTXqysTJ1T5cRab140ggZ
qgB/SOlcmKV0Zaz5MmbkdufO3OKXnXuFbgyM6Ud7m82gaGaRJvu8vuSFRIGAN9hYifTJuNeZ0EKI
yLf24yyhm8xAVmKSFYxWcOyjgUEj5ARq+5Jbxjq2xZO+m5pMOUopFawKJQKVCJOBmhXKyDOU3TTZ
1QF5XOTUEx5Mo6Jl99LUAI03k2a3Lv6sA0Mfc102qe+ZSDgA8Zcqz6oWs3EzK/AyWNyfxldLRMC4
MbAwzHFyK3s6FCaSdERO7wZ5ZEXQf2pqnbTn92xnhUC1Ez6ZPiD2DG2e57Rudj0Rej3wDOtrEpBR
+4C/8EfXpouyi6fPLA0HofT2zvS/TTw73SlVPugj41nT0O4WyyLA5zh9kzqAqoVGaG8Myl8/t7ho
iLAz3/+jxaJzSRFZHtgAYWtAnOWc32RwW7KqYzQsIVsonUKTHj7f/Axt9bNvaN+euAn7nX+AxAwg
nYxVa6svdgL0W9+Wk3Splo+LlgqMZtA+NUC+t61n+HlgD3OcJebc7af4PMvGfVbelLHonTgdHvKA
6nNqWYe6FKQ0zZtERU1uWl/1qAPxD6rbSU/v4qV0YEsZacOxPgk5GNym1rgibFzgUZUd8cfIvSqo
Rmr4rUdwPXBZa4e8Fxjq6Ize9loQCmATdHbIBkQCxSxhoiaaCaExqDexXt7Ucf86ZovR4hj3O1/L
vodobi4tpI2A9LasM1LWApsH7KRRH9C0jR3Kr9FkXuzgW200arI1fmgWA84ysnJuj/FDNjz7WgRd
yGKMFgZa4CCxdsYWlsNYjK5lx4ydTX1wqKnu4khWXhKbuzXsWEa3pFjGDH8oJTqJjuyL0YsrY+xH
Q85emsxKN1ItIhotglcYI0jYLXWHmkl2afTgNrg0HZrYDpE5JEnVuUvac9OriNVV/mN1qbbOEsaQ
epLsMDLlVepJoxa2lS3jY0bJnw2kKv2e4goIFSTuVNyHdmQMJ+G7ZOWp5SaGoaBo6h+VFCCgrIF8
6YuStioSVnr5lcQV7Jd82KcTeWYl1e2DKg5t1nbOFFCYamaST6aZfHQk+XjaFJKT0/TQpEV4COJ+
CaDVNx2Ji0O2MgB3Mta3cpZRWFH1P8VSevLfKzIsrpJIxK7tuSFnSZtsfQyQBnYEI3e+wVmZFyQ7
OxndSX/t0de59KiUGzvXoaRPlD2MxbGmq8j4RXM3UC/jhIGMkOzqEEoF4Z0z1kl3V+GZ7jXYGy1A
/hN5+UugV27akbcZIWooA2lNYqnyEPcVxA+eCGElfLfqIvnSDvI2I6Z0JhPldDTjWC7kG7sU2k7I
XbWFEHmYq9h0jCTfhCqGLXPAwyEIRHMayLcnFg3ucTI+GzlNpnL7RNWM/z+faf0hI+tHTXxMC9Lq
jFvh1MYG1iv9FhYDFIkqj86tSf20qknal9ooIYqFB5na2WZuNR7GQ/MKomeT60v8WSCNm/uDnnAn
TaPiOTdmbW+qBd3MopiOollqQjXtNNhv0MNnJjVxbYqfONqNjQg5LaRBIMBuSARyoTHMMvTnLK0z
11Ry3wW5ktPLieq1jF0s23IAUMsleZOOfEQycQlraa27QojFT6E66yJ+aQ2Ora+0xj6OEhqYuOyR
+TzXBr+40vlI9ERkYgKD2xolGcPqX3Rbp7E4yc6gPsdTUNzJpFA4o3LH51/ZhEkD7rupGe7x2Uo5
bTEa6ak6E2WZ1Ho2hlUWbhz0e8HAHXvhDIvVTuQ7isUajJit3V+KEPMWtLIfsiHa+0z1N308vWgD
qsve7J8aH60nbUD1LseIhlt0ezNGMztJ3wKXINI6wZ9SMzrPtLpjQA2VxKGtAkYJJtLmRvkFv5lD
NMW3vdxJmE9bKGB6C9uNHGFCVdJPq5KhUzEb6XDYzDmTdR/cGhcSqv/yIqaW282YqwdAJcVMWKFz
zolS+RoD/UNWv/tx/gI9g7kFoHC9up0bQ4aM45OH9j+Ab/FqoRpbOUVBQckQek2DyIS8hzT014Ea
s4GLTxz2myaU3uxaWJtOqTFci5LiQuXP3KSzhTueoKZD2cuVFSIdxjmIe4lYGdfuAPsIFyZG4vHY
PsSaPx0NX6a2wdBH5LTkmEExbiVY8PQhP7RSKm9r6xbGBYGhPD33o7KfG5ms8Fg/tT0VEWNoXTXI
G3ccbIVAMZ359sElbNq31KBEpn2rfXRrMdpnEMxTse9HWo0YDnQjBejQlojZ9zW68ZsAPxKpwMwa
cydvaKSvuujftABfr9S/JB29laL7GiwS+mVMCp7uyseWpAB+bzbc39wg+aE99T7Dwxh6wwaBzoe0
qNdCczqNJtYFWRzfSaKEnq9PnHJzWTgFrSie0jPmMxcmflPmf2Vt+NP2MhGLMewV7j27Bbo9FOkf
ejdwr4R+Sr2XkbFq1vf8opizKoxJv+jpLgSBS7Ohl0jxPpMxdK597bZq7PhYNJzbWuUFHGRnKm3a
AymCK5Wtb8J2GK6ltdHonv0/jJ3XctxImrZvZaKPF7NwCbOxPQflybL0kk4QlEjBe4+r/x8k1U2J
03/PRnRDlQYACwUkMr/vNStnMHHbaJ/HMT/zho2YBRsLs4A+V+UZOJBiM0YzYbdh3YFpGwD5qXiJ
IFmxVIjudNX1lkFJ6DXIRcgnAieJn7fnzIKZq3wj1t5/Ufwd2VcVaSfz1NWk2aYh+2bbszaLydKo
qgHWdfwqmjptfXeqz+G8EUTfUpC017LKSkqsjIg8FLHFt61nCxpv2KXAH8Hk6oylGKs7iouKf9WN
q6JkHPYK7T5qw4j7QH2qkZdYabpuL31j51iWWJmT++SHgQnLjZh2Xqf9uvJYyKQ9PIhoUQ15eVUO
9X1nF9NWj4xw3VXJaQAyRu6Y7JxRJeWWhwdjY6eN0REeyNWSiWMKxxgLSx+ZCqLDa6Oq21NXOLdJ
xgXNpmSRFlp1atymwMN74/DSdwo0WRrSG6iOnStvJMhPmLEJhq99q6EibpOWj1rt0bBAFhb1l6JE
yQVGF1OhdO1W9jklI7YqJrNeMmlde1AHO1KsaObMRhv9a1SNK8/qGuwLr+OqHTYIf4Nc9E7u5B99
i7UKy7JNrBfBsldi4jFaf63hP8AkZ3hlyEU8ynYumlHdlG1MGMbyH5OR/KfJe8lHQbpSxu8D/sGR
Z2inUBjdqslSf6MkOCOUmvPdFmA00+ZxaDpvYSKDvLRHdWnXI+OzMb2Yg7OrDGyyo++2xQ06pcm3
coBbq9oNcz8FE6Ns9Pe9UTxUMWCKhptLr+/hcezdCoSP7wVrL6xQ8Wj1he2a32bGCRNx1ElqVzeW
nm4fdJDXCfmXdedbVy6Qn2uIig/abDPuFwrZ9pwLYJsvdQLZEh5RTvB1M3gOojZRcu9a5Kl1G48i
tECurXw8dwbZA2F6n4MLCBRGlaXXT+tWB7rfVcexjZMtsIyrsfPO2IVAfSEWEWsDUB2bY/rj+JRm
4rWahqNptmdmqcgWB/vYowd3pwIgqN7EZsvdPc/OyKOcrSgwmc7WKZETY1eK5kob8EFPhztlnLRj
CxZIBwe8ycNdWjHFbVzjVY+NdpFZ9ZOSNxNxrpiXAddNh5lZAnqqnGDfkEsj5vasm01z0DCLjQJn
3ChN467qKV+6ZsDdEt4kKDMsfcb6vNoiq3QFZpJXeazq8PuLL4mFnZg3GDhOK6++aJ9jM/7aVMHE
3a9v+5LfxQwxL8RvfWNN9RffIAgZRTOdPiKDZuDxpOeOvzSRKCPCQMZWcJm7qtsAfGKEvY6a6IHf
/9b+WhWVu/KJFxCmJehfu+pC6VlWCf91qIfbWrdfi6R5csb6jiyEt9QjBZ18G+MsF0Wp0mM5YGoz
eoc8qoJrsGUCycbywFm06VSy5FfJOtuesUco7avm9c6yzMCJzdmsrIGez0otWWG7c9UNFuIP16Mx
bm2eoMzPtykDt2cpn4w2/I64WUbkuRy2uQqsDfp7UL1mdv2EzxTR6Cw/l+ZG83hzMqajruzuUrND
/Tj7qscO2PRh3TohkDrVLPBlgHdazPYzygjAztNebP2VhKazDib3OABJW2Ua0ghAr8NSBdPrBteD
mLRFFAbHIldwrTTSgwVbLc7KdNuMQl0DmxPMLvplm1lbrR981MaKEguW8lbnwCis8fjH5nXFotSH
0Ym7YwDx2i0bRvjtWESvQV7OolPNlZEpfG9cOU2LKA7TWxZhswfa2D9qU+DuiWwshxrvcUeE2nqw
s/ugqC5GixEEMtX8GeGqT8G6OkTL4XuLoxWzFCpJly/DUcW4yogPaOrdAP9G9G8oyFgNJDEGzJ1A
Tm3LRinWfXFuJlXbZ2m36TPFX5Uxk7Ki3uWZxryVmHCYhfx6Q7Z2gukYpgxAXlBma7Vorn0H43Zf
xXYBxJHmKvXaTRToyt2nZKjWVVczBWj8i6Ix6e+z/MUnoVdGmFG6vhKulFF/tprybKrNLnWTcd1o
zHeTJraIBxmQhRIUWbz+0vjG18Lc+wajJj6BNumw7y4Yh9wU0Nw79xWPlGeCX2bpPJJB2Q7YwMFp
2RssSgOfacTg62cIK+egV89h34L20K4KP0k3GuEBK7Uug+7OUB6mo0WJkeII1rWo9Kd6CO9BWDId
RYdKNB1Ejcw6ZZNx5xnRrcmYsnHsdhtX09YttGuPNzlk0WWbkyDDmnIdRUQjceyMwmqhl4OxAkZJ
yfGZ7BTgYuqUqDlc7jAPtmOnbeymYVZCsNHFs2BRKMnBHKoXL+pe4ppcRTQttPI2KduWhwbKn5d/
0gPrJRzEa9vl6PXrK0NNii3i9+TLRoQVSlbtVvCVkCwJ+yKrCJ4pZyOf7gNhP0b2sFN146oMmKoq
jX5Afge6hwlGp+WFKGqnXRy+a6ayLtWCFwbSEJ1rbkTJG1btv1YZsoHxV9Mw8WGLrwjq3lg2kbik
yZ8mz11V42Rug0Z7cPFhLUv3c9DOiPgwOCg9QAqAdrhApMNBpPie5joB7tR5UFFxa738jOBRB/Kq
uys7YjGNDxk2t60jxDEM7bziNoXIsHCn8ZC17iqcBC5KdCFjcjDQSSHN6myEU90aIn2uarzKFNVG
ax9AmtrduybhZcOFViCcu77RmLCJFUMuGWg0EoDhmg8xBp3QTZAXE0b1nKntSgGlWuIaOoT62dJs
PEPRDYyIubeFt5tfeeQFnqYsFgszyOCmQ/XxSnFTGvVJVIOzJNfIshvTuoVSGpektep1Bqand0A+
Ds1eb8kG+6RTKuUbSg5YPRJbXfQVCpLgUnWbn7YnX54kGutS+4oQPGNjqBW816Ztq7WPqUoIDFWk
mZG+VSB2167FpISJYg9bZU4DoicVIjuh+iPBAWa/Xv2ldLRNW5mH1rbRQylwhowZsxG0sHMCmm1z
7AuzOWp52B4JQEyk9XplB3ykX9RKMVyltVncRqYS37Ksnj/LiryG/4hOEa9Ny0ML0gt8bVkJtd7+
aKajMnRrbA3Ls6wCDkAeQpif3w8S9X7EOO4MazHVxS1xmPIWuNhdoSLeIasM7F1Ppavu3jrMvRIM
TDf8tcHq/UAE0mHp97pyJfsBth5uhhL7+vmocgO3ZBdAqCRtzV8m62qrbpYg7AQyLn/UJaGz1BD1
OcseaHeNoF0iAtoi7s/m0P3YsLa7ccysv/5QbzI3QEqnJ6H1R3+ttFCxMA/kSfXTe3WCtdrJB2Ek
Dyrrk3zEeioQF9Yim0IvvUuEp+d96QGcyou+uZZFy83j2QNuWodD1N67lZ/s9ZJYYub3LW+OxrnB
A2GZQL9plpk9HHuVwVfuOlZuvfQB613JYpS40RZig7l6O7Dv9Qe8CgmazaetElTnYu2tqzyV4xZP
ZF3MozxTH2LZOHmOT0CC7n1bpjuW08pSFkOYp8fe1R/SUuHvUNWzUWr1nTyOxp6EMqryIA8kMkB9
ZeZ6G9naRGI5gumFVZPkN3IjkrLaxBWPFlJZQbBsrRytiz6tl7IZRHN+wwnDXYUHM6P43CcNpwDU
FUmt9+PE9TiwHsi2BCn0TdMY4ZkQe7DJ+yG5kIKfkQNFcYNEnb3K/bC7jZHUXNWoKtyNVWktPdg3
98y9qqXfW8ljQ/SN5070T8GEnp2dCPtTNohskSht/sWsildMZaFLVtmT00Xpt6HIoA1Gxks2AWRP
nPx7MzCjSMmpkOHIl51aMHBM6sUbmNEsqgPRKiC5KSo0phUBP8CamOlOR+8p3wbkQl5JROyNZipf
ksq+sUH4fw376LOTBdWzypqA2VvtftbJ3S7iKBk3YeFjjeJq5Q1m8uhqJjZD0Gy4LOv8uIBSOSlM
frqyvJENmq/ZDBJesZZF2VCFBIciP1GY7nCot36FP6wtIGYrWWzmA+S27qy7wUFR789z4PWcA58m
jyb6Mg+WU2WrG8XQUCGe+8jju+QEt0Mpurc/VTZktddus5qcluwijz8oKjj/LiDfn5fg2WCk76Yu
xi6SFOgZt6B015YiwhK0CI48Zsq6UYboDhGDcFlpovmSJspJF0XvkyO+mRwv+F6m4hmAt/vUW7qD
BXIDbba3E6IqbrlXstzY23rvbFi8djz/qU5e3Og+9V73SeRIuQRiDXuAH2iKp5vMLqzPg6XnS9/v
p1tXC/ONa6XI7aR1dw2639ni2uydsTWtV0YZq48gCiMEk4JLqca32aTrJ6NIEVowrJ7UBLnANg7K
EzcOiSI/j08xS6etgdbCMY7NZNuWqKQkGQmuNO7HYyyMZmtkoAoyk+R/a2rpUWtHfYuyjX/UXN3a
8qDYhziGCJAz4PKUXWeATrYF1P6dIaLghtkIUzrNtr75yTW6EtZLwzp8UTf+eCu7hmJSiMr80XXo
6g9dDWjOtyoe39uuEYy+bXwHeio64H227T20TVFbJpwh6wh4bruy6IN1j13oqqhUsn5ef5PqNc7K
kTet9XDqb+QGe1l7aSAnsZFFbe6ndTBxfaMQ24KhDePuiFg2qj7+lR6Ww9t+QURQ2dG96pok+MuE
mx9CVUT6wfpfmsJF9gaeEqtBZ5fjogLGsocMDC/hxkBVeAVoZ1jLuj53vBtm92D0UdwkJ0Q/WWf3
xqofkWeSpT7w0hMSZTtZkgeCn+buItzzgDNzDLkRpvAwbuYZeq8Dz1mRyrX0q/bPfuQ/VjrSdmdZ
VbhOhqRbtcsrLNSHJGlWqt6DriCA0myUyOS3ww4yWMNGhI+pTDGxLL0+27wWAALMlcQm4+VbuS4r
BPiI4771lEWE8wk1zZv3Q8iGXPjN2SKljua0gwxMX581b1R3MnCfKQl/BDfm/6fSF5a6UzRC/HJH
2VFuZAM8VNLB887TVAAfj13ryp8XoGVQGaeO+M/ZT0tgLagGfiFqWJPkEflFLxCqEBN8nLwl4WjY
2Wum5+5N6EO8cUvi6bI+td075D7UO3ee7pYltBglaOmf5fu8QBVKjLhNe2NWrmV9G7Ai6tviiSyO
jTjRgL1qROoyFVjOakGv7Gubu2khPzYjzqXZ0CFlLpS9rKqimFZZfvsoa9/bOxfiWpIq3z/Uy+KH
OqE72lVaxuveIYaK79W4D/Txx0ZV65uw5btOJnjxNLDFJy2CfKAWcfGFpN2LMAvrWbGzx0bTmivT
Msyto0XB2k0NVD/QgH80c430GQyPTHcYT30NXaYqCZ9wvMTUmAETVIayro1x76Cy5Y2RsQIVzviX
DaexLNPXsUDUs631T76oVRCkucOKvVeu+6edrnXIiqqk7hdqb/g7L81YWjdQuxw9fS5c7TP+5Mot
gtn5PtORGQztCUDC0G7KtEieOpUk2qgk2kaBwvXF8pYcIF23T13lF9daWSUbFYLYVd766aMzjlcE
I7NnrTdyWE+et0+DLrr1TP+7PN2kO/yC5ZCf7TztTp5PlmGYd5j/DhCU5LQisIGZ5Ztb5CS/RkiS
HuXGyIb2WJot8FrhIHGgsEovAUgeDT00h4XsA5dz/ghMGw6cuf9R/PMQsntaFE9pmuS790MnBrBg
U+madVtCDRiG6QrdFvckS1kMAc3ukL2XxagCxQI89ap36pNNQrC5qomAgA5Tw2VeKtXT2JFXjTKz
/GxP5K3DIamf8yR9AubRf8Oi+dgyH32tOwtKVubjYJ9Pi9yBJrBQWMjP4WjXh9+SDiBkHN+c6fYp
PPEGnvIsLpfbJQpzulYsQqylt7L43hAnSooPMjjLjnD3OXxUOmzEDQSpD44VlO6mLoD49oNVXwVG
ey1LciO7iLmfLJYzu8jsfeJljX0TDqpylTnwulJY6qzSO0QUdMhXq3Buln0qxVOXSUJMtBKCPrxW
v7GkV67fdtG1ZFnpvji/deZ3Omk4S4hK2DcQhjjIn+d427/30oo7i3PUQAr2Q9H0m2UDDvvWj9Ps
1puXHKFagdX5s86p22YVEwIDuoMkHMwV/VKpjnMo9ag6wGV5Yk0s7lVoVeiNWZeitpGUjcCT29yI
B9koULVfgQMpdmoBTrDpjGKb2eBdk8bwH0Ivt9dFhziCHg3wqKB3Yp7TQXUbUut+SkDZuLmvvG7I
r3mvWceU1KgacZ9yrDUA2fgwCCNYFVECgQikwB3RzPXAsS6GMMTdVHkETm2dFSYkO9bmiLobZhMt
ZKttkOkcG9s7kJ5HYDQMk1NRW9XJBrFGCr0Kv5Z2el1lkXisjMKGU+EjBzKl4VOhEECYO9i/7kku
tSao7gRfwYu87WkxYi2LsdYv5JaIuNtlct8nMJQQ8AxvIs9DN0prclIkib3tR0vfR7wjgMOkLRnt
KD8wvjXbMVXtk8n1WdtxbNzkCfZ3oarY98MsWYQe76IsTWdbt940LtLZg6G1R+1IqjMhcInq1lyV
geA/FvPmrV9TmTneFsqPPWRLM444JPemhwUh5HZy3GsQie2tZbTBXWGhWREi9LaWRbmhg2lb7S0z
+5kFhPDQewdZRwfNJBxIBKS/8tzWxJm28/dWllTHPujTdZwmzaMeRt/kT60Z30PRBy8R9yrB9BGj
i3kfB6mivTnvk9jEFKrIrB8nY04f9N6rmb3tk7mJttCd9Mc+pQUuJU6yPZQqd681o7sn5Ul+q9dJ
SJRR5m9i3g0Vbtg0ZbLp40cmwcZKacNNMpRpi0mBCY8PV91FzbdH5Rkf9dFHhGEhVIdtNle8b5ok
xAAY1Ov9BJF23Q44rtfhYBzyTI/XoYiUJ0jy55678EWE3cWse+MJ3kJGWrz+t65e2p7l1NUMhkvh
hj+6fjiqOal4rOdlTBjxWa8y40H1quLe734qhN2z1ln6W4vm/tTycZ/CLfptXXmAUKayw1m8Vgfe
sTD+SYiq5lp+jDUEAcJ5U7gRCpPOWUW3a1/F83pNfszQoFXwVP21VpZRhq+uJ4OQtTsq15nw91BG
zG1CqviarLxyLeshvhM8lZVaOjjoIs+9Sfq52UL2ai2tFTvZoZa18qPclI4gV2a30aJAOeNHf9ky
av6X1q2C/cg4f/F5NHbJQGBOS8vs4mVadpGfmIU+NiRTr9/rB8/Xdo5B4l7u+mtf0KY/+jZo9y7Q
OGiRHXb8o9wIhD65j1JzbZcp2iVNC/dbfnzvU4+kOz72kc2WKhBr6TCWCYEZ+vcK4u/7LGtU4tPz
R10B8SU/yU3t8+4CnhQs3us63RnL43s5tqZ4E6XomMmdoTii1PThOIQrSdLUtcVw5ZAj++kYTJzs
ZTYOKviaAq4Wcn2dG14QMsguvhpklzIZbTjinrFyRz39uWHXdAj4vdcWhmGvyLQaK7mj3CCtnF3q
XTX3lBV1Dz7MYsqxhaeR4jTzNJFuPGKGUC5kESpTvq0NlJZkUTehjCpwNQ+yGFrhihekfl+4un6J
U/NeVvch2q2NiYdcNGbjU62R6mUJYV/JVkWoZ5w0pxuMss27OpveDu0mZrvvo7ZAT4mdyHiMa3SF
WI/Of5aWoCaYC8U49fgqPekeziT//tea81/LNCzYkEkant7/WnnImL82rRFoLmHpb6USesrrYtPk
PrjoWSz9TR191lN/L5Z1ABPNBUIjW2XDNCSM7LKcqNnnREuynSyNablnqITik2hrN2KuCy0wDC9o
uw2rmnj2eqjtEShTkC49hApOOVMhrJM8QfqhQj5L9n7b0TYCsNOlM/t6hBeh1OEFvJnP0qK/ifG/
OCAgv2+VwXlSdU4/ugOsI9e9lF38UM/VmQvPpopJpzdt7DwNjREtCcSHB9naWBGeGGP86GugpxsT
i52hV5ynCtLYJquiYSP30vWecGQbRSdXSdzHKTrIUzpKpx5QeiUDOJ/KiyISuVWmbGVxjMfPE76z
aFjVxX3te2t5SrchN6ZNOF+3XaI/mrDG4tA5NolBxkNVIRdjZHXEKds+9qUg9xJplgcu1Lwbx8RE
bujP5kEBw/C+yzRNI4MoEvuCV6shYJ0E3Z0ftN0dRkuEDhPAoZ5PEckbDGT68fm9h9Z6D31kJEfZ
H9eTemt0EC1lsZoPOGdx52PJffoqFUs0Rdyta4ht047Vecjg2zMBAGpfKTytKiKZrWH5L8FNG3T5
Cx5OKThBf/YaMGHbTo0D0b+PHoRVf3UNJXuJPR34i1V+MnRRrhuUCQ9EI61jMWklHkiu/SVSypXs
Wjrk+fRedW6nBG+4UQ15k4iqv50Kt1vI81mQFJPOKp+9AqiiUg5MxpRY7GtIles8tJwngANH2bWJ
9M+do8JB1C2NP4qIjvwOudeXS5t11B/fIWYN9fYd8pQ5lfwOFayhhzArvwLf7TZeGZubRI2nHeCA
dKUj7PEgi10VZys9UPUHs6l/tE6ub/xUVGO93JE0SjewncmTGEr0qOKTvlJHtToBhu+vSi2ud8gm
oyOqhMnKRjfv0zh2T0Cgze9Ova8TZXptSoYJRMgjCOXsPbledaqJZ+Ytggu9kT33aRls0ctKkb9L
+uJAZA7LqPnTh2KLyDM2w2azZB1A77LsR9gR2EB7TWqdEs1Ye4MSHkgbOcuEuOta1peODhYIonN2
MES+zpseywi/ZQ/DDTF+cQfn7QD9lWGbuGpps72ebasH0wQLOpfKyAfFk1fjW2NXBdq6qjoUCeYG
2UW2up2e70kgoKIfkaBCCWyTVL44msQ3j9a8kcUg6a39hLmkLMl62UNLyR+R9LFRps4iqO/zvn2O
x1Eg0k2A681SCrDDdH0oEPq/C30Ak7UGzkIKodtT/WC5TnxHOj14qy8Se9lqev0FtQ3Y5t0LauO8
w4C/3PiF6e18pIO2TpBkd3FPkqNR1O7F6NUlAtDts4pq0woZR+2EdCoOaG0SboZSqR8rVXvwq7hH
UgejrDFzn0SEh0qk2fGhLcoeDxBjRLV/9C+sMSBjZ/4NtPL+YOiNdSPmjamDWxT5zRiF1qwo1h6B
YO7h/4G1rMy4utInphXv/du6Djdqw5JN1sndugAU/hi26VYWZYMaVq/I1ovr9242SCq7ztMz5E3r
Jim9+ux0yvK9A8oyTM2i8dv7YWrDLrfNBKlP7iQb2jYcVnESeFAuOJCs05pswOw6TK9kscs9a5OF
BWgIFW8c1xdPDku6fe8CApDFehyDNUo16k4W7Th/aEh3XSBTeXcw1Dd104qnYvQhsLm32hCZR1IX
SPD76ndgWOo2qgqWNLJObsIwqw9wrqAt01edcmPjTVVx1XTZZ7DAUM9dT19pqhPd9mMmLqb+tSW2
AHEGu4orZMygvM6NeZXHt6oZqiuV7NBa1r01eMVnY9S1vSwhpSgubvZVdpc1odDUKyatPx8nSnIV
VESjrCu76yCSNvVnHw7V2zFYXADXLqfPkF+cZeWSmY5I/WvzABSi93r3XvK8t5IcqwZULt7bul9K
f+4nB7k/e8r9yDn1d3pPrnoeAP/s+Xa+uW0W3PmL/dzBB/3o91d+P8ZHmI3xUcTebZuO3Q45lvj4
Xi8/vdWVAwmzHmQD3d+rs4qRfiHL9dR9S3yA+fgzHL1U5Ef5SW7qckRTRU9aDMT+aPA0NRx+Kpt2
uMtVP72Oenwo3w7zfoSuVsa1Fs3affPx5UYei0lBt/jtH//9r//9NvyP/5pf8mT08+wfsBUvOXpa
9e+/Wdpv/yjeqq9efv/NBt3oWq7p6IaqQiIVmkX7t+fbMPPprf1XpjaBFw2F+02NdGF9GbwBvsK8
9OpWVdmoDwJc98MIAY3PcrFGXMwdzroVwxQHevHZm6fMwTyNTucJNTSze5fQ33Us59qZ3nW8YIDX
yi5y46Sls8wq8L7lQgl7l4kKJgHJxo9i81RNwnjbpJN2Mhlar8kNc61RSzJPoPKLraL57eK9n2wg
54aBZh4imVyEBEVFtiszpz+KLB2O8pPx56e5B8opGdM4cKcBS5Ojp2tXTdjmN0UIlNYzx59KbqZe
icAdN39/5YX78crbpmFZpuMKw7F1w3F+vfKhGMHx+aH9UmHjerT0ND/1rZqccLeYP8PerslvzDXl
Wow4kwHbGJAOmTc/qqPKRTawrL2jQnJzlZqqQPBmqG/c0K6QUKBu8CwBnFTtAlh9f5SLtvpWJlWL
+0zwWALXP4dkwx9V/TGJm/bBgDR1G4PllrVO20RHzYNiKIuJRlJlMBTE8+d9BNyDtZ/UFeT9VjyC
tUiWk50le9ma5fFPxx+Kn46vGOpV31YQLT0N11PPaxDrqLsj0ee/v9Cu8W8X2tJU7nPbdDQoX6b5
64Vuncxhwupnr0REevRiuH7yCvupy0UVSFlA7EMtT17j9+Y+Rxa1zrLrt35B3cIURkf0OjCn6kBY
Bz5szA2XWmOLaeZc2Tkzflh+9Dxz/mjrP3oVwnrtSuZdpV+4V2hWGevOaabnplmMNfHwCYOYjZrq
7VWbms698LSLbE9Z5RAx1wuYnJ51qpA3XtadMz17dXw/EGO+Zwz4cMAE+MGt6hoADZdDgm7pJIZL
Z9vBoe2LoywhEjheftR3F3yeUeDrisxbdAbKj8BcjJVnvndh18bM3nbVFbNaTcxPdnkEyiNAOgQJ
+3C4Vb3yfhw0DYO3jliS08zfxVc+2fZ6bIX6WUX9fwdYyHorWmN4yuCw3hkOJkFhLlIMU9n7r446
714ZaCHIW+O/fxn+ajkcfsuLsQr9oPlQ/Nd9nvLf/877/Nnn1z3+dQy/VXkNSOBve21f89Nz+lp/
7PTLkTn7j79u9dw8/1JYZ03YjDftazXevtZt0vwxjM89/6+N/3iVR7kfi9fff3tGP4swK+as4bfm
tx9N87Cvaaqh//QUzWf40Tx/hd9/2yR5Fb48/8U+r8918/tviqP+UzU0x1INoQlLF7/9o399a7D/
aRm6JVxX0zXuMZumDPmz4PffDO2fqmo4LqKJKlEg02JErGHq0KSb/xS6wczWUS3b0sFW//bHt//x
Env72f76pabPT/T7S03wSgPdZJiaEAYfVY3v+vNLze8RAoBSwxoOZvSqTKvwrMwOwHVRnpuh01ZI
awRbeAHxIYQDsmwxvCaZE6+gFZjFFAAfa09KE8OHLRihgFtnB9HoyzIhf4OoRX3VaN2xFiVwcbRa
ti5Umbdb85c78+cX869vByFUnZeyQ0oEziYXWP/wdihxPXW7aQApz0+1rAnwxkqKFbRHSCHTdcjG
QANb136xkQP/D+fW1F+v39vJXUeoDJsmP8mHk1dG1GlaKppthWuE0+XbMoFFVTHvTXR0nFrPPxdW
gXVYmaF2EbbLn+61v5iU/OX5+dlcw7K5x3hN/vr7Ie4XF6NpNtvUqS+G2ccrCG/QMLELTW1fWVYI
cOAyqYYpvEpI4f9hUqR9uH/k9zf49ia3t26Ij6/moSNKkwAj3JLZCpZAJ2/9KiNVPgptoeI/AVkA
eCG6Wt8qhvwldhFYIpDkVddZiqyNUWDY8PeX5K//Iszo5odLc8WHK9IMgecZRdOQKDKRGomGYA3Q
ujz8/Vk0Hs6fHxy+uNB5XGzHMS2mJPaH02DNZdRdCQBomDTEV5w8ItNlRY+FhzyQ1fjXKsbnpwla
oqNjnIRWZ3+xq2pYJiBVD4WBymwyWNY+Ckn2/P3fNt9zPz3T8k/TGB90A4MOSG7zFfppoirwVjQC
DQu6unwhfWcsENT7hqQ2OiTePRIUqAJ7UfEf7oR/v+xC13VXF0wdTI1R69eTekEc9Y6Rt9tIJbqf
eUxuCtXN13//1f7qqqPU77qOrYKzNub2n74aiRk90mJErWt/cFao2heLKofTmBgoNv79qf7qKv58
qg8/sAWdufRF0m6dMXQXbdIRR4leiihGTMg20fMiWxkG4/Hvz2rYf/HjObZjMdW1gDt9HJDHIEYa
seeB1m0VmqbSZPh2qfsmtNPNVOiYRLln+PftsSj6+8ZGInMsO9hRpgtq245XXYLeQY/mjQJcbBcn
aBH56Lh1FuOu03ZQXYf4UIoBAVDss5DbhfbgG9NW8fSjN5I8zSr/O2GWaTfGl8pBZNCPBSTTUQ8P
IOT95kZrlS9mKcLdf/jm8wX9cNsy5bRVDZo7k72Pty0CweDSGh5clP7ijTaENzj9IF7t860UpFQa
FV3VHrCH3bn3NWqli8gcL33W2Ssk+7u1ld0laOxACnVxEIUmUjh5D9sgQvcXpZOs42ZhjaUu6moC
TCHyk2NPu4J8SonoqTbpxkHoZnQcahSiMiyEHCx3vE+jBf5Aj9qDokdPf/+VNe3f313CUHl3zYOV
4P8Pj2rkJvAmRILeIrGjddtO+76MXoccykjdP0wRdOqpxd6jRy98l41cDkV8H936pDbhppgi5eDn
L1nMv6r6WQ8tkCWF9hnjDhx1jDxcugIxsVZAK2ysjW8k9r3bIgWlfo2IYD+kkLugCvOeRAJRR+cE
5aguRfTMUxEYbNJ96tYNEXbazCi9GTpE+fLiAbVlDcccM0OLzyFirjeqdoVNojnso4kUOQLC+iLs
y+u+7Yi89Q9Oh/ElM+w8bcNVbt4hFvPgiOQOQ1axcy2lwIuONWkH9TPPrvE8DwiLKfZmsgtjles9
71ETn+hl5YDt+H+Unddy20gbbZ8IVUiNBm5JMFPJivYNykECGjk2wtOfRfqcmt8e17jODYvieCSK
Ihtf2Httv5+2ix8/O6m6x0x+1xJemCudroAcf59ru15DvmIqEDfkqQ+rXGZH27+X4ewVxl7XwxOt
X49nrr+LR3XKOoa+U/3cIO1hS5czPNX50YXutEoXhCWzANWSa+OTVWG6qoLvSSu+V7K9F+6TV3UX
xY74Ylvek7u4b7LA3W8EyNMhhK4i6Xir3uebtHp49mJfh6lo1Q5QjLPivFLQwvq7PJn/8q7698Hl
UxQ5Nkcx5Z2Uv5V0EwEb6H/5HA3I5upiAk6UkYqkpifwZkyDE1w0+Br/cv7/8acKrrrCFPJyIfj1
ZMaopUGYAGUwzJfOGR+GKv8YWkAGi/HMjBOAgvf2l0/Pv2svX0iuBFZgBWgA7d8uOR1EYlR9A7XX
pYEsM0ivSGlbA2Rn+1VIuu2AYC+k1qtaLPf//cP//cH1hW9fyvMgMB3H++2DGw8CjqWu+HVl9YZh
Z8u+xDi4CxCRureP2Iqk8YOwwOIvL7P1a4t+qXb5wS58QNt3HIeX+tfXmUQiIjZHXmd3kLcBn7AN
3iS9zuN5OmSl+lrQM6yFplkGzX3bcXhCicm/evolFYP1t2fz76s+z8a3LN8W0pKURL8+m0wZi+WR
gbybEGCFDM5WhHFlmyDuoEH5OKjzsbNYgZh6FbvVHYjcMCfEbFMkI2RS1DwCDPR//2XsP/1pqIct
4VsCv6j729uiaSoXeC1JQ7aDXhrd1ab2mDVrpV/qeP7Q3YjnvIGHjYw15rqXv5Lx+GmWkckSBqnd
ZMUrEL39MfEZPmeDBTjJq1Ec9DbE6vjJSu2bXiHioRTRuwnTMrrpm2ZJPhI3wjWS8a3/+1e6ljW/
Xhp9EUh56QidgF7tt1okdg2DMBKn20kc0Lsy7GNWNxK2dakHLspWhlA/VfiDHRfCN5hpDPi4hnJx
+eAjzgw70/tqL5QunsaGn3XhiI489IIuwLnrhHLM0SoywAyzOHIABPtPpo2eK/aS5Zp+wmD9DJWw
Z83ML8ykOHa4rKLu3V80R/heir9UX+6v09af73M6YwuZgONynF3++/9UelgxgmL2Ly5RDGh9kuwT
mUPRMub9Agta9806Fol7QOyao9lkMVElHynkZZFQ8OvBNfaU5xCko8kLaQAhJzsuNFUQlesxrd6K
qRkIP6WZ7cls7/Nvhj8+o2zxj3lpdZthvNQ/nhOilXAYl1+oJ3btwCTJjn5Mrm0ddQug4vnr0hWA
5zLSAPOIKaRtdo9j5f347zfAter71xvgf16N3z5nIF9GF7Vzt4sHK2OfPJO8dpE/oU0bwzrziw3n
Qs2AkDgW62IWtDsb+q541ml/99/PRfzppKcA5yLNKWTJ348+f9Yueu6h2wWF1LsRe9EJUt8rucMb
r7HmsxKISGqFD6WNYw6E3CL2t8ruZFAfAjffLzzxc1Rh3URRCNu3nE8SvS9zanxexaXGSUvMp7iR
hc03UU31tbcGfQhiMj6iBiUEL8YT3/ap9Yc0XGR0YUtCELF8KC2Frz7ysp/XkbSJxxPRVhTeW4F9
gNQxkOIOmeVA5MnWYaqagI2jhPGLEM1XsAWFiAvRfHXc6Kslq2dvSLm218FG9s3rwFbLIUn2rBoY
+2ymESrnx7+8trypf/sze6ZpuUz2hGcy0vj1TY+WWmZRynHqu9lXYOkVQiCi1Csm/X9ppP5wSHq0
sC6jTRwv0rz8kf/n49Xlmcdewep2dVx+pDXmclnvOTrv/REKclIn6N8gl7il+/Tfv+IfSl5mYTYw
D4LzPGn+3jg36CBqyJYcz6XYDDrtVoxU3UPWd99tB5I8npdQ2syJPXDzKxETsFzMdPIRdf06y6uw
BkPlikHtlvoCvUxIgavUNsKg85dj9w9vdM+EBiEdh+KCxvbX16iPVUOULO7BMsE2OzaniiRIbeb3
kyHwcimCQaq/DbOuRcu/3gLCDnwL7qqA//XrDw20gfUXvfrO0sOt6ZghZz8CU2xtnjzHMLDXtteR
JhE4e6YMn+zIP+BaJ9EiAJbpVO79xA42TJJeb+GfQ7ZQ85OyxlNv/K0E+ne/xh9ScOlkJSNd8/fy
Sw29FgmBDzhJK0wetfQ4B7FJeCaDd3AnH//9xvnjO5YWyQ8sxm1M+n59YbwgzdjKTKhjyhtkmzAY
+KkgXW45nB0w0jBJA4RRofG3N+y/O3Lfs5iS8nblD+L67q8/OO0sKKtujYl06V/H2X2wJN1hlCCj
Tqb2jnYFPhH9ZzbBoPDiPlqlogsTbdCHR6hWELB7a8fUELyy47J49V8ulX8YRfEEJc2jyYfZF7+f
GiMrgyXpoOOxb/jKqQKYC2X0FifWDX3jO+HX/Uq7OMTYIuLPeKxdULlY0TaytfF1p/mHM/MS/vef
y/3T34sKmb8U3a0PzfnXl62PdWQ7pdnu5iFO2dfMycEoxSHvkPpdokBuuz4IMGbGwBO1SWxPXB9q
myHikPrF/Uy2hS3UozNN77iIx8fBih+SqOtu4/IUGM5yanyYtpw05yZohtCLgJMrCs3bkutCkFo3
vQ8BXwVJcLPUXCZKTQmnzNnbJF6gXzuCfms6BDwIw+7Q9f3XfBJvy5BXB8NJ5Qt0xB94FDaEg4CW
LpPpJre4rDntUiOXD7uGGuC/X7A/vF5+4Hkeh7Gklv59vZyAPITz7jWQ5sUanB8mZHfRxDYPCS4h
8aSS4cEz2g9CBML//snWH2qtgKuODEyJisH/fYitUotxP76/HWgmeMnm4O6VEUU7O3IuVgHPOoxt
e9S6GI85EgIsbo04JrPz/99T0UtBu/Iu24h/XRnqsl762ncbEIvzXesWpJ1npgmQFDqsTKyvaIUt
OKvlOXXt7i9v1z8M0n1+ONNcmhhW/b9Pn1DgxCnwAYQwEp/YECc726++pXUMJTNuYJcbQbnGJg9G
Lt7WSZP85VP8h1MmAOEXuJ7lWS6Czl8/LlRKJQgQ0ezyYSmQzxycaJ36XbdSaUGknPnX35hW6A+9
JDWlGUC2lr7DOf7rz0TZiDUJid8u10XwjRyTdD3WPUwKhjaEdbWPeakBJE1N8GQIH6HUEP1wZJKc
5BQ1u3iKgvvU+EoEVrJBJxLj8lfJOsNJdT/YYP+shuQlpG/rXiYqzKVjPGP9x0FBEBl1cnY2kFS/
dIyYOjOqH+0kf+2IXgYy1KZfL+RRsKH5Q5fDhXIcQAl82ml7y0k9l309blRdxHtCppzXzHW/aQ+j
62hPJZ/0wb+Jrcs3cq3oaybhf4OQs03zE9Mc48klFiSSo3hRQZYeGH9FN5HCgFlVrnEvTN0+LDZ0
lwE8NIuN5rn/cCp4FGrSHgKnl2Gx0nfNXL8dgQoP6knSQTxUo8Bb3kZ6XReAb1d+EgWfUgncKo4x
ww3qHo2o9dKVFoCYGex51KWkKUjWwr3tunf4HV6oZIZDe1HZTbZ5EvVgHTHBfKEJym5qFE8gpnIT
mZhfvkxz+mS2MUKGcQm2gODnz2h6qZ57iN+VyDk7bPhWCwEZpGmNa5jq1WOq5HcbGdl3M7MeSj//
3BfK2JY2hNRZDupmmPof2FtIyBvGHElyUQ0bwlQX+r1cH1VV0oH1+dKGAMBmxLEAbDdKA4bKne64
VDVV/ZC/9kY67KzLV9eHZLL46yVyiUkyJWbIyw284f44Mya5PmT5tTj2UDLzUo1nwDjjGQCd/nnv
+liUXdTLbbRTyBfTjNxCRo/e+Xrvn5uxiPWmHpnJ+aIutjNCXrTtlbqJxlndxO7ErDOeG9wrWXWC
xGVUsEv76tTI9gtYZ7qXJeqPKh6H4/UeBMd8k+e2Cc8pXu6Mql3uBpBSVdQQC8cjbP7mO5Wn7t5f
Mvyu3rkvI3H/z01DMJSiVsEN12Eu77IJ5iDNOYAUTEN27T5PmZPsQSrDL0Rv3I+RG60QlPrHQDcv
yMSrbSJlDK9JRI+uX22tubReDQLuTl1CL2NQJpt1bXzqa8v4BP3sQeeyByddGvdWy+w4UD3YfsMJ
RSyipzjJmmPSdTHRInyJWdG9mZc8HLrp0GpYiqtJZuM9ZUI74oVY9aka7rsslGZ6whEePTR5IABw
TPlB1wTBgJGotqnppQ9updMHBkx6M80KivDsMX73dHJyTKVP0YLQsXdkAIIszXd1VUtExsTdeyk0
y9LtC2orLE/etLzMLkxJAI/LTWlEy4udFUfDtYKHwmzbl+ILDP7lxe2S/DANJR8GvFwN7ctzTErq
4yXBopVW89yARiBPJC6ZkTvpxqsGVnS0xHdep5y76z1K15FeYyV9tJbW2FMjAZBtz7JZ5FY22Rcn
98VR+r13LJLc4/3trtw+QlU0FfGa9Vq7ExYp0Pwuz5cZ5QoElFwlItbbtHSsR7MoiQRFMIK5bhMs
/NqBjoJnnZQeokNfkqTCD9aKtLDJQmsCkWjBytdt4b1aLVlIbM8h32tNcu7kvulhPFlLWZKbazu3
sEHg6NskLRpt0d90I9kgXp38IO1qXtluLJhBEE1exaLY6A78GMLhgnjk4WH2J+9zkV44uBqOijEZ
3ZuYXoSQxYuj3A1JngyOywtpF+3Z5yE5NvbsfWH/O22ndun36MizN0HGQnd53EMTv8lr5L164lh1
SMR69lxjXtutPe+HBLBpu6Qv5ay+cJDkX0on4p9nj1gT2nvfyryXJN06sSpepmEcHhwfmv38UruN
9eRDQ73zi+k5HtroWaglu0174/v1q9xVoFoRA4Gcr+DTlAZ/DWavD1xkoFN60WNwuZl7N2MutLin
nBUo3kJs6YS19eHCcGlf29b8HETknClVO+zbqvkZXH+2yaX5bRqnYt1Uafc4QLW7gYv/qcVA8dhf
bqyJ+cFU+TYUBbKWKi0YO5fBeBxLAguby5cpUrBHVdahN5pfgqLVu8af5H70grfJKTP6NY/PIhGY
EBbl3ooz9a175w9NiIoxDlx8fPc+8iT9OICgvBPof2IC2KaMrIEGxwKAHoJlYu2dYWXXGwHcCEBQ
jA3db2aAptzTCYVMleXwIIx0OxN9cd9OXXaPKyq5AxUSNHG8LbQgZ8SJSffUjnWqbSY2spEk1Bme
fYTvChGqCZZ9MBfy5DBfy+rkFhlcdYqtrD65dWFuui4NduMMfSqDwMqKtgNrYGbEM7vy1Nh+fSqw
39x0cknurhe7CqZcmKQjjX5kLrfXG8HewMoCc2d2bXx2g2bjx5Z9cKPo66L6k5eA60yb98rQ370I
vljOnI1f4BTo7jDkhF3SUQdhJaeNcvsY7W1MyG9pEYlaFUebxNeWNmIlXLUxMGM4xGSoLPuUZZHD
bhegzqLejbndtTUmaki5IJJcngV1n566TSX9/WLDmNRRegaN8dqTtRrZ7Y9Un12u4zQw66l3PwM7
/WQaJEMy/nqgnA/LCUmKzIBdzloAOKOGNAr3jFDw1Z77+4XACcYhdzBPLlddNkuRi5IEXozMXgFC
7N1FfLftZOdiEZtsEmQh/GXGR6nV7Wz7P5Z+mkgTqBAsRhSt0h/XbW6tJ7Ov16xCcYHFld7IYYFV
Sc4szVB6tKrlZZjJ0vb0Elp5fYAhdoDJ9qBLjDa0THk9HpBXlxdT9RbC/K5TxmbW9i6LvVDkrBzl
/E7H+VA77FcJVAQWW7tMIAuo8GVHySr4teqSWtnMTrrX49mrn8EoaeAXAmqTuayHjnAIS0dUBYJ5
bVSYYaf8776VQytXoNqWvH8Av/PJw0gRGtNs7bqUysQwi8uQUa5HpnFN5ZN4NvibZQEwi93o0Hfl
sXDwirqlcaem6ata8JJXCxlELVCy1LG+lLV5y6hEEzmzK007lAu9Z9AtPxJy+1j+2YjJeX9xTSIv
zID82batv52N5sbOzBQcqazWTe3cmy15PJ3ApK9JZ8jtNwh8t3OH8If0kasTlsTVLO2IW25uR1IJ
tuZktdh0tF5FRASHcWXfCoM+ooS3v+20HZxmjyPBle8GKVZh5TsfRumYa5wDzipbgttMLw9mF9Ah
W4LEG8/buLYBLAzG4T6LyOtg8G9iFWrilVbGJeuSpYW33GBGGo5Tkqj14sS7ZqzOtqWe+2XpQQGK
I5PAj5JRcnzJ1RmKdz9NP5wOcvi4wP8bqCxWUsM6Kvgbu7p78bTzpbEQF9MUrsQn904ZLKPjQHPW
jVM4kWiO/hUysl8D7yUxGRZvfwKLRt5rHZrjkN+QdbFdbFIi4wnEWiOybeuRk9IMmsuu5YVWSpJw
M/dnuPh5mJrTm7AMWAPjeNfWuHgVm8+VBSYF3t20rTXWPlu1uwjatBObC9yB4XvJBTCtZ/XQY5HS
aZ6sBpXIsGzq6QSKZjpd73V4ANo4GA5kx90wznF3QJDrUz051UlJ2lzmjMKqSW3wXQMpSHIKSpK4
GpNQnEDhXqxMZsb4qENdxO3JH+IWlUFHxnslGMFfHxxSpzmB7Tk700jYRjw0J8tomSjWZhOaQdac
bPqbelWMNSAcc7iRlx/YuHN9kp7k9LQmwafUhxrdMhivXDThl98CEEK5dWT6ndWAwms+qZNH704g
RTeEgDhtjisYs5igupNoQJ42xUX20U6gupV/W2XZ3o5b4BlR8U3HdbmRcYbvUg/Vabi8CFnKciG4
RjpGBn4VIed9RX4D2IpVMdnjofBJmpm4Zq6MSw6yT1zByvE64i+DYT/XyEbGEfSBI0k1u96wF9zK
zg6gzyK/hkF4aHvhIlErciIgEvb/Dal9JyWMV6AJ47a7fHV9iBb8rEqZbpaWrPaqKU9LkZQnf1q+
+IJiyRkQljGIqjeD5zWrKlp6EgEur3LTdVVI5BAsbq8sDwsGEfJCnUPqc+FPzPzUE6p4yi73rDHZ
LSLp9yTKvvk6qrZ8FZE4zk21yH7rltZLmccFxwkxCNfHAZZxVF7vjiLdMKaT6OlB385Zlpyu94Jk
2RvKowsa3S0g1nGvar2TbUPWpW6b16Tupu3PL40kyE+8pYa164gFJQVdHvHkuaHS0/VmNoQi0AVk
Bp6I6yN+75IoQ3h3OC6EHW9JM+roNdBcF8NgHNsm+2bRmG5YZvhHB+cj57i+dbCCHRPZ3TRq55Na
xg7NhBznc12zJG8fmA4XhpIksaMgidaig9vYoyvXC4gtAk98kp8NbqYa+EZg1tvGqG0+5EBxq062
ZJm9L74VnRjytZs8a8nkKg8AQc2tiATNteMfZyNY1mOGzdhl92A09Ko5ZIxxMMa1dWGsz2bwY7b7
7eQn0yaDaTqOPbjswEoWrIBNefQLpt70I9xdlFt1lwDI8uhdHwXz6eNtnpfyeH10uPwr0VjpBp45
Ko0ZDL1pJvvr405SWnwoLv+36Q2+g+Dk8s+vN9dvf70HI8Ylkyy7mE75rz9/zs/b6/9aGVa5Lgaj
Xf988PqvoLfwdK93f37dSi+0ART/z3Obrk/++p9/PhMx56/CXuTPp/TPLwFvGIT55L5WtlbU3Jcn
nBli34mJy3QMFrW0p/54vZdf7v3z5fXe9bHf/h1Sjnw7DOXz9fHrzRjjykE7+/++lYw7sYXufHd9
iIyvZdMW1beuL2mV/aiCMi7d8PrlPzdLSiNdLeQArK53OdOHoxtMIvRz51hZ1OJJA/M4IOErbKvm
rE3DvUFD6UHFFpCU+7TYTYUVhfUkySK47AKndIYR6fYfBFj1a7jOAmS5950LEekLHM7wUJODU5RL
KOPBue9nqwN9WE434L7XqmbJXUA/WeFatHYu5lRoV2QUZeN7bk7mbkkK1qc+vl8BJ4JtrzK/+bQu
dwmjDvrsx0J+pmJLwpaDfAWBXq4BGqboXDl7vCx/76b+thX2A4IVZJ8TNtEoiV4rJvYrw1uMrbnI
L4G8x0O2rabmG0i9HKpTM2ykTdJnH/XPeUpLh9VjlWpP7YpKHQgk9nZmIB7LHnERIYV7Wqv7ZXa2
KgDwh7kZ3h/DE8fqz3lLJL0/AOQJUPs5XqSJlSW4YWQJrCq4qLoEpCqLdl3kzTf1OOrmQbkR6fOO
Q/0Uw5qY7u0Ueb9LMlYBhJnr57vWFuTynsYDCl2oO/eYLoR7ipQtwnQh0qmFYREzFiZiLRUSOO3W
0BuLUKlz4dSfp+FuMMHSZM24a2PfDxlGBvdSV9806VCbzG9+1PHwZPTNTBzIWK9VSTJEmnwt0q1R
wCE1/YsscYAyRvLHpmiGnazK4BS3aBMUtZFVwgYd7HcPyvI+0c8J8q1PsUU5U6uICN0LMWQG612h
RiJTNwj6epMFsNiwManQbIoyHJSyuDzfpqTnuRDPwASlW0vEJAGKCpuOsryVNrXcBXFLgkZmkrUW
V2ura7jYtxljLSu7NYw23nfR8o7GMbuVEPmPbuufCg1BcRZ6fHAQnqmifjXyujtJl8ypIYXzZrlN
dZOrei+0ax7mTO0ZPb0YPIWTYPQB6kKzBowgkkLfcbeVJM2xs+uvdLcaI7Jd7WJp6zvlrcyBkq8k
721XQ3UFJiPbULPeRJDesFEsJA1hRe/OCAzwCtMB/oN6oqEhh4810SplL3uK9AM6JrzPAbUBUoOT
13rP2gZ6nxEVbORIXOBDDIVxWBDUr9VUYhz0yvqMF5QrUVFTB19osBH67oVJIqqo5LNMPa7wi6NC
J23bc898qCPIa+UWfruuRYw6ffTfJqsma/JbVg3tXRPt0ohUr0XYt0PMhKHD77zPzOrWtFB/aAFK
t0uSCV6DLraewImM9jUIk8z9MuYm+cpgbNaJot4nVjmmrVgvlnp1JsSlBBOKMK1onJKKIrWNS8Kw
m3xrGHnH9EPVoazGkTEWgfNVPdwLO2+BJjCTYc51GIZu5ZpA2gaV+5u5rOggffs2t1kLZyaBHrHn
QfStOJhz8+tFA1YbLcUIrw59HRP9fPkoWSUblfpsVPXHME7ucbAWcnb6GOCEh1yL0K1tLIiCQXdY
rIKptzeGlXxPVLSdSjz6lNwVCaKBvEnGBFKWo/Bgl8g5RctOmrnfGZ2TjyvXFlw6SbRy22kmQ6Na
dmmvspBAsh9KVTOovwwhjB7wCTbTcFSkA21nUtjX0JG8g0E3Z6H4PhX07rHXVCeCMAqmeuATjCLa
FvhaDhW4FkogI9iDzj81MFDCOEiTx35yfkSCpPTbLmWPY2jhXCbB6f1SWcFNUjnrYhHUZm3BR/vy
KRqdBqP9ZN3JuKWJC3TBjlLuPGdGlkmhfNNcbkjqTVxGc2Uvjz3RATujac9dUGc3P29szsbeCT6i
BrYuXYK7AR7M6g8cHt9MNgnIHmQqQpEYxzpQsgJkOAjqSozZcOoQzp9oKKfQ9tlfXGjP5PWWiuE6
J9WlmrR3oo0PQctkxVYFegQDDEUfj5tSyj2JHca2Vc0BhzcJT+VX10qtde3UijV5YocvnS69bY4I
i9EWWObET7Zx1cbIXDmtjZnsAi8Y965JvEcJLZZ8Yb4XeahR0G24rtgbHt34tao39WDHa78L1NqU
PS5CJ4Mzn6itp+Lu+1jo77ZJCkFGsVOaxHK2E1R1HM3vFeDt2XN2czZ7zEJ9YpSM+ozKeaepYO8t
eNgpvcxqQLq5sgdQ+1yD3pQdkyCtytcFj2MSsdSIxyLdscsxeLth9CiGah8z9dqivGrnpy7ilM2T
XmxYN39m2CjWFLdod2yQ2NNis80J2lOZ7QLSBsre5owiQX4b8D0djse7hpdvTu4oU8dtPZhgY6WX
Ql2x5LZLnxl5Yz4KtkPp3AWLH6CslUAZbEXodD3ejnHVUTEE/mYsLj2WTzJmALVIGsN0n3QnIFHr
yu79u4wKEGhs+9A69XeiSHnTuTq7mbLuDSSm2s0MX6A3EMbI1GxDnQyTvkIY12LZ3TaZdZPA3D7B
5V2P1ZidJMv0DbG/VkhE1LIdW33UyWRv4HYNcIIHddcFXFwc/claYvRzaQNG5GKJ0TVYrfkzlo7i
k2aBFKbAaWBgliV0AuAWlYuAze+35wmN+EHH2Y/Risk9s4gy4TPBgid3vhEdZe/cseWMZda1t1pS
jXoJSZaF2oG5zHwQA2z6rpVr3dfRwSgWaJ7+9M0QgXNq+jQ4TwEA8BxNJWosm2XbRCKVRPd3yyjA
PGdEp4MrSe8bEA4n7Mx3VlBN/gq0cHr/gHEboAPr1X0sUky0C+EwK+FN9h7nFtkB0SfdOsVjnZM3
k8b2PRqF8hFtPCEwZd+H1vC5HaL6SaTpcDMl6jMft+ap9wfKepFAj4tICUqLNzXo5mTWxrQ2L1+i
jCPK3bOzo6Or6ZBAfAkbkBvjNFofkDpOft1v2mAKdSPkWzHDdEcEyJQEDCU+1unOx5OHvYFQJoNR
kgAls7ftZgylNS53Di/zSqRucchLSkjcotMOEM12bpIvYtKHPPX1Q030+S07UzzXdfGk8mHPCIpo
QT//6EWv187Qxlu3MD+y/i5FxH9uxm8MJLqbLMWm1edIK5MyOKbFQK7P4NibVE0H0+oGPl0m9g1j
0KeUZdaIAoaMxJrIDkXZOTcm6Xt6ZElC81LGsKad2uNop0zBMY0I2f6u/AFHtCbnNY+tDTGNNLgR
zEzn/xp7hcW4MCJQ+kB2z2FMAUwpzErZvGyNOvHudSp27ux4B5a2e92Pn4DC9rdz2ppcQSy9ravZ
BqXP1TUS8oB2L9lhnw8u2F7C5sq31k4mKiTFbs8iLaO2v8nedA5B6txMDmMEZ3I23ji0O5MYyWPO
von0r4Qm3nfPxRS/Y61jICrluMnSxdsAEt7lZuUd+kSRl5335NoO3rCWscsFN5pz5gmTuyeRmbCw
ZMUeJWUMDhFCWeKB9HESwyIStAtyDrdQR9zQYAWG0GTeeMp11ubYDfulzaMDUp7DkuR2SHIIsipO
ivGSJMyoCgyTWR/aTBBbFM0vSWOJk4NjYVXYSJmTqYBe5Lc54RmqfrTyYtN5jJRBGNS72itAKUeE
lsfoHe8CxuMru+kAdrB4s8zuwIk0If3woHO1OvnkA6M1kVV3Ini3SIg/aIJQROeQATIrir6RjAeb
Lntdu4pqwecyahZkJtjucEP23rwthsZcXfrP00LDitw1Ykkg1BebEesBu/2XGEr0TQsgOkmT+3jC
LJKTYLJm0V5QXEDwd2q6Ozradg/kaUeWZHke5yPCaRo/EqUQ5EKOcpQi+hLXe+5NhyhrcX9CmSLS
I8jCMbtP4TPctqDKEZ9Mz1AVo7Q1Xq2JrQzWexIso63hTN9nasVzSVLXZbh29i9k5Qw5zo4/DDEH
7mtUiWhjqMj44o0/Ill6rxZpqHMRbQIxzWfX16RVlgt7OHhPBMgmN0mJA8Zyy+cCquJN1GfWJz0+
keSNAQJZwk2S+tltAX+btKF2lyE4eSgSMk2IE/VudH4rfHq52Ec17RdxR2Xb9Q8RFczHDNn81lAz
E2yBeNUDSKIgUh3zmvGCFrB1ZbHgJrrcdG7cb1u5yBVlY3AbmA+svQheNfcxEJJ9uyxPddKnZ1YU
86fWXdbGQmyNHlLWT8J9a7rFf7jeMLYjatB+r4k/23QmrBu3leR3dTNmoHh+WoBT3HA90J9cbR4T
O/kyMiZmaq3Z0CSo0qQRdDfLEBX0BUYbogbiZXXKh8rJrLUhh5HR8MCOfcmddZWjffZrAhipGGqm
clF7by/hILYB2sWNWzrzRnpmuR2SIj07SbfpM385lQyKN8o2ndVE7OTJNDTrHMG6uRHJ7orDztCN
jCwpm3Tyz3hHp2MQI95W9fiumrFhZ7S4m6Yup6OgYYVS0YU6abDVFrEVDokdby3yLUbrlOVx/VgS
e9KglsK0dJ5z/B9OCXsNsPfKhjxJEkASrHsjis8Ef95niaP2CQsGJqDz2nPqN5bvnCJuCemHYKOQ
QKSZiJK5X7MfSbd2DsC6HNJ2ncwsgyzxDS0qYQ5J7ZNDq47oDdrT9cZoR8CgJLlsCGErHoq52ngI
b540n/hjqrsBF4Gpj7PyP5dR/G5g3rzPHWAedE0HxFQkYETOSMlIjh3ZiEU4j84QVq3N5rjx4kMB
zmLdFk28k8vQ7EU9klXgMbmbZ5jZRnLZ8cPFFWLbp1G36wHgbRrlvy3dcpMPQHQXZ2xP5NvVLEXK
N4yxPW+JQG0Sw/o2uyb175yPx56eeJdasPFTr3iwl6G9LbSa7qKoOs0zOSBzQYA4kHS5g6ljhhqE
G+qh5JWYQLLV+rzbALtI1iRwUQqlI7lnTCTuRPw1sD8aqZ3XoBrR9Xn558rAHzoBVP/MXL1eR7zF
CIQH0Gd6nN4Y/sbEaZAMOO02IfK9sNKWXEd6wULtBq/3wP9GwQELDNOBXdZrtcdj/1QmxB2RW++Q
PjJSe/S+t1VgOkiIaS5xTWZzO5zMQr770GlJvotEaIv5yfUK9zAQf+qbHWIFGxFyUZJrUP8f9s5s
uXFky7K/Uj+ANIdjfmwCnEVScyj0AlMoQpjnwQF8fS/odl67t9qsq+u9HlKpkCiKIkH34+fsvXbf
c+5w0QkMCN6Q2vSA4TU7Yly7/CbFoN5VDMc5PRISKLu52VdEijGfQPiOGaSPiCcL0xz+P7H0ueJU
lPUZohxEePS1FsmrHzZAcIcSiKH+0UCp0yWVvsbYr689whUlJByvOtTmXCE0iEk0Qme6z8PlMJZ1
HUw1ovesDsBRMv2s97ZZmV8KBAtMe5jBGytMDLjJ+ngKG+1QiXxLnK3ayIn+D2G7l7bQfk7F9BlJ
eiHFEA1+uczThkw6/Vhp820ZHe9Sa1l7p1e9G6CmKhhoMkRt9DUAQCZb9vv1rVv62QSS2Jje0gqC
fOqcGiBlyK+aoLWbhq3eWVON0/pgUE4lKwVOldOhN3DI26FEcklLhloCfV2t/L5imltUqUs+RPzW
DBqdWnr8HFLR89SAhVABwWQDuVeLbJ+Fs3OOrJ2ud2jHta4MnJLml7S8/qB5idz0VWnswzYsmIbk
/amy+t/0w8XeNYjCwiittoohW55VH4zJ7P0cwfOYNKw1VEHbSMbGJrHFuYAWuZmMIXxsaC7NE/Pa
AffCGTR2zDGvfyTDGMpAFiGHGAAU9+WHI838hAx23PTFrAdNXFsH8srQbtNYG/vEOMzYe30twbVg
0QrHc5vSRm+oHAvnR6yRft0VdbknHYwIjHrJEDtMzo7V8MyLNeFraDmbiMa4jaV+wn6Xb5iqKmpZ
ROLtShPHCGX6cdwZdyaqnGOhinvP6au7skzp/HRte3Ucak67n+5YhJfNFGbejSibnZbQW0vSxtpM
Xf9MBdVysRqIZeLuaLgyDUy8/Aw/IxI0W2+/EP+LkRaIZeUEWtG0IOWWZ51J2dqRck66zIvAHCpS
UV2eOFXPHP9tYvz6UH9usqU/scKdzNnOMN2oj0FJ3U/TSvM7g/ZevCUAJt7KhvItqvRfcQ4BCcbK
745D+54Ak9DXqj9l1sV3SOzcnWOlv5W1trpklB9SLPeWq6pA4iLcmW74S8ryFqbffVsa2bNkTtbF
mH8HrmpPE/ZRL2E2Th7zl6LKCafpa4D6Vkohi7XQX6LSZJ0t/jDn5ZBVUL6ES8q+PdIscrWUxkI9
XYz+nR6Gn1KI/HDUce5b55Tpve6TS8Gr4zZMReOi2WLgP3mL8dE6qdglIs5OE8B/hPw6uRLjcGzK
dOCAzlJCHflQhl+60xKaa1ozagi33ZZ1mu7tiHem400beo5wITlt1B62kQggPCJJ75jl6meft8k5
gqpSlyDZ26a+y3EW+KkNvCxfOA+7HTIsZRk8x9QDSU4zaM7Mz1CnRWNmPa+ysg6Vo8aNbU35Jhs9
42S52i+S218EntYdLUf2g3F2z5PBn0dC5BoXS/ZcEYLBiRg53rw5PhgOki46tFFgkuy3dxi2ZLEN
OsitNmrWq6Or2fk+pe23G82fYtbcczP1HgZWlRwd81rRZCGhLZs07SHSLZgSkkBTTXa8kfP2h+GE
6oSxr9rXi7D9ivHTZNoM9I2mRkVSs+6bvXf+/pAr63dNb43eX0LozdAnR+ZF96Fbm3dxa/yiphSf
eWs+WKGIr/HcuDs9Ti7OqFL211Hf0hIizjnk/IPjjBe4I4Sm9ewD/ZbkR+pV10UN0yanCZbW63is
j5575KwUTHl6kmVxbLIuP0Uiao+E9DwYpTPtZcOitWQN4z2fLSMmOjhH5/HZU64NLaxTMpuDWBnZ
flpzMgpPm6gDjBdyFQ7F0H3ICtxRTUtoz7gMhcdoNNdiaJ8pqubjJAqkBGX+WlIjgc83jiNxnBuM
4FCVM45pddyxIinTHwE2+bOLwb4J501MXuupFeyiwxRyNmxIcU66jKPAggtDj9JTA9DgDsncbhWy
b8spch+6uBp9barFDoTou4NwzRd2hHF8wnuAdQtKaNUfGkmCzTRH1gbc5b5Pab9BRpM0GhRUU4Mz
zVIJeEo6+6BDjEzELGYmPBcy/egQy5btuzV7Bvbz+hqHj9c8zO1d6gFYNxve5V0t6dDEZXgpxHQQ
k+mdcmrp45jjMrfrDr2TzK/xmGuHKdrxODiXa+njXDkleps5vsI09uMU/4SM9HxPdhTNHnPqjktt
clTWLmnVGb4lTJIN9QUWYQmO38XiFbiCoNKec1sz2W857xW4b3NLqRAfSxRUt6LWrsXcjsfBzrqr
F0WgD+o4vyjel7Ex6SerqBCbTCEgBLRwcXaNe3Pwu9xK7rKw5uUZeyj2Zc5qVYrU/1743ZHTpKPV
+abqpTyyd1yTmVJRNPV9FaU3Q9L0XcwxII9gPPNiOlxCPQt5XYNpzIYLXfkGiF1rP4U2w4m4lU9k
SZRBqBAfjRmToTHRf5UpwVGJ05Es35g/XRotPlYgHhL+ji2BlcarGA/9+Keve/O5MUR/76b9M4lJ
KWKgSfqZEeWvVh7/qWx7/FNV9PdACG+WFj2spXEUTkjYGzXbOHZyyi6uNPeLN9U/2QZLNIgy3WZ2
FZ8Go6U7PszOFZp6tAujqvCncQgivcmPGqP0MJHPXeI9xsXCRSQ4nc8V2YwYpGcki4Vx7Vv2jzDt
rdtYL6MfAyKoaOXdmvXDLEiRy7p2ujcnJekPCPNlQTW+idUrPjlvPeOC1SCmZybA/dBN9VdRZ43v
pk5DrhBp7JU5T/ekXkfXVoiCccNjGXLypXXjnC36nIGLmYH2PenQkvSFLZReJ+BobR0bQgkwAeBt
W2rqfsjmRkpRiw6ugqHQc6iTSsPHG2XvuqXfcCdre2yb8U62iNxY7t8dnXRCgxjZY1KpKOiTNtsu
MrNxUMXdwcTr9JQVy1fN9Z24Y/lseoNxaDhHbzLey4sYxU1NLD+pQ4CzWBT+xzVDnKRahC2mOzBa
XcJz0RJ1mSzJHYbG7Cr1u6hluF31RoGAxHvo17ANZVftKRu56nAMdWeXOPHLaJbdVXb5UTTVk2GR
jjHizDm6bUtB01u+dKi4vrGV0+w90uzvT6MbByYWgc1cReETGuFXU7lqI7ImA3sd5g+y4w1fgboN
HCOhQ0Y37+KlFc0/iUF3imVxx4yWM1Y9HsgJm3dD2suHavo2BVtBM+T23WRH3XUQ4qKzZgTdUBGX
u+4i4KdJE4OFfZ3RNikGWFa+VPQFh/4x0irxQIBrZ+8xW+WfGe0pcs5Fd9+N91Wf53c55gIOnpn+
hjARA7fe9njBFvWD8+KoLmFtuj+NtCeP1mZT1Gn/UB06TJeiyKdnOXyUE0HIzDLNE/DId04E4ixb
9gSyA7YCO7ij5urcoyfnVWFxyvIxvleT8Vy51HqmHtMhWT+4DKhAbgwgaj3jHhvEg26Q4gYj5GSm
HSqiVE/OI8Rnv2/wG3UWmfVhpLhq+RD1nLe1RalDPgx7WKf6kXByMmwQxtmCIF7WRb8wxuVs08A4
zHakaMkUJ6VhC6w9I3ptE9quUdGFd7zqJQ7Ghga0mZXveUghAqwjeSjKQe47pqOvzLaR6T3Q2bPN
7CYLBHdFf6pdp34thvX0DF2ArE4N29DFjMRLyEDzqzIatkDHurcHOn1jJ7jX0DWuTIUeMkUx5Pbh
vJ2hRAXVUFyrZUyonziiV1ktLoJe/ybKhqcegTLPa5n8ICq92DQufjE1tztTnw1OtLpvUYSOxVhf
6ixv4bqTV6Y1HotwaoX3bWF/uJFNIJ49PkkturUxgtshK6d9aHcc2kJ+TWvmD9bsumfm9BWTYJXS
J8nDQ5kD/gH4Oj4o3CUK38Gb3dL4zLLkQcdtyKAEVCLvSVwe4RH3387upP2bRIvMJkqlojf1/SG1
dIJGIpO0EDJRo0BjHvSWm017tnMueD0rxVvfjgMitdg9Gwp539DFDnENY3GB7ol227KGl5iLm2Zv
9oqYiiQRaz1SLZFzrLtI33jKq3/NjIjmRBd3cQr6oAbjeZLGMnCQs9F3dozqjcL4dJEKvXS0cKgG
CDNyHLdFU6Gmx3m2q7PWh38m2kGPCVmzu7pEqOB996tKNKZk5RnMbmhf2W1X3Lnzl+No0xQYBspO
oDK6D+FuIFR4dR2sWFJrUTF546Nx6sLReGl0klW+/2nX7HfQ4uZdmxOBAQs5DkhwgWgMLxhYSvQ+
D0byktePXu1Vr6MMo0dlKDQXafrgqVi7AT7Y13H4TFeHVA+yXJHneWT0lPBB9e9ZxDDVwOBL38P3
+Rzny13vWQ7tlGx+zio6bZjMzm2OCINjjnFWDpaoyGubtyVkhIW5oD7hzRz3bUvPwUPNBlhg8HYA
0DemhQib6Jz0abHaaQ/D3cVfkpdXa8YHWRpMcmek5iSOrI2PhE21sbrqKqvii1aDu2+kQMEglXGk
IuctQbGxmQoG/CH5YmzdKHlFPy27weMsS209X2wKfr+u1Eh9p4Gk1M3+Ni4ceesskq8zs4d+cIdH
HtjX3BLyvSAP2ZIIqA4lMrRN22fhHbJvglZs0jrojNq3DEWxm/n9OITnMaLgLbrhi5eTBmHUdSvi
2tiVRbZuxbpxz0nXvOdYOWD5sc6FZk3bfqqyrfljtorsuYm09pn6LdoILY/3Vk19pErO2Grpl6s1
0SjrZ+fHYIjhBYktR1ynmB8Y7ejXJayCIXPSCxYOiwnk/A5aV798f9BGnWEPHkj6F3yNMdmhbbxx
7ybLmdcqP6HW0x9D65QMQ/ZQd0SPh+QJi0bnWGM7xvOiP/WeJn/on3k3XN3Ji15jTUY3iCI/Jtur
A3I5K/xtsboNbaduhbvc4YANvRPIm9QkxgYfSTlToi4YXxkTl2LXrVl4K9HgDOSeXdkgKdaqE3k/
mPlH6qG9nNLa+IFOKkZk99SPnEhSW4c+b4ztJe7Km2OO2o0DAyKgeKTHs6TtWY80sq545YGm/LAX
fTiYowNC0Rl/crLQjxjHjDMtu+gwTXqx8yY8My1pTlsPHSiNk8wk9lyirN3KKGyCCu8cbrP2NaYr
Dn61/MhNGb8sw73dx8UW47/aLt3wZ6z7x7nW3WAyK3WBVHEaK8MCHhe9RF4jzkPRmxti75Y1yczd
K2mO/zBc/g/R9L8gmnq6ARHnn+Tr/wto+jcF9T+qr/+gzz8Uv5J/o5v+4+f/D9zUsf/ygGF7rumu
1nz9X/CmjvOXrqPkcgR4JBYGgaP1b7yp+5fnmRSjHmBUF2YU3+r+gTc13L9c4Rkr4c+24Ejxrf8O
3vQ/8QJNTwhOXgaDDmCBtrH+5f+KuZj1MqPqmUh29FC5IbGOvqzlPGB8EbiiVnfLem5LEaWF+h+r
izfd+DTQOhHLb6mVqy8Vh3hExZIelLpXRJ8lt755003C1ZL/wv5MB45H8y/sh+9HC+haNwyeHvpR
/wk4UVm2TepOxKOdxEmPUVzRALwXDutWaL7NHikRY7aNlgId0UErxKODxLVerrM7Hhqt/yWLjsJB
Ih8T20ixSJLCmlTuTjHAnU3yuBWDqgohPONK7+YYf7oawNEE7yO8cTdNicSLMPuorO/Xu4OY5ofr
17hF1qodMrXP9TYjCti+Tgn97Iia8A6K/otAK7L+KtTtqAnvXMqK9UvrTda7bGp9vz4CRkpraPJO
WfWpYzYt6k+Te//7QTVmGayPaX2A3w+4UXQ4ra3tFP56GyimmwiqT6jsIKy5baXRIedInUh//bzh
845I5pDFQxbZrouI5nLFbb1NXNjb1to3MT/Kt03kgQSFbJr1phhbwlQS8VwGbn8zs+koB+ZvI/+1
w3b9aTPxDqII3+2uybF02MhAyrWlewpp5jb8bIMKPpr3dFkCqszLencyPQ8jBy1j3K23yBL10HDr
qp8zf/21qhdfkiqIepMC5ob0jhA3/GXIz7kDfsf34+KXY3jZ/f2nrr+v02j1IWHtBZqv8bB+y+Tc
vP5/OljiV0drRSIr/f4DuB/S5vCcJPv16Vn/9vWXr3+DqdHHKknuXn8XT2G4fs73yI9A6YYG5Vnw
0BiqvZqC7mcb0zDP16F1JPaFEW0Gk7cGQwqbz8fqPpXPIRWfSLgcMNJ6IWf6frv+c71xpzMG71wS
Y6j7UP41eQFVcOQIVvjIj8/r1wlz2IxjGKTLO1wIhF/8WDYywyG5kbtb7wJDqO/1zqYcEn99VDa9
4r9/1JVrdrqJgzbdJom5Cfl8/V6z3i06JP4y7i0zEwDtev9ERMiOuEhKb15nbqryne391A2N3kJ4
gB61G3E/MHeokKJS69pwf2zaJY3H5X8nOZkJGKAftBH8dsgeJy18RnXOGNyo37OuwLVrb7yZU1aR
v6raToOE7mrpWvuoc87d7FyaVqedTKFMoLETy8swJUOAzoRMsQZHMPpk6brPWfnGMZkMzCRs/Cx1
EWEK9Ul+coADIt3YEW8YtIGEcRmYOiOus2FrqP4hF7Vf27CsqoVn0CCgNo3+Zw/9/6OCw838f+2h
/6vNPsruo/s3Kvj3z/wNBff+sk3LdBwoSJ7UAVf/EwvumX+BgIAEgtPLQmLgwZv5e9+0/4JDteot
PcNAk7X+1N/7pvGXAMNnrXsqTEQXCvZ/Z99kOvrvexFYiBV9LsD6wZtbe0H/vnPSEJdmLQfzaOWu
6xuFyRGy6AitsV5ZApLjIJOIqt78NBYsPYzTdfuIou+nMzViy7KXHCJ7fnLt4mfn5XFgLyx0VdWg
1taiF2qMS1XQz+eYSPVoJPYpRi1PrB7i9WmbygJWZuihixucH9GcrqKrdBubXUC7y2WoZtDbcZZL
ELsEhWFcXyF4s7WT0mDBDw2/zvRfaGlWetOdKBMOEzR/N72TAuxcATmcKL6y0bCfuoR5lER/imLu
Rm19ACEbBqT/8N7xEOalk7D2hZQbXpbJt4Utts4c35ulJ4+52LZZ8X5s6/ilrhf77DbuHAyNYotc
zCsDjeU+Ba4SZN2Cv/EhtlV/p7npshEOI4OqyrwDoV0zmls6dOBMF7xyCSdqtInpdLOqGyUC+XDp
kEKyLHRfAopHMR1OfjQw8bKcPyHJp/umrd7W4D0MZGV5Vst5XhaLVmMpfJa4cHPV0QKTQnyqScc5
x213AY3HwpkyfUnnV1XIJ7IujaAs4h/e0qRbJNLmbi40elgGcbaL+grz6da34X1OcnTQiEzszTFm
x0fhgDChOGRDYp7tdeaORBfSm8mcrKtJ7pE1FYmOeCejJwkNyA8z5mVRguHPbnahxQrcaNXO9Eax
h6FxsRjguQgdUs9dTwQNqBV0HVOeosJqp2ivw7rbAJK3A+weyPgs77nGxLhpsGnuE8Z8EajGw6LK
dwBzjxXCR6er3wHFJRg2vOUaakgGul7AKPDor64oXRnhjCVQxbftOA8WUb4zLfeaOnpBEuvgJZFR
+Zk2qELi6RGuZunO6WHgiIpPZHqP3YrpMQMmVZgwL4V+U0OEvrbWD73tvmEUo0/aUrb1nv5ba5IX
dLyhVz+3uVudnLzg79Kdj1UJAUiPePiBV7exqg9nZMmniKPx7jIpTTTNORSR5LRK9QCfglNgihk7
zHCZ2jA40NJsJlrxok7+LJIREeSLEf2WuVNavenx6OZ5zcaKRDydNUAvRfQxyghjYXiv4R3cglt8
Sw3EmgVDcNkHCsTzpgey+ugURABpq+VXPHaT9TkmubnPyuiQlt3vMI6ZUuUz0cCefEBz/pRzLty+
Mr+vdyWPGrybTUENhGQa7Ps2Q5yxGifo0WoOUPwmS88ABXvfSCv6TPFnhvBxA2uf9aNmO5fGu5li
rBsxzzHNs3d6jaMa4mXQom+glGFqWD5Wthr39jLa+3FIXuOV92Sb6WbiDR3L/LUW5s8KxVRMPFWU
IOOvIUUIcu3Vhb+JTv9FT9zHlHdcTyYyLa5ryEB2A/exxBejJ5t1pmDQbdxLDG6aqzE9ch5MDSUU
82wcPOlhMgFKTh0ciKVFiyOKT8mYkH5Mcd84PY3cPHmOwFgHkVQX5PGYpkokNRQTEzIyyixVqi+4
VtOG+ctPi0OID8TZ0Nr05Grme0cMw9Vs22P4s7EnheaAmalJnWcQxnNIJlJw9d76Cgdqc5lP4Tl6
dGsoNhnSjydTnhzp/M7L1N0VaWpuE8YaETZlv4rMmDZnk/meGI9FmDOVbHuiYKO3zDXKE3sAl7np
4j0dSatPFuenKufHCR/N+qZUR/CBG4z8xiV1tZK/pu0gbmcosqZLJOniz4TbgqqswoMTV/qmWIgg
sFfHNNQZZDbJ9K5mLQuE1QKhdn6Bommt9jehqxHc8WwDARqLLQigXRtLCl56HN6Ci2tgkIWmZzcj
oaUC6ujAhqlGVmO00TvhHdOyPcW8VcidITG8xTly1y+Ivlh9YKKjhcx/V7BO/AhyRhW59xJ0Np5z
IQIvw9LU5A4gH2gmGkff86CiR9lX2mq9h+4RMgiygrHWLrOYSYUkbBoTTOJHtW6fnKImpsbucjql
XBnVdFeE3SV2I4ndEHWSyxh+Nxnw2YlnRtBvmlzQMZTWGK1iruJo1zfFKzAzwWY2ASftEgyLymCq
BVJaW1KJKI7fEBMuLwupfUxEkx6msmKLFaQqeH15G5mTJYnj3nmqv05N1WC1nd60IRdAU94gynd+
7gqmSGDsYlEuKBFi18dPY2+S7Aa00zyzGLAol9jCEqn29O3gfdiseCCw2ynbpwiht8jo+oCA+Fe3
il4bW3M4b7QaSvwiCnRrxXiGyBaS2UWNNFxzWxp7lROyp2yqfxllH3WiXlKoOq+Le+hMBmm0XiPs
eNuRjmsZpcNBMkfd9QQJc80c3JlZujk1t3JcchQzp8jomsAsGQIjFYkGOznR6D+0JR+yOjkoBAOw
VbzX0Y5fEvznEeV3Ynt7GgYGJ9HxjsB6HuoQ8cpiREEMBCSUyTyTZXZVdJz8Vmnx7ORg2JrXZlWR
2KGHIZH2K+duDR19VuiAIE5lNj8RA3Wzex6jxkKyydxEOySjGYxa315seOI5UqWHubDfoyYkImRS
xyXRvbMVqWCq8LG2+PbCljcySq29Xg8xh0j7LpkLUFrW6PcCJVgZJoFKmo+5CIpUnsvQQVBVm1+e
UXPlzzvyk7uXuGlPdVSx5tK6mBQnuSHxRDBo8U0uY37Rz10Z8eazJuMSLsZBTwb76FI1QW9pgmTg
pLuEf7z+R5Fapt9aVc3kMzugFvDDKS+OeqZQ4jrzvXUbSIIKSIl9B/pIRJlig1YAgR0Ws4DwPkyN
TOszYlb3kgtO4YlhbTF/tbwR8aUPb6NW0fLN0a4xeguWN0f073NlFncidO8rqrdzjmQfMb8Zna3M
eyfrDasxCj3eudlzqoEEddZde6D3eARZi4qeJ9AhUWqLaTUMjKJ7W8jP2sdmja1+SrkliqNxDZD6
I1FfsBla+2rsjqHKP8yM2WpXs5OWGRwUzWGx6pIuPTgwBVzTe4B7jpoopxJMzPkHKvwmcLoeBAeG
yI1oOhxcYqJDXXZwv3p5ROjM5THodCRiNwtkTC/Xa6YjUppkm/Yx1ucqPBJDkPjVslAz0Ww7UgUy
/3GPk8GrntGZD3SDuNkRTrMHL+iuJqI06C0kP22cyYCm8WHwQCnitRw3Oqm9Of13nxHQLl/cK/vS
tHUqIiojx+65IldBShn+IEnCXobncRo9P+yUIIx9G8aps8OUieAnkm+W02B5scFpuUjrvmuuTEvQ
pro81cA4CEw7dRoadOSP6HCGQ+HaBJs4MNVstsCZbri/xFQWLe4NXTexmVn4/8SQmTRvtgCtb57i
vGr0Mw+pEQTK1oc+bB/jxEAyvJDdmXb0f3kR2q4/Drrxoxv6+aijpYGxhNRGGDalhEJzNiKxVORZ
HPLe2ltolANGhoUPoczDfBPlR9sU22x5y6ld9mOa9gEqyPGCLPsdBdcvYnqQKpbRr2QZtnIMMb2B
SEJgAyYfnPYZhKVHV9vi8C/HLx2q+iYquwq3P4vyrBxIHIA8KNtMyk1KzdCcfo6VIi36Sxn1xxzb
O6LjL4VEMYtnEP3AYLw1bonTojcDM2WqmSeYCsGbUSK6p6ZCt4wsrU3RfanaOUokixyGBoEwdnl0
GoZfTJBAJznVyeqm52ysCbCrSYq3UMZt28k1OHU0nt+KMcc6lT0C9ICmqzE6cka8jz0oZK+nBC9k
+pEIcSspVtbdMMocD/WX52wm3Pp+eXR+uxDILEFXYtRK3idtkJGMcbTz8VwVv3FhaRtrrJ2NzSiT
k6t4ntURDRzBLGW7S6ruk1rpnUqvnPDPAdkbtt9p1plYbVQDyvEJcgjamlWvhyTQrhofaoi9kXaz
He2xgu9BIOSIw5tjS+Ak8100i2OqD/ZlCCvbhzHxudiq2q3o6MEpgdCQgO53WL97VwvI48PAt8vi
0dnhNiI6LY4pvnL6fHRxrWV0WeKAp2SVdoayIo6tIW+weCw/Svsf7orVy8b0vehIdk+1+mIs6PsL
6Dkby4K72wHmIkTdexjm9ILDbThil+LycNVPMajEhxh6aGvjKzfyp7FhKbVJ98altBm9EX0g2Dmg
Bze4GAJe3d4Mu7vSrjnGtAbmNWkfxxmsXoJZKxOQGhrjNXLoYzeDqvZ2Dg6QPXThFAai5WzL2xhR
S0RCnowSNnLUAk+eEYFFlvZpVHvRU8qW3Whuuww7G/hnfEkg+Vutg7mp/UoVvCR6AdEGswVslzVB
hMOOvh2APu6kQKOJsCQO+jk+uSgaNl3TYFpEO7WROgGBMYWYn0VZ4HYNM/MSqCz+3pTgq/zLddHo
dM4u1WNvz6x98lGB/kxMZmQi7Mm21h5FWXHsrw+56cFZiF7IRmQfTeCARBzZy5mzSfNo1pzmvWVc
WPhDO1ibX1LUHzqMJd/GwccwnCorXcogNdG25lX27DnjHayW9gDf81nz4gYo2byb4405iOc0BeMz
TSVPaQttT4/PYkiQ2hYMsD0XCB/TbYKTMDNGifVL66wXFJe87PLNs4oUihVR9WsZZeig54lnVCpN
wI1UM/ZAmzQe+5RlURsMHR7W2DJ3mC2UP1Y/+04j7SQBCyzVu0ri6lyxFCQlWKI0lk/uRFKUMOtn
s9iPAql1YttYJMW96FwnYATLnpdh5um/wxYgxKafZRT/SN3GumPmcFm02d2wX076F/O+92gIT24v
cAEvzd6l84IKTW1lYdD01Yc7UrRmXwNpYsfKZA/JCNBBqrtZUP/QggiPUXdfZu+qn/M7qbraX1R6
dYT6PZRfUnkYNdTCKAVsSWgxubWUWtM1YdXYNPTBnozB0ju70p6QTEbpSIP56tgqfAg1RfDjhDZI
GmubW1s9eBeMhFtOb9q20EARkj/xmKPfPgzIy4qeU6XbCI6n86AOMwK1Ku9JXLRQRg30qDocHY4r
nqVqnKNrLD8KZ1dpGS3olMWlCvVLVvTy0FPx2CkpiaMiKxwqAZp9t76Ga10CUQGMUF5edEtDkOhC
Cmkn8VqP3gsuUXtj9682Keg7w5afqor4Qsq1TMKYcqkchq6Pib/GJC+jS4EfcESFqhKPrsUICpUm
7NMUN6hqYtoyfppHTwxTT5zF5kvf0BrqUbhzOQn5WC7JG16l7lGPi5Xgpz4Wa6+6tD7i6H+zjcm/
9F7/lCzx82K4pBR0LGAJbop+jKpTN/Ba/+PT73+nxe9scJHaJ33KsGjZ1m3PtrN+0G0X7wBG6u9/
5ZGsTo1e9kDow3spen8uHHEMV4uizKFYhIO4jYmAo1EMx67ALBDqBX/CzHScq4lPVQ7miN7bPtYT
VrJsOHwfJt3W9HZ5NBl+bHfjQ6wa+tzqqzS67Bjrdruq7e87R74OIOCCGknaweB4p49wLvqVjqa0
eyivwy8FtQwUJTapzirPHZ/5YgBrUOQK2kUSujwyaJ9aA8UUus+n7UxHW1toWICN913d2vJMl9s1
gnyjy+y2vl03sYfeX3sSToylVij8qs6FDC1qyDkbggQ6tSCRG/ZWwpFOHJi+z4+hVk0UJ1ug8P2j
ZjVYrmv0TYZ9Md3iRMo4XjV1rSJNBZUmfCLGr9I5t4n5ogw32y8Jop0qDjEkcmnXpDjEnlx8Id4T
naW9GMDKpTljwNmVj7nnkj/i1D/ZHsDb9acmhZ1fpAtyCsu6YxxGRadl2CVrQHhO7l6z3v7p1fKt
9orHpq7XtL3xc5i8BuwJDKVCMM5ANpM2ERyRMZdc9CwrS41Vwg4yLlpxj6r2os8jFuLKQdDKW0iW
ZDDVTQcEUBgHizD1hQDttH4YLS3bk98FNtQZ3woj9h0jhAlcFNlJqeGYJymTMmNHPKCfORbSE7dZ
wn2UZ2faCVfTkHczmLUdEIz6RNRxv5mGeAiEM9Yn+c8PRlnWOH25yffXIDOhVzam0nfRc5yANo5I
6rXPusihFy7RreNS2n//K2yKl65wf/1v9s5kOW4ly7a/UlZzpKF1wAc1ib5jsAtREiewS0pC37qj
/fpaCN2sm5nP6pXVvCZhpEiGooO7n3P2XpuoqG7dqFxtZrR7q/vFIZKF1WEGNosMzvy8E6eKkclJ
n8yxrU+gHenKgFNwxuabw1zlBHW3YNNbftijnt8oF+jU/ZHjbR/w0FH7zegvaYTwUHU/5YSXDHGw
TyIHWmD2jjXjuU058gdeUCP64KbIoooX5b++t3ijzFTEAOm4nu83E/YbjEzL96l9cGmnH8GVnLWT
yh3Kk9Ye+QH6VOBCo/AJAGgfIhLzZvSdNHOoNmEJBF/vF6Pj09Gy+/aAd/TPe7ciwuR/3/vyfzso
wI8TttLu3PCf5Hhl9/dn7PndAlpbXof792Us251vTy+e033I3j53Me2TQfHuelh7w7iBnuB243DC
3MdxinrMhFnjgF2JogEmkD4O2LT2RkW28P2R3leR+7dV68zrYKmb2uVZ3x966+TfGnYrtphOnaTd
rTvRuwhaXX0ow2ob+Cy/MIw5Ntrds1ahuxu91KA/WhQRiqeFCWVIWe6aUr7cGUr95B7iuur3nMFY
Ewop60OczrSlvOI0FaOxd4Qi3jRJCZRKQhdCa0dFNmIeggMxkPWoixUWD7Ep5okMlpgQoNP9/5mj
llomn5kyWpk++YavTp6BwdJQ9kEYrjDXNBen+rCcMO7rLz4ifZJoY/V0fwtrWv6oLGmHxc0pTLm5
f3W/uX/iMCX+ms2xgEQS8zGzYamEgZkffl8q9+tlubHFxIJZ+z56Ul2dujoACoEPvzpJ/hhDnfLB
VqYwmxLQ4+WSIJqisjyh5nezCgN4g3m49n4WxAmeity7BnQKdnff9v3GwZiy9TSXvO+Di3bqJuAz
74w+yKyWvlGoIvrdrDZ6PiWKozrFFbLHPNxnSFvPIxsb7CCqnvvFeL/BAFed7l/FidEedLSghcos
X3kyqU8R9OHfN/Py0fjsRMcua6FXOkXw+06d+GKWqT7e3wc7B6P2+x2hmxPYxic4EkpBkXw0g5wu
lHozXl0NvDJK2z0QwS+j7fkbLykesaA4D+Zy0yTxrjPsaadU/GbCZXwYg+nPn1mtsfdSERz9sfIu
eWj32NHMLYoHmpN0JC6Qpd5mrMX7+y+Uw6jOtsB7sfwMJcpFifDX4AK6cRpj70Jg3ptZr1f2EPVw
1BeErMOFtmrrsrj2rnPoc6kOim4oSJaKBSr04gf0flRjYye3Q7Y8K6IK6F690lugg9tySLKXB222
zLhqA7l7wUED7CFlqdHzreHOH5J4+CZ1uov23XOvykM2Fw+dzGlflFZJRuSvqrPii7CBN65ouK3m
eMqOSZseULyau1RTPQ/EZDCUVrb1wJJpP/Qtqnb0MMnKzfILFOr50DUG6K0eJxclFhRm43sT+VRT
KV3OqjgHYYkfCPJvs6lxxphSAaYbi/d6otvjmfm3rpmHrYf4dmUNwWfSFk9FVtF1UH267xrO2Cam
33om7SHBumvXZ0SNvJhQCTfCUmiimzhirkkS9nqhbpz/uvFH5LVOgLS0DC9274tdHMhnGrcmuL6p
yRF8TqDwZ80ZBM5jl7DVBUT13JkLAd4EjkLQF9x0QfbYmIHMHGLOHOS/b8jCpQnkcTjr/J/jRLJL
DKU5kRBLqimyTxZyptP9q2b59v7VXz+IsbOcxrBETsLEdH3/gRm7nP5qr9j89Xv3e7n/smslb4r+
+q4xDXFCHiRONlzjkrkcX0rfMg6TiwrW8AYcPuv7v/510w6V//uPylbQmkR0ubZ6hyPa6J/Adpir
YF52Evrkpyg0g9No2tkO6sqhDadNzolwUnw4hwaCS98iUepDlzsgxKoY9nII43M9ccXI2kGxdOJ9
YXmMHONksnEea1bVYWLZLAw3pyk/4CmNMkDYE+CoFESPKjhMWuFwdG3WNW1k1c5jFVgRxf3pxSaX
t/qa6Pwn3ZV1JfQ3p2q4vOCodJW6JRk1bhbIr0MGeBLRBnH0eDIL3V0R8/7Iaxjbo48E00H3hdd7
a6tC3HuYJyfL363hIZ2GjZctmayCYEXDzj9Hs2m2GJixGKlPOGeo2/VWIsNP5Td3ojGeeC4odHci
vhJFmi+Jyp4GOl1V+wqJHAuyIKW01dTZBdynykWvlNxgU85rmhkgdECUjFXxNVfpLnSQ3pROxybL
iufFkNlVzauwwFLK9ClQ8SnM42XCFt/64j0p+oB17dGZYMYGZvFY2Ya5qYvwS0igp/arrenmW9bB
GgPkSHeo4bAwxwjawf63fllfAdGC1BBc9WF/Cuxcn5e27HLqB6eMhLdm+IU5r0mfnMnFWr2o0+D4
frAz4IiyH3MDt7+RPo3VuB8Wa+8CqJX5TTM45YPFFSMAz5e31ofdESZZtMZcBvR6YPwvR9T+0dis
nTB9nLmznu5iOeL+qXSyV3VFxxjEK5p95Z59FkX8ZJ69YKnq6VpkoJTzm8IBs+kd6HksgFzB4bal
wEUphdDGxB7UhOF3bdGmTJpt1RTHEb469Ms/aiYBRHvuqrK55hXTHOPJsFF+MScRMn8GX6i73MLM
Wl4FuDYr8Y/xKH/0fnltYF2s4j75A+HGduy2UAV7drTnMEACnSlnK6syWtfowA38awaspiKu1kO3
oRux6YJ+b9Hyq1L0XRLIt2tD7qVH1wbmA+SOfTdw/HTMLVOIC+1z1x6v+S/D7g+J4l312s+xnh+C
Mt9kQ3RWNvYLYb1a4hL63g/031kBeYD+3+s40FxjgIxRTabnyRDjhrBaVMgLEpyr3Trfv7rfdAsr
fApYS4s4fa9nQnYmn8NlBuVthwjhq+2BDElFXtLpj2Mm6/GqWJYAZg5kLwwdzmuVPoMxkAGnN7w9
7ckErXESrRyWwxnfK1DhCOw4dQ+2lugPIeWldBi7wW2o4Vh5hyhzvscwY1a5nmxKIeZwS51Jr4I3
U9MtPbXLjR0PtKVqsFoYREFTRP61MxBiOXZz6iJMSWj3M4ZCZUBDgWPh/cb3/WdVzO2u1rSOV8ly
mJsCp14QdB9ixmmXFxQx/lJx9H19CEJ/2sd1uMgJqlXuYvpf3X84PqaqyE90XOuTtdyM9xNaYfZ6
XdBqRkoGg8bGK5SCIqElAE2gwaaz8kuu4cxqx5MhTN54BnQLqnndl4v2s8gkAm4PQ5qcE6ioo1ky
0RUDHlpuCkqek/nuLOdtAkBeg5JnUhrLlnf/pbZgYBBD44vtlJc69huQ2bHCPL58iYQc+k27tbIc
HkEQfbUHzdMpkpbTorc84/H36ZFhkNuhyjBA7ndn7J6cPHHcbIzlhOooaOO9W1HP/PV9aXlHc8Dk
KPXAtPev/z5dHgiDPSbdrC1gBymFYByLBoYthuz2dP+3+1f3G8OuLqCQC85HQGw5qviH0Qcins/f
HVdpKtfyzevxMbEXWLTgaDKRXcKQrnJCdIPdN1MltIT7ZVjI8VeAXD7RCuxOke8QApxgeFbCYjda
bqKZCzbCY1vSGz7dbzzE7kFopAd9f4ZqRgqac+ShE4DMU0cGbSwrTXakCnzJDZbF7bhwFyy/ajd1
a7JOd73BB4CzNrUX5UYiIiD6rKh8yT/mSujToOXrXYL2f4L3/0HwbpN8RNrSf694v/4c/u30s1U/
p3/U6/35Z38XujsI3W2Bconh8J/Su+Gn0v/x74bv/c1DpefiQf1TyfenXM+1/uYICyMTsAnOH46L
hu7vcj0U8Nwb6nRpmy5au/+VzB3I/CLH+2fpOMk5JN4u0j9AHMG/CN3tBp+d03ntgV72uo0n42EG
hg9oaozXaUvpqiIEsWXr6G1TxDeDCezGSIripApNJzlsbpHUL11EEnqKHPVSMnZCi4bcKSN+YjUG
iqy2vEp3eFytVdCJdxd+4TlMzGtbjeA3ptk5hR7wBIKdcAWKeu98S4eiPUtFc60qlsCSJf7b0tA6
XSo1ug8T23/iTK/NH6GVfhA2nz4rcou2rvKvZTGTA9Rmb3ZFSOtgyOacK6TBCsjjOmfyu4sH2rMI
9Z4CzqHXoM9vnPcfAK2qPUoxdYzoaBmm+cY00NjGGTqUeJx+JSVnABw1DX4qux6jNUX4SbuAXJsO
dk40FjQ3ZXjrSvfTGNL3xpHVvjKD/qlJs02N3uiocyyyDHbnbspOuFShq9nAJB9gIjPDctIHxr7J
RploYQIFfSfjxIbtODKOrVve0hk1d8N0cuvR8w7dZt7ICNRxGw1fpq4tDlj9gnAo9/bAPdciHyj+
knIzJRNQ+co89Ub0LarZCFQrb61Amxj7t6pJJ/R/9CZjFZ4aZhKgIPeihqQCmWDd0PvBxzXrbdqH
N4yBimH9Mt7tvHVqkS1mtKbexpO17ul9bEtexE3bu0hSImZcjbLf3QStsemUa+ZcBz24fAExECkd
DLYASkaVDjT+xmLn19x5Hmbn3BHftezAhtHuGHT1UpkJr1vRO2vV9noLxZDxkAlHbfmLQfjGNg1h
XwUpHUaZ8m/Exiom3eqJaeUBABkDEGx5dxAsdUpEjMubaXBGa2IAGzxOKPoYiqR7mLv5rYzxwHso
RYKUUJiZnIpX7KurIQkfrNkXOGH1ZRgsZC6TTYyFR+PCsRiGZ/Rz7GzcGqNf7om9gKJffEFx8CJb
EHApRm9UMpwHJC2w3sJMPHBp1HzoEssBupok6HWomRvkLN6J8Jk3e+Sjhtlzz2d4hCqFQSrkuDWj
Yy1SjZ2jOUKhWaej5Hwui3k3N+uptChxfNrn4BxA73QwxQfHeEQr+q2cH4kA8M9AKxbdX36FFI8q
QfmcBCzsFhKGe0OYxTbuhw8hvtXEVL92xlfPInmRN3VmszN4UwW5aG0aXEbNi5TN8bdOpcbJGaA5
t1Mkjq5TEdQNXTgmreet8bMdkgqxH8njO4wVFATRkOdYWe1rxEfhEoTozU0NIoMz77MN979oLUR5
hX6ucKzuwwVwOrrU8X6h4VLlKNViQfoC9FH4PMZKMtGwkowmclg5e8BX6wH6jbOEThAyZgA5PLRF
fTEYv8Y9gqXcGRnKFy3CUsZAdSUPDllWZBa/o4QD6MlCkrT5KybF6MJDgXryhKYViFJQqtcAa4GP
imnNuSzfhuhYdgFv6cbEmyYq/LJpYPJh8fg1bQ/eLkMJtg99Jl/jcMsjSg3y4Ggw5vAymC2yLCpY
UVZf7mu3fh59TuljCRWsL3I6zrFYF1P6o4qydO1GzW0BhaxCD1r3zDwPpcxgYqrNO9Qkmbdq4bPt
YOX2xuLG+xUFS7ztwPscEMQzwYWY/Rb3eSLzy6RhT9R+DEPT71/zHDUQhSwo+9Z1NnkVvBlojsEn
WTMOVWaTxs/MzL5E8xRsLKMHlU6DKVbKhF27j5rqZ4Apuw5L72ybxjaIkw9jLBDYxflBZ7V9FMpC
JlVlH60ytskAZbNPnI3pGz0faMZZHkMy0EPZY0X4zNqNw2SBLNAa6YJdloxnuHnktyy/xIERWW9Z
HnAzIcZimrPPPCYM4OY23oBEMT30IPfebcfGHotcgsqgcSkBi1vQlaBVnekiHT4KZbU1jhickYom
BCG0ftM9ZJa8BuDS6EOFsIqqOgQU61NkJnisqeCIP0+inwzzD123LKrJjyjuH6KahBrDMPuNYVWc
fSe9LY1iQq8GlVKNjAJ74IpZxJDPNYBGlFV0zUxOjKKEvCaS4FfiG/ZFwObfz6X4rmpTXBpL2bsc
Uy/wqNC8jkmzJ6Ndwc93MnSCucVwnyK7c+iEFbZunmxEwKoERhK19XPmu/Wj36NeJHViH6sC2aWt
9EbO/vMIUu448MNLgIC5sNrsuaX+X6XsKkZlNHs3MsJnOBdX6aTN2YNEtCuT4Mdo0C0w7PBh0vG4
bzr712ynzI8KnkRpo36zk0Y9NAoF5ZyxNGkuz9Im48JLQA00QXdW1fjdjOS0y5Aq8TE4FLEm/4hi
oOjLbO0u+1YXlDuZqiv4C43Uh9+bGtY6/2QYqJ5iUOyx6Bb+J6OAMP5gt2cYutwdE5zXsSVmmdK+
z+ZoFfSgzGazyXZdOxL8VCUvctbZKeoeuiki90u6POEk/oI/Nt4VuugQQBAhcb8Y56VNDxpj0yJZ
GytAWl5AeDvF6sHtR6St4wynwfqe25FETyHJohqnnWzfGKYSMiRNZm8RMtmWpcbkbvkU09NIRpDi
5nywRPiJQtFEmwA10xmYIpfD4isk0kvyetLbTZkU9smLNoKNcLpXWLp7V+RUCUOi1670/pjt4MY2
1G9KDQmJxPtk03VoyAKCLlc66/tN1hj0A8rB3gbK+sXG7JI7eE27CdC06K5Ykw6TQqSQaJrnVtF+
dxwKZOg4iH9xDFrZBPaq7dfAsT6KMPta4Ui5hBwLl60MAqI+2UhxjUWo6zE1J9BFIbDOwSmbkJlJ
EcCKCEib7I1NiAdxhbBxl6TfSc5pUNqQEaW7+Ibi/+pMtMdppvPEeHHXyB3R1AKS29BK+1ob4F6B
GYDQY1xJb+WRNDmgfpaHEgNWbRyvFYscZxNyGVkYllFot2XQi0hauOhK48kkgJvXORXIr+paVBdj
WjoV3QAKWDTOFqIp+PBkbFd5lVSPYEpC0EnAQ6ZAfwaz+yog6T8B4NpRqAUvRfmKFc/ACJGocwZe
6jwQey4771KxNxfsjYzgUYo6wK8OrZkzuNMgulJJleYnT4TUUTFmMysqGG63hcUqwuHWBo68ZI3z
Iw3L+TWrLtOozNeOOpVQoNv9ZqjTL9M4pcRCqf7mjiUeiinqD4jQ8q0w7Zk0stBkGp9W6wTNsCe4
J+3W5bMBqxSRGRpgAat1cBJeiKbEzl+DJgQJwqa95Dq2SXVF12MSrBw329gb/ZsZ2f4xc/0cNg3C
uBI9BnAZ20N0MH8Xoye3VjkRBQR06YWzMiymwruZ3uTdwizbmaWlnn//k4xJGBhM/HpTvSIrx71l
EReHaqr+AGUJn8vQ2PvJMKatk3c2gFA9frEMLl8rD9OdV/AU4tH99KaYDLiBN9dmZFw3n6qW9AxH
u3woTeBUUS2SqyzsE2Gxae/Pl0ydknnA+zASLz4QINeRk5z0SN5KEwllNW8N3rfVhVzo4MWy0KO4
ov+S57m/qpx2Wju1tRtt93nys0e/wyQKaPXEcCZdl5FFbsMigZkHfXOYtUkw729iTHxG9kdRSvS/
XQidqKvDTVgmb3kEDtm1B2p3ErwObHHJbhjoASaV9XUwsYsibtjnNhVA2FXfRIZY0UCCOcQ92hOY
TfMUo84ambBBjZTnsmgQG1ryCDPvC6OccZ8hworq+OCBJCwEr5DFceFQtnZ3peB4LqNuV1g+mx7G
GRqFBX5kmpgAy7Zp3QEJTAJo7e64jHP9GzlR+W5I4H7Pumr2CLR3bSInoh2tj5yFYlO4Gm0+oV8g
fN1zx3WjS3ox0UJSILGOZoxsyFrBV5R+SzpUKm2FjJSFlY5eYuI6FcF6GglWTGnXr8yx/5G+KzEX
z5xFgLDwYQ6y9uI5N+FJki8g9G30ckLpAc+3tn8rC9k8NnO5p4v9weFcb126LbzV3SmTw4fKaueZ
5ebcNkQ6ZAAs1iLACwBWCTalvxstAeXFsZ1Db2ABLRhn0db7VcQgi0bBJSCa7NVM7b3tTUfC6olB
l7SGIyf46QmuDZNqslCjvVEN3TwDEWYxPI+JWRxGm0sXcVgSO9PK/RZ57gNplYrBgqg2GneRFWEB
aDnFETaYvqIA+4aw3NwUWSa2feEzR4rwofbRQzmjSAn7/DWs+ovRhu+BoFhJRvXal2G7UZP+EbHv
zoMfrHVR1uS02N+ChgI1q2kPzSNCN+IuMhS8/vtU91Sxo90t2oCZxnD0JAzdbSRwOWZRmVgngirC
ROaPT7WteXaRWjV22l2SGQvKYPhHFaDFiZyXhrMJ26CNjjXgLBslv9CO72w1E1mZkOnZ5EQcxD98
f/D2OgdIRtbFeEiF2x98HvEGbGWPqysegPOQyLoeCadsGfNvvcr3t4Mc8Ot24ZcsCha5fHscZ3Rm
STbIczum/CgmL41N4taTABuaDi5AZlKHsC82Qy3rs4zIJrAK/ThUcMaICRBJbF9pvPmHrIoeEVYY
sO31Q2h25AuKyd+4ro0GSvrF4zCLx2ak6COP5w+OB5+Zb6P4oX6A0ccUdj74c302fXUjf3NAPhgQ
ouVil8ozlD6RRzN/do03Oq/GfuDiwmDFcpHYMTt+UbDNtYJTS2Nt08xikVTwwo1IZeuyTjKcakW3
FWi3gEBq/2G27QeE29nFaz+E3+mzG3cPThOc6PhxbLBFfC3tbthyOmyOMmF9YMIZHElFHTe0loa1
H3KkDrCmVTanvEw/CKN5iNmPjnwiMYjF1gPmNgduvUArjQaqtFBATEbNNdrJLwwEmw0HrJ+Q2z5m
Y8yOLMACj/owbeJ+EWRoHOBdipazQMOLlgm5FiGXcwdWsGkwcJIWY9Q8OLMs95US7R49Mo4a6tQZ
VEI0m98ZEMsTkQHVyhscG8ktW3nEfBSApwtExFVPkQ2sp2kBACf7Gu7P2miraicihsMvaIEFwRcM
onL8eqs6HrFRxSjqqtDBUKk0LjbO2SgqgJ1u64YJ84Q/ADPCmlOYhe64jmJc6pukH/QGycrKzwmF
mWUccU4pMVwq1H9Nbj1f1TTuKVzf2Ll+9RNPQWbyuXEEggjYS6ni4g6jjhbVQJ+K2Hms9dLZasaa
JFC6r0UbRtBtOZLj6cGWOX7NUeztOz3uLYsOWqtLDgzzT9fGYZOI5D3kAF4aJUzfefqj13gePIeN
/Rle0rvXZ3oVlFGBooZiwkPfuXJm97OnDoeR2G4dIIVrM/4Av8uALRgNnBwc0YJqzLcOGcKz5mhI
6betYCPu+u4Rfc6rbiswT2N6sDgKIYVVeltY3tM8aq72zCXBuEnfyAnk5eVoAHAhC09ehsOn8t9n
32y/Z4+la4Leqlpmw6LTu9n4jDVtKRW9Ww53IDnn70vYUKQXR1vpzE938G4PTmxekl6ELSgOImhO
QVNSltDOQu8tt4Au3R0VpVpbM4cmR5nrAZbnNsrTjzmmZLZNWjFTlUKdAftZACxf+mu00erwNnkQ
baeEAehSxaVNx9jVuYZsZvs5mrqNhyMJb+6CD6V+VSH3yokxbr7odgkwrnyEERHBd/PzYNO2McDA
w1MMWPvwbqKlWEUpSnVOE+3e1QKdMEebOp35FDXhmfLM24Wayxcbs7P00Ex4hRiKuWSYjx7w7YD2
Z+vfqoaxkyhEf1Ta/UiNnvJ+ME9uTI1c2tAVguLo56+G5X1rJwZ+iNwkmY45vTAMHUurcurbmBzX
KALmIV6lzkjeHSDVRnljHSK3uU2o8s+QC54IEGPbjjGgVNBCNkkdPuYUTg99NRFMG0afQ06Kc6jy
V7eb8rOdps9aDJcOqu+lhSy31hTeW7ok86ocabrILJ5eCif52qHtprU+XYnUOCugy+dKdDGeNqAc
ndWdwrAmGqZgXOXWIzJU9Op8RlQqSwT6UMrQWZ7/b4JRaqjy/9MEw7IkiJz/foLxkJD8FP1R/tP8
4vcf/R04YP/NtWx2TlcKL7CRo/8FHDD/hrTRkh7lpjA9POT/BRxwg79ZAXMPKaQjTFQTf4F6GG4I
6ZmOz9LqY9iARfC/AA5Yy3/yjwMMO3DA3riOL9zApGR2+J/+kdTTjMaom1xZZyOEndWSiBayjJyA
Qu2qQX6MFipxs8Nt5uewLysWhMe2WeJYZ+t6/66zKqq2XD4vHDOCHIpvTTUP5/t3AIstOvZxgdky
+qTp/LO01XNlGHB+mYngtK0ZkmOuO9mD2HZTXJyjDOcTVQ2ddGCD4AYK6+A0ZYP3tf9e55kg96F/
UVxBj3ZbOl/A1jkc3E2FMDUYj4DuH3mtnxTxEi+lL4hlEiESH2m2qBS6IjzrdDx4sa0eXVuLK0fk
wo6iZ8vremj8CFMTjx0vB2T3h9DNoRj7YeewUW9oAJavuKYh5IQB+dQj8Ws6JgVQckx4nnEvcFQQ
T31oG68Y+P5wPGU+j73bLrGqPOjmU1TR8OoX7rAnlr7bpMvYorGn98ikgysX9wOcBDKUCwHv0B7P
2o6NVc5UcjulZv9KM+sQNYEkxXqMWXmy4hj2xnzg7aPccBz/GgCmxXdDuKNrpfElcPvH2vVIAF3c
W9ror1QPu9qNyp+T1fmXjg76azCLdWfTbQYriUM/S00EKhg8hpYTVNJncI8S1V9g/78KMw73tlsg
uxdW+VgS0Jf5BeROpgSVSoLLoMZTGTveuvP6AIBQHF5TTBNG1D4l9q9ytmhey3SRqBiOWvPsjiba
tScKlpCU2+gZe1P2UPj9C2W4/+INej9RpV7dBjOb4eTsOYPnPcvcwiSakoaljfd8mtOt1kypwolR
ft68RYVe0tLmGTV//TI0clh7foV1F3zSeUQBzbnBt499EKlDYFuMKcgkcCfTeiIjCihFnwbQBxCT
ApzsrHo4/cMC8fR7NPhvZVc8VUmp1X/8u+X86wXncp0FLAnImj3P/tcLDrHRgK1iJsJimbwQdot4
NewvDng9RJTJgzK7+Ihh75XcSetIpvB3hA1qEyO8WlkRsSv//8djI337fx6RC3TEd+GNBEKyEvzz
EgBD2KmJkoo488fDMc/If/S82ljn9fDSET99NBG6cE1ywl4GkIVlGs9h7Z3b3oL85LRfq5T9K+Q8
DmQ7eKKnjPC5CKP3wSWCvKQ96RbDd5/3bQUnNrrJT1oOExQkOZ37BQJkeQFgKHzQe5zy4RYK76rT
jOp7qmNVVfg6UNngzZtoefGHAAqopSSazAg3zdGpPcAFPoNB7XXzo48frO/g4k+Tf2x6MgnK+tHK
XXGGj5BsTSJumcxG49U1j9oJiw8UmN7G5Ay/F0b8QBRMeos6fZmIrTv7IWVhgG5km2WWc3QtAaTa
ih6EZaKixOhPGkGsQfOWr/ZkvA8yml6C1tl6rfmW2al7qRwUNrbhPs0tYZ6hFZPfOQQ7SWq3Tmv7
ZsILycq1C++EmnZ4GWs7xfErocinuXt04/FoGX5x6IdfRejofZN2X9CCcXEnFknsDgMlJePrVOJ2
6XyzOkcRpOc0lVun+E6tFNEnLr2tm0u90YX1hwxIFqxKsk2zrvvqi7HdTKRjHFMyYEDWA2+msl35
pGavYx1vDA5n22kuzq7iSB2g3DlAkuifS7+Dg4wr0dHVIZ5gtga4ODBGJJBIhvEyzmDAw8XHWzPx
PaQ+J2ir/+FLGBTJkjCgCee1rIhw48Kf1qbhX2Ivrc59mx8CX8G7yYKN6r3sSNsQTpUGcBNY5h5Z
Ts4wQog9ZVyz0Qht1vgfhk3dcafpco20nnFAaMafh9PXPk4GxKPpbpkhLExKWSGqX4oLmpRIJNNV
zmRzqxU2Ajd23bM9Tzee0+Psh6/0seQ2dZP+QVnimi+jxbwbrWvuJjykCrGRDMyDjjW9UekmOzts
k71lv0Gw8taaq2NtTqG/81F3ilaDXqgIrqBgOVRLr9ILfcg0abZLYcqvgpymRRPK4BJ5yWNrYe7U
wRdCfN1jLpnXB06Ilm1KmFQiya8tqJ0DwaNZ+Gp0GNpyNEQPbp2uukJmLx4iI4EytpQVsQQjofal
A/KqW4Rt+JK3Va1uSlvjS4AQ0DfYAUJlTA9TlG5L2qJH5PEwNWrvFRi6+zh3u9qanaNy7E+jocYf
IW3gWwxvjuu/VR5AN8Mp960B/roBJnKZkNtYzBRVMz7lLs2NKSuvNcN5cLam3C6NPNsqmbOJmssh
trNNmkIf8mOiNqBMM3ync1JpS26ZvHQopJNy79KBmIK6XOsgzHZFmS1taxaFsfVeyRFvD42hDLCK
z5xJ1La0THcjkybaktQjKUiqL1E/fcBjo33oRE9pK6kMGpydSQtVIymTfePm79KAdnlfeSCXvcdm
UG2h7dhrz2vf+lJ+UZ1HQxAJwH4sDZfcb14H1N0QYZiGZ4zw0ny2oTbc/O5bK3u4wtaTNg3JEWjE
mtpFeGscEl0kjbZUYHoZzORSxSQ1x8iA90PtftYwXq7OJzE1FWeGYqEa7VzP+jUkBZ9FFTJvjn8k
KhFbuVyMZRg+xaI9WCXYYKcfSOlJ4vV9jWPYwsXgcshQvnOpx16fJ50c8pGMCErS5uQO7TtpqylE
wzWlbrJHivBeFxWO7IC5w9wQr5n29j6bUmMtJ4/o9uXKtd3pNNkCI9uAsQjBBL3lFy90/F1nMguf
R+9Kuerv7lck9cw6ptIi8KQ91YoDVav89oAuHQJ0hXmpBXvozu2lnuizNXpqtmwcAk+i/lkQfUuC
Qrez/M44hDY2wdYKniQjsKcgmIivjQa820gJVj2yeapQ0FkwChlsnkQj3tFtVCvwCtmLmIyzWy9N
i4gjbJVg7ZH1tPaLIl41Rg+TWchbiG7iUNbFzsln/9JUm4ZAiA3WY5g2UWkjwAdVp+YY9ntsxOcs
SI/QY02iNBlTT53/a2C+ACY+mzdukJjnvnR+ClbjQ4b/euuSu7YWMvJ3pJ1irkeCvSb1l4j5CHmx
00U/MpmVzw2JRJiAq+8mea2n1umeCWXS55LF5Nrmnn1OuhmVW62tC9XDESKCd9Qo2yylqfBJTNn9
J2HntRu5km3bHzoEIhh0cR7TWyllyumFKEvvPb/+DuYGDnar+lahgYRKXbtEZZIRK9aac0yscw9F
zoA0io+NIGsRISQNMn87wC4/txZgD0elXw1ENDvLUdWqm93g5gb6OtFRPorUaS7LxIh+cstm9Jgj
3tmEjeltAAvwmHTwFmcFvCQHVYKVuXwYRFhdPXijaJ0IkWkZk1QtD2HPXGxrB9Z0jrz24rCm7bwF
zWPzjq1FPw07skqbTeaFbBAWw8ZKEaFgGDyMllHZR7cmzs+IOfOD7qd3Gw9PJPe6uAP405AYzdpy
iXdlq4Hrzhb7kpr07edZHCobuHiOV6rP8EpwjwG66VnLZTAeY7rsTwGNIBpHyvP8T1nZKY79VbZr
R/EosCCSm06k2Gx7X1O3TLf9FHR0UDiW9A0ukTywPkz1W8noe1ssC2y0LLVdEJdbenVirXmUjrKb
Piuyey+m5/c7ixHI0KBoCcju2zgLtihEK0ZE0HPbej8TohXPiWnI16aXp44GzyWlpKVuqX/g8Ftj
4ZYPpZKvXE58yJPo5xgQ7NA79lFhTiIaxMn2QVB9aEoJCN9qe0Jg/HY/kF+36ZePPRrMiEyU8WMy
dGQsrwhUG7ZBZuuHtjKOxVQ9Wir5FQmF/SrE/8K9aiEAfRqBH/UNeOtxlt8DJ4UF4jFID3FY8JDx
EG640HE7LW/uFMe71M2NZ7Yuy5nkQ764pll2D9bcpBvMXIwvwtQ92jr74hJUea4i52kOq/y5rEEO
eWNn0UrrKurOklOYhkkuSGIjgqx7YKSFHtlw4MEF9c7UgfqAYRUT2LDBwdHesrGG0+Ag/gyLKj/f
XxgV/yjimL9uhBzA6mA6hy1dnj47xx3Dpol/AUQSMSBthQZ8tOhHhvwmh5He9R4VH+wXxy4u/xwg
IejPz4xzosjGA9KxL5O/jptlnjGpUg1uRI4BZyI4BZxHNh7CGUpW7JnBoffbxxQWx65E1rdxS3IN
EcCRqTs5LV2m9KfvO7TE+n7grybE/AShdcQQBzTbbBHqdeWX+12ZBcF064fwkgj7UZfkioQVM3LI
YOXOtMdvISekdUwDclfUwmQgTOVNhBkBQW71yeR0h7MU5yrVNcZHBmaomh3rK1fG5bUl2dHU9Bsi
UbJ93MOpH2GL7WY1nNxl6W+9JqefXVa0zJMjEnGEXNxK4Tj47FsKF32uZiLASjLxQsLI6D8etJF9
Q0LcPMTco67DCuYdJ3g1W5VQmje986yMKN4SfHIODP197ExadXX004qKbxxxLbxplUvAHOeG3vMY
sDFzHAm5INxycHY6VDjjZ4Qlk+2tAxDrbHI8ynzf2dct0W1krZG8rBbmqY0zKzCPqu/lpe/Mb3Ki
ygksjRHJNHEHzAAdcjB6eaTp5AP83PQhcwdDUFvZ6HEY/DqomXtzgdB6T761BKvRpN43aCMv9pvH
yvYw5PJZ0YgwJMCN1M+BHRfeMbWL4qNdoBnz4fCt5tpVj+P4ZrZ0kZ+K1vGwvnTzvhjNB6wINoPa
gzSQVkwAUnZRTfnBXqFO3105iocU0MTG0mD4crjjyiSUGEc4W4YTfKkyr35JWvMF6/y+66qUduDg
XhRv1pYDvrkxY5R/AYiulRvEct9Y1i8+lehUQW0k5w6malATGi9h/3ZIScymKUhdzJ46WtZ+BPHD
7CGLESjPU6CdmSYDC4AG4+LjqLjY3QQE2HLPMomnh5aovNy7pgMUwSLU6iCAXSyGsCv+j+TMhX31
R9Q0tm9mezxdHBJNmxwIau5dUlFbB9atBdS4ipo63NpgBtnJIusjVe4L7VqGdEy08vaBGiC5eIw9
+IuPExSeHR7Q6SZo5Ei3Sk9lRJspzMkC597k/J9eiW8rz4NNRmqmx7MNP5jQVhtp0lLN5aYPrS4O
rqnvCjxNnByYlDABoXbfZkIRuDo1+iISYz3ExLPfX+ZoW1skZfihhEwZm/O2a7H6uIU4ODmHWlrw
PxKTJ2no+REmtdVoh8bzkHfFeaibft8sbbeoXBpfs06pFWjeaKbGHCjk0Sim/lyjPCTfMWFww2D1
HC3OzftXFTgiH7jOSdM3R4xXGivIiNWFCs0j9U8+RkyqnulP5o92l3FCYyEAsII02OR7G3fsvuLs
SW48K8ltFGG9UR2HxxIzmRuY5WPFmOfim61EjimJBLeMMD1T6idngLo46wESrSXYqlOdonTFNtIw
RvViwDCxVSKGzZ5pgMqDnDqC1VrSDgrcvBVwCCv3v/hdm11a8JycSB29wdfgnTqbY0QPaYcpn2m8
AmL8RKXb7aNkYiDBGKzgllynuvC3VRlNjxLDCNOGRfE2V0Tf0HsI1Jg8G0UxIVUEe4ixAb+Wlmcv
NJlNLk0vA+N7P+qR+YsT7KMugBE45jbGOq7FIA6OtNpyvqAd/nEZrMh9EZXrvsD3YkmQuXMMJ7te
1+6iKAin+GlBQ0am6s+iSDmp1KyNOF9o61ZvxbxENdoQpUqQOnuk3+at8/yXnhP7DsF7fEhDZiET
ws5jknjH+y8dk81dBDon99q8Kq+W1/u90kp55DT8NFAL38oSyMK9CVmaTnKeaWVsLN/84Ts93Cbp
pYfK7x9JIp9EPtw4fTEpRMohY2Q60eBN1MtuvKEZSBnciCujGtSN86WmG3CtDeeZWLIBspKElGWI
nay0damubfsznsPiEg0sS64FDoTBPxtvTXp8TemFbTdyzwQG1+tJHztbB1d8Uiu6hMnFNWO0SR5I
EGxF5SbwsOCVAb+SjMYR7DWfVOM1r2jKxwOsu/bQ1PODA+ZrHab+cIUL468tQtoejAb7fpqr4aoE
3mWEnNUmn4fMWkURKK/ef0bv7l0Sy6oPKQs6u60Y9+EsfyJ3YKIyILEKI45JaS+Nvd8BYI11dk7H
1qftCp5mSFv3fH+xCKsnf294sXv4Ef1AwG6fjfDxlgLEM1DqBRA/mwZtqJItP3wm3cEkeLfJCXfF
J816YdKJgUU7z8PPUufPo1udhxwnOivqV0h6BdUDczyTHWqnW6+D43NoaHqsrF55R9z22UHEmLmx
CUc7S9nVwY8fuiZpPuq0+lCX4trJQX/IsyujbNhIMg4eIFzKq21EOzFCL2XLQJA/sYLCXfNuIGxi
6l3vqXM1Enh3Ti56xubkRWTR1yWROXZxHqvmM8Idnm89XJ0I+ZI/BjCJFxGzXbz6MN7vB0lGX5wb
O+LgPRo66AHo0WbFwbPaHOM8v36z2PILp/gaNfPPIvTqnW4+wWpYzY6DEkpFVz8Q1Q6l2AwbClVg
HDvzfi4MBzxdFx7m4hQFjd7yIRtrNfbH0hDqUhj9U4vQ/moH+Wc86gOVp/5qL0c8CJvpUkqP5LXw
HmdMFOLt4rrw2eVPUEvsgZ5CzFndqkz6TT43bRY4KMloZ3eManYsNCCsWMZXlNLB2YrIOnRtE6WQ
V5k7r0w5AabGtqNS/oBYbRVLOKtOocRrYEMDbEo4j3VZiO3986d0mza+Meu1Y5WfjL7N9545cxRK
+3i3wFemWH2cUHI+Tln6ALOXj8P1ON0H5mVOGS9MU2Rty7RR1ylH5I0XD0E7UZhWSSOTPHR6JrJB
nm2RCcJe+RhOeNCRW/A+Qqlg/Hprch50o17U3g6pkM70C8BVdW1YmZoO0LGk07nvA4B3oRjsE6ol
JH0kL9BLArQ0sBBiI2epJIi0q7FxGDa2vdoDo9UTEEryD/qigePMWLrQnwwUhYSpVevAQ89khnuO
CQOc4IxOXRLXh2ji4lAodkL3xATlvAsBXUwqnei0VVIEx6FXn8nLmh9qy3mG90uSrwg+IlGy+Wg1
SfUG3b22aIOD1fg/EqhQnIfZs0RWHxD6+ri8KwxtOW0urIspmZWxy77r0F7y6Az/cnNZXYw0MF46
hjtOwXD83kzp/OozY4/nckz6LcBGssoYzsYZweqTk8en7KMT0g0PeJeAIlNaWU7xQ9XRaZpMePqK
08UC3j3ZVZttZFge9Cw4Dbi5OIQBguiskLep0hBDFzgX1cw+HZt5BZEJx4hFf4f+e7fNqrDZdIT7
bg3nLRkadWoK1p3BdPOnfiAus7RPVF4WeWNxvxU9yqP71cckroPLRJJCom7bD2+6tV+Bra7nnEFU
7F/V1OdPYg6QraFaBeOqOWbKEnEP7ClX58M2TzE+9D2U78h8bUt0cYHVgojocOn4iHpAcoSfR9pZ
EV3Qe+decV+7VlU9gMN9BqSQIJFmNNJyzNUFZLAw8uGAau+hTmbODj7K174ejDM+8Hl970h0ijXc
jam2gIcRkgzs9zAw/wqCT3GEMMUV2CA9a6TjPcO1FK6ODlAY/JPuKfxYvuhxOeELWkJvpSoVcIxB
WIXmN3xpJgsHExzOrS3L8uwuL3bkXlOwIft70RKa45NbNMZOp0z1TW6dVnpzT9eozXYBuAKu26vO
cRltl55AgR3YSY6E/2zJNckuennJHeOjgywKDkkYrKUexENRafSXLNVtK5+QKIWbRv3yjFYdCGp/
U0Ht0c2wOD1V7rwdWtynKWjDM23SG7RleBlJWV3IFlsJpDWnOXbehBEgWCwI/3CWXMpmiD6x/38r
qla/JKxczEtQEFtUlFhggIDTtUlfFyma0cYokON8aR9pE21rA7dUcaG126tP4dx+TxoO31RF8mSi
8N1YdTaiiUQRpdHfZV4H1KmVDfu4gyOknggpx1b1SvQwMkbkFK0RoYGEfPE0+YxYk7KwP1ACHXq3
KbcDoRJb8L7+FUEN/RkzOvEvq3Wnvfm1QbadxZqxAaC4w2C73o1437eaqJLQE+ZrZf1oPOFs3MAV
tzmuwOoSkVyZUbZLClWgd6cLpub2g2Pn/k5BPd30clBnaRYfhMftjDaGiWaHJCsYQVBWZDIoGxZB
Ahsixmbnor3fyoFUzGyiQNF9tgfumpwEoLWYvqYyxcYpWsaRTGkvs7ZuRMsxfkjF+Il01l9+goGn
outG7Mq4Eyyln/PSfAZfqBlqlyEWJTYWPiJjH5VRc+utnhLFvvB0yGscoS73/TbZhahQQdIivUK3
SwgMMtoxAK2FwjTYzQngtXicplWMc99op2Dv9iCH0Ikn67KB2ADlsaYZxyqpWypMB6/BbvSr8kvZ
pd5Z+zM5bsv/y5658KvWtDHzi2MUyaZg+LguZ84TMELhAk2PXcYhLe6KfWVPN78L+yPobPNKZCvb
yTTceA6jPY/6mrEYFCuPmDo//FoZSM9N6VtH36Npwpmo3jDCKq+WPdGnxn21JlimAQ/bxJ/s4scU
BmQnk4+J7wyBXRhV4Tnowoq9PxvPI2E52Ci8J45vNGEZAc7gKrdONltXlEm7FG8JSTUxGjfLFcjm
6wyAlUwY2YD6i+aYggQc9iMALHUR8peJYew+1gZZbZ900r368AhevOGTcMyb08FIalhG8Pl5EDNb
ut9IalZhrdqX0alILM7GmzHNP4YuJ3BSbWng641tgZJrZ5zDvYx/jSxUm7pSX3NTvDqBo1e20MmO
jC3UZZMGyDcFU7BuR/VoIRwD5Sj2ULkewaK9WGZ/BAOfb8llq7HfVfSbjB9+0Fib0JCoJjuOEpXN
mdxori1nW97LZgc8RAjHxRTO4xMKeb7T0hFWUIhYmJIw9u/dARZI/+QmMcHXS/L41Gc/pJABs4f1
Mkpx5DzsJILjjczEGxQPaH0uWM4xhmGYoeZb1UaKL7LsyhUHkigt3wxyz3hkKF2IQI5LW6+cobqI
LPGvYejo6/2rIDBQjQ/62DqYZeC3q/6AvuPzEHgfBhTcAC5xqTmAYBjt83L/6v5izA0+S9M4QJgI
HgKCEQ5jG/6olErEqkmr8KH0h2NT9BMCleV73fK9oenbfWuxTzBtjRGjOhLEvFuKFZza6OH+AmYm
2HXocf75no8pY1e3TEhcIgAeRODFJFWG8zEIslsy5lAW/+/796+kKBxqghqbpAsy1KCdAskpPtnY
IUBoc0Irqp9s5CyxlYtDh7J33Ro5WG5sNDv+fWxwfQcciobwhvztnh5LIk7kUb2ZhICbUhJfC7EG
JXUSU37lBKfPFTwATfErogmVvUc2uTD94SWhNXnpI7BNQj87CDPXkxXFB5MVwW/p99GLv2ULGNdg
EWy89CHK6ZAp33lD1ApErog+FKL8lQ/RRzWEB07+RGHTmqz0xOG5opXTTmpfKzg3Rg1za2S0kinE
kgUgrSJjPD38yPMvjtN/lQz/uqCWB2T3pqyxKrufUmkzVgubXR04F5LHzS1nO6o2p0MAnAfPDXPU
BK0kJukqXs90zlaSU5yrUZzCZZoM3a9CG7RmIkhf1c0qfOvkN4wGBScp61QMo0vSsWBq0wfZlgSJ
B2Xm3trqEaMTIEL4VWyjfY5NCeHrYFnF+GjVUtCU/jJLYj9cHHCzzJBUeO5TSponW3H9YM/9jmNr
R25HLeitWX7GOFobR+R2JHctnejQ7p58WuIovQlIDdPugejqdAw/Kbt00a1QH8QUjUZL5i0xpRc3
5B9Ew/AlB+kpprxh2a1wfKZrWsfgnRv+TQEkB+jYITFg6+TFt7S3h1UMAXbTzznYLR9WrbvlOuyN
kgnxU9Nt1N+SEeJWUCDSnYoCWINccjB0Qttmx9SKejgj0tLsiI1inschR/2YB/8DdR4gqt5+0aW7
ITn4x4hY0l2ei5rUgzgKwUSV7vc5wvBXpEm6D73hOS2ThyLzn5gdV2uzNQWxv2O1c2p0mcrlKQg4
nBGhQWY5CoCqsl89xkQa6fUO2SXy6dD+qRMYmC5TU1It6NOpHCN7GW3swoHvgz1D+TmW6Rzi5QDc
WXTtib/9MvQVjMGuQjpJQnWTEzYwpNZLSGLWSjp4J0uIpuzRFu20+hPuyAX9D2/IqH7arjhQtu/M
hNz1oU2OrPA042Hp5jmfADytbTZXz2ZtA2Ke7Z1HqvdeGe6TdgcmCqB+6f+2q6APSqDi4Q85qltX
0320/HxDijPpWnaL8Cr6CROADzLqEFIj7HcX0Llugk3rw+/0XXIr7PyxocGjnJFA0TAjqS0Rbwwl
v/C+RuWjGg1ucIebqmgxkYiWAX2HaW9c9piCNkrZLO7Lgare4PPxkUSQPkscg5k0x7BtDpw5c6Zs
NkOYkqZ9glZ1zgd2+wLryRTfGmc5kyI1XZcVwFg6aGw4JtEbK9XULw5khVVD5GVsYQzHvpQIwn7y
pis26F83Wcp2OIDR5VQer8oFzBO4FUnTUbKt5niVmDSbRApPxZEbNHWEvjXdlgSStTSSJyKQLcC0
MJRmEjvciLHO1BkWC2HOrCynv0Ue0QPjUAL/5Awd0ymx/mrxrU1hw8iK0h4IAgNhgRem/DHFhYLW
SdN+JvdwDUCp0OYhJZ54XUvApQzcXzpJxgTe+8L6DnKQ6cr0FWXT14QVbeXaOFNDBDVpg6F88MVb
NdHyoYOxqkbIWsMCgHkl1RbNdb7zUXwfXLe9kpeEcdyhEQdIap1LXLVLvWkNdnuMoFGbM0W88IZk
3xN4g+RlPbShx9vTvKBuxtyeo6REIn6yIz5URzg7C1IDB7tPcZx8kyGOZZvFOK+nrY6GcC88/TqN
50r5X0xWok3LOGrnjdazoF0fejSXLY+TL4b0Yq5C8uPN7yVBEB1PHWgrTFvEBm6tYn7LdPbT7Zty
D7fUh2sflPWXzOmw76ueUcMM5UHROg1NmhH1uOmy1t71Rn+TTRZyjPejq+CzIN9j0XYzNy/j4kK/
9AfqgLeg6Iej03q/+ln/BD8ht1Vq7AYASas/y9MWpet/6lMJ61L8DyCQ1grMxn+K06oiU16clv6p
S5INoRafSod4GjSjaKAHoJ4mTkraEsDAcsBSyQJ8SYxrwkF/08H3h6HogEXgCdsHVEd/uThwJr9d
nE1YmOkg8nXxb/7nxVn+HLohswRMhp461kv7y9FRu3NDa0uLnn5+qq9addHS0UrXvRe6OzIHMofB
LKiadj0QPkzYpLy0HUpUUJ5/ucB3aWKmx7vnuFyeRmloCvFO2tdj+O0aHfgni2MeToyaaiIPMRBH
xr7iwtdhA7p39Jk4khSEvslZY+cqHv58Gb9pjLkKVwjJ5ygxy1vvPkMiCBojQHp4Qk3DkGJOsH4D
kM7stwKLHr1cPswyXOjnafoXeePyT/+Lz8IbQKwpERHonIVELP1e3hxot0Qd7JzUMpJuGBfGUeRt
7UGn63n5jQNIwShk8IT9+Xc2l8/+3U+WNusnd64gc+49GQZ8d1zkaWYzgoqqR2Rfp3YwNtpvCKgK
ov00kF4oiRDIZ+9X4c71xrNuxGJR7WW4K4iN/JWNwB8nUrMvkAkw4s/dOY1JT7CJqcJr59BuFn+T
pyqi7N5ftiKwxnNNZXHLvJenwsqzWk1lfFJdTX/FmE/DoiAoGDpsEmX1N0W6BNIM0NIba1bV2jfn
lKhtRuh+1U87VInxACgqSJi5G3Bs6q6ZDolZP5Vt2Z47sFpdjX7PVcaeuTEi8vlHNnjdfmhiBg6M
JlYZgotLaYZo5VxnTSs6Rj2Bi5DR9JXCW77++ZP6/e70bIcDmSdc12TI+A7hU+RWJXinnVNH33jV
8ACvhKq2Vd99bhSVYFTTAJZu/AkQo9j9+Wf/vrrxs11pEzvI7BNJ8H8uINBKB9TvjXOSwtliVWx2
iDS7ben6G3dpm/75p/2+XHk2+aT4vB2tWbbe/TSnBb+GWtI5RabxcyjKD2i88fXR3U9k9mss/Z9/
/nnmsry8ewbAACihPKTFWBbevbVJlVV0Pgr7RBatu42IP6Mk3ssGqkHRLc2OZUQQFbT9A+O5LOsc
mRcQXL/waAIu49Gqdi18duXzXTSalRrXsOJUNUBRKvAzJSxYcxvYBDlUJ2po/Zflw/x9AfUce1lE
OYkpvnr3lhFh6E8D5txTGAMmoGeR7+OmvsnOC06jq8eDlMZnxSDM0VwugqoOCzfxP+UiRxw8FCKw
VBqfbJLUmjTjDOfqGeVHMyqD1zkHFljN+z+/6f/ldtYmAc+St539/v17rk344XNpmydaDTT4baYd
Nk6wAwrAo/QL6KqL0YFWeJCJf3xC38f/DX4Wt/+ibf8vax53susoGtCu5bzfD12at/xszOPj4h6o
8nlaSQ/lTl8nZ9IN9Mqv++kqW69cWTEAozuuB8g/UWwuTME/vxFyubve3X0YZCwSIoXtOLZarvb7
1+coDxZd/v/0Isoh9zrylDoV69WiHpoXzc+N+y/cz+UHTuU8cNSHhksW4p9/uvv7o61x6dgI6lwG
Nr8vK8y6PJGH4lQK8YWeYIlyRE2fbW+fqfQZloUCIEQMYUZ0A4HXcYAWOWBIEjpvbmQe/NSQ32rp
HuausB97daJzv44kzr16Rs0QOET4gobSj6Mlb3NIiVH61inQnTwnfdWfbKDDnUm6Y2tDlAY5MnPw
b+VDQHyoos+ywjBiEwJZs/tNpPVERQp8x8qee9UeukrnZ4YSy9IAVLeEmYNz1ypRzcopIPADYuIm
bSjTdS3Zy2T+FgvC2mav2cWaQeEg/UPQrj1ulE3kBuMliE1nP4xVuYQ/X4gCnd7GQR2MGFWSkSXP
tUHhRlFL0vYwMxfTDDsbTlRxJ+YV9nrvkmPca4Pk1jUhcMEwl3+5Xf7Lhq0FRihTs+1xgLgvZv+6
XfKI0+MEMuUUDJZ3nhMbV3z2LQ4bD5qLOHsBMoyEyKRu4WRNjU0iZZy/dqMPXnGuGS7TZIXjtmrN
Lt1rOdAnQMvIsKSsj11lf7DnHEZ0h+P7z3ea/fsTr4XLKkt5rD3l3e/Ef114kPbIVqgBT3eZqI3G
hBSSXzDe7W9ZVr95xnRKU9u9JvPsY31KmUnn3a3V2Iw5PchXJDQZ9RdrViQuPsheus9kxlU1WTGp
oY7w8ekrxrh2MQP0TPmIywEk2ZbMGhrGWlJ/VvGAvF4amXVWKZN8B5n6SY7l7V5ZLWmWl+yGY4qF
UY+4Zs2IHjKz5bOVqafRYBaS1t9rH9EzGJSISSFL5qGig1cPk94Zb1BAF4YF0CN0WPx+Sywk7/Aj
mazZqsYNdihadF62OXz585v7X+w6WrBHs4pIxUNsvtvCRNWERBWxhaXeQdPseWhc6AvI2fAXaSz3
EOgnGnGMBJPCKk5p5cr1GCKKSHQZ7OvkL6u7/G1LdRTvviWxELG2We+vp4oaBpf1NJ/4eIej2yCp
wO4/FqJ+ADSI7P8paeG7uxDozFGUu3BGqZ67DN7IumkuXSTDv1S6cllH/2Od5ZI8rIPCgTZNJfXu
LfJmE002zUOor5FCZgoxmH4F6TOoWkNJe8ZEXuc6YrrS758IsAIVIXrzjJVX/ROM/f/fgX6r95dr
QWtMhvJSvNrv1vwMd07Z+GKCZi3xBeJOwApc7SPGgKTi8qH5pon0lbnnpnUMuXE7rs0YyscgSSHq
VtmNub7Pf9NZsIBZOYlei8/zOL/95b76fXdyKCiWQwnmJg4I749mqQqj0Snd4WTUpl7hnRTHLBAX
1LFA+xk7HmjAEleD5v/Rhxxr6H1V8GjrKAsvRvSsZkwog2t/CIO6PtYE1K3q2oNHPJGtuhsR+j6X
1ZitWe4eiKspX1ghsjMTSwxHQ7k1O5bhIiGzabKSejsX+ouftz/FjPyzmJS/M0SbobMqc70JcwTh
dmzRXFyE1WHlY3f3bJSFTrNXKPWtxrWPdqXIZCGzZtuaVbMqMQud7ZDWNso0wJOeu+8ayJC9dPMD
zQKFPMjROxiugJfieXrkmc7pSg7QZmySoB3DWxcWMTOjYix8fynbqd31E3Du+wGkYKCH+lW1lxm3
JO6Q3HkEN5hv+m3WueYHOVHOx0nwITPLL2nDETeIwMGAXDni4PxVC/QgvZq9Nb2XaxDa7drpOv14
X0RjmoZn4JMvZMx+EcWMN8LYDiitLpE0nhsT9nVACmfmWgH8sk8M/GM8B1qfnBpi4nKujPz615ij
YI81QLWSnQD4TyAfZBqxx2U+yZv2+Jea4/eb35ac9PEba1uBJV1Kkn9tBBE4rBI1F8CeRHFaqwHy
UpSWw9bDA0zCHQMEqBN/uZF/f/pt6KeO5UJh5YF9X2+2gTDbfgzrk5ck7c4orGva9focG3l6jMl5
2Mye2rdtRJcGVVaGmecfvYLdOd7lz9divjvgWJTpUF/ZCTGD2eK3ZwpKs5JVbVuMpo3XyvXyCw8R
W7BNwxbZ7x77hnV0Qv9q4MmHcxKvZpc7EWKK/hgnoE0BtpJjOlyjKP9GIULj2DTWJULH0cionfDo
b+bwSTH+2xQoswGl1zs7abbFOJp/W+k9+duvwxqvHEfxu5iKM+piJf3X52mlTCotRNuncKyijWeE
IAgzW5yyJqavff8zlkV5un+V5Om6KafoCIJsPsUtTujV/UvPR/K0Sr2M2F5lfBzHZD7dXyKqeCTu
I4VnbW/u37LJgGD6VFAZLHkh5pgwUGjbg0IIxxCkIt0wwUDx2E3HupoZpsSOOkV2bGTQvsf/+1Kg
TDECGs84x9UpDr1pazvNr0xPxikq7tTMpiPAvPFtsiKLcKX8HtlSqjLSZJIDhEDm2rHln+D09T4Z
PXMGDQTSO1+Sy1cykIAqzcv9K91EHChFLnjFnUyxqsRTbreYZer4pfUt3NJ+FRw4i6aH0bH2JoG9
WTWGL1XHpsUqhmKuegVhh9AYpAojq3nvhh/CLLD3boWdjVkCenHDIb6tDl/vzsx/7FfoBbHcAXOw
R/xA3cRYpkyt6mZEX2ULQFtl1cNshRTgdTTuFDatlWiK4AAPLgWRlBxNhhvPgELla07oUoOWZTv6
8GHSlAGrnCw4vniC9imrNMxNz7u4xJHSe/Z3pSV39/JsGsqbFQNML4MEtpDVhgeydxD54lFgBn7N
mb0fO0Di4C5y+6VNzIi0Ze4Gji9M5pEIbZzUaC+GKrpLjPiJwwWs4d605nXd0msC8Xrz/Uq8xoHQ
+wDtcG1p/wXP/zqpeIaEUcENjZoSWJx7V/tZ1yAP0scqRjBbJCiwnMGBkbbYddi2DAIvGV0ZNcyb
tM2xt0/Y5XFrHbgHSc4F1n7A2ZrvQ3KeVkHDcVrbsJGa5jve2QO8Pvk6WIQcJhURwmhsis1EjsEF
lcuidrIvZEMAMsNHsW8Rue5xbkEIazk/wRdj9ug7rwjGzC0gvmBfZPghk67AbhkZzH+Cj/SIHrFa
0YaS1sFLQ3k0M+sQcNhHoz6bW6JSTxPYIkYfSV7Jz3lmf7Ty7LPXBAhLuxBfKa74o9nVO6N37YMK
JFa+oDg6Aot/GeLqq3vzE8JZauc8tbZDbUWHJtwO/NC4q8cbl7lqHezx/3QoRYLs0KufC6hPA0ay
57sxdVpkuWOlX030XQxh2HNsSr9LPnaPhQRynxtxvvUG5FV9Gn1CCVvte4/b6O4u9lHY3qyeCZMB
KOd7HX4VwezsdSPT/RCi75sEtMQ8DkFS8dStcBlwv87m04wy5nVAI05CZBoiTuKPadVdMfJIVlvh
oBuhuwDpDVFLqMZbVFP1qz5udlnkxYemEsQeGkTM9fie4xTz4ojhb2sZRNkL31fP6AX48XP9Mpmp
uxG22JIhhdnLAXUfs/OuPRJVdXG0Jqd8gcxAjkNdEW4akVWiZiasOQC4A3ghd9Py5AsspwgI0oMV
kO5qDcGy9U4BYluBBLIOLzRLwqMVswo1ggeCZA8AjyqBgAwMYdMzwLo6wFAHz6V+Gjw2fJcJtS4U
Cj2cBedhPyU/ywSpKNq+8iKiaFGmYDhJEVZedP7ESaW90OpNtzQg9bpyY7XzCujQqVEER69vqDId
6LTUtevCy60nKiYsK7q55m0nwYgaMZ6IZ4w7xBHWS9hSAzJn07eahoo1Dmd+//DkkE0TCW+8xXY+
3VBQhdwB86ofXLLdrNC7gciSj5C3VxXHWShbSXyK8MEvDdzh1FfGJfbwEwcMyTrxuSAoNEA/8Pr/
2Duv3ciRLNp+EQf05vFmJtM7mZJK9UJIZei9CQa//i6yelqNwgwG9/2iATbTs1LMYMQ5e6+d6gRv
C8z0m64KbwiI3ac0/c6FgQ5ra8wsZVY9rCTrUMe2iZjXhFZ2sYZgQAh19yAjP1OW17ZqLQ2yc4rs
OGbhKR+PMo0drCXdeyaLZhfnZA+HFYl/DbKkU1m6j606Wnyl71EfHojMdUHSIYKTiN8h/GNrBeIa
rqwGSnSefulbotpxW51i1OT7gcwHuozJSbG4xDWeFeABqdA1OibTyooh5VFJw21FQoGjlR7YXBWa
XaMSmpYmD2ZBqa+r+OGXVWFuFBVPGuxbcYhzkIehzL9wyWegQqPKt61S6PPaHkMS+rY1c2IPCxLR
uhnN4F3Y26sxLMXSTU0qVESm254qPLjxqvd2Sl3xa1atq5cYv9LQ3kgDSiu6AFzS1mj5MaqpIqTf
jXC2PMmc6TKpJ3Zhfgtqqa+gIehb4mmYN2fpDdU9f4akAgUJ6YEOsMD5pRD0h1EAt9h0pSVJoU2d
vI2Gm3gbYVv2ccXku2Cq8Up4Wnpq1Iveq8aVZQtaNfg0N9EYOPmRtaJN0g3fpWa/G7tmUzq6O8Nr
e7+0ymiLdEvd8b3uhy4jDr1Ox4NlEBXTz29NUzheazOtBekO2dvO+CQYhXyHIdRlDHqq9TBZG2E/
Ip64m5ZhPdUMlbnTFvdJlsVODJ1YTw2hbc2QYvEJenddB6rm800mvuVYeCllO1tG4nMXC1R505i8
q96LnV7NuHfebHgbrVVn+LWIz01GMTyhUlsv2t8StuxGRtZ77gBGQ0YUHTwFXH+gmJe8MKXfDM2d
JeUPAL17d/AmWPsbk6kUC6PxB3IO3Id5++A4GmAquKp7s3eu2Rw5SY37prfyTZrwK4FXn/VW9fZ6
A85sMuaITuyJ6z4U2o4pmt/Hkw3wbA69oXRJLY5VRwQK3paUGbp2iFg124c8rbVNWZtPS1um7wxA
maQKcNzFNwN0Nu5P+9wV9cmcxdZjiG4nS89lYjYHPYXXTVAcRuuhMxHmiXFv8ClaXomTXZS7OIy0
szXYJ0KzftRd4l0DZEEGBZ5dNzX3ejRIjw8DUrjA0xFrGGyi6VTApr2iL0NSbFbKgc4zkBe18XxC
3tUYSAOlIAgCMnksPTe6WNgnNKm557qxN+5kWJsmEO+LsxxiE0TqPCIeqAUn2rnkzUGQ8bpuvTRD
uspQVv2Qbupa0zYj0lZ/jKkRlRSiffr5aFpVcUiTKtq4ufZAXmub9N9Va0vk2YPZBN4hRlOyioKK
uG4Vw71ZYL23K6zvYrYw4hDFJ9wQPymiD6TF454gmjuKVkIAkqZCBECaL4s8dPJYo9da7c4R0X21
i3XrPQ4M42JN4Ojxyx90NfsajMLc0g8lCCfHvODg9YnVojs1jv3kZdU6NcG+BzD+0OyxAk0r8UQk
q3rqIezTRJXrTpoFxeJ2r2H71ZmaP1Lbe86lrp6yCb2KCFLSPTOL9vYw+KQBRVfkJFu46y3aPvyQ
Wt9hPIEVfqT+qPmYMjLSd8KcBbMFuDIGkZ82R0Hx6DZxMTaQtx6IvGcA6dJrP1nejdKJHSOgjOkI
IrCk7Ve3wzeqf9WD/bAATsLUGe/LPBTR9DbzjOjMfN9gGEfSrdRdQxhbU5AfOAGmd0I0hT0n50T6
utn1B0Qe7SY03OFBgSGs4mu+dL3SooS3oAxZdrorIueWqGazU/IM08yE8A5mAUKVNv5w4K0dRtHj
WCVqtdFSLmg5UbKhWe0So/UY7sngnCyBGZwob2+sqzndF7oacQdcOcN9UPFZ45C+Dkb7VOfji62J
4JFqEXqoKtVvAyZrykMAZmTSIuZL3Xzfpqxa8DZhzRumU9yq003vAQ80uVC+kVp9w4nU24rzKwDZ
26Ctemc9rGwavTvHDd3RGrh21aXaoUkL5jcm50Y2m6pwgLUVziPC08TZwB+6t2v3AzqAjnPsVHd0
yaZAEm9bEiBhkpWCcQO6028RcAucAPEo7VTMRSu7luIIx+dLbekAnaviATV2eYgjF7Z11D+4Ru68
C35g3oQtqM/aAqy3qT5WNpobRpNDHLrYj8c+waAezNcMllpjHh0T86tdK8wHixZJctVW2qZDsnZs
qzo+RLm8h/VEsoM5BV/tCLUN6WGiTIZ7OJj85pLWuDoTV+UG6TfQav0eGObNs0Y8IMKAqo+X2osz
79k18Dgi77v0tUn9QjYPVlu1D8OAInKoQBHO64flvBVowteigeHS9ih/e8cYH0fRaHC6De+Fq4/n
WxI9PEafrawAEgzoYzcNwQ4bT8jDpLDOY4X9YnrCPCm5isGSwIsdf5nXsSksenSMtkQqrysPdWjR
5OHDjJQBUMg6MR1NAE3G+ASBlTEkHfYz+pG5gu0+Ze5bMFkAUDTvCTA7ysIOohE/62YNjpTL+twu
6HVsT5xtmBfLgDZiAbilNSs/KdJmReEMzVUxHnK14zrZmCBqBvjeeI39smc+kNUGgIssnXZeJqAb
kAx/5lIj4UPoCJCq4helDM+nq6KT/AGfXdFHeVA1XBHBaBnbhY9qlMYWMU96mqMaDp3TnXVyso8j
TRbXau68HeLfRCJhTtNq13lINUa1U3YN2ewkRqhPBT0AoNR4q+by1tRG34uBHq6H83UFRDI5Y7Fm
aNbtZ1rwz6KQ10bB1WUyg5NFm+B4tDCKthEK9Qavp7ZTMrVddzPLqE2slzjGgzPHBvvB7GrCqt/e
qprYjyL08Flp7omBZNjhr3a3OsWvTdy373rXGyDJholuAsqd1RDOYxig7S8q8uWQfNHOluoGou6V
Ztn4lllYUOQ2zzKbqS0p6IFA3h5WBestEmFFB/de64JjDoj35NbpR9iRFZoRqb0vTLpgpUE/bEEk
dehnfWRbEQx5bx1TgrrCxNkWVts8GFCn14R0fMjIkzMknveKCWUPcryfOn0XOx6zDYCU7jSEnXHM
Y4uCWWn1R6bD8dnKT1UwhZexjsQWE4C3amiVIAEHczKHL1oR32GBimpN3QK72SgOvdPY+zgYryGC
S6DK+i+nkdYlV92zdPFFELxq7GuZiH2ELHOjKsY3E8WxT34NAghjmNYD39/eaV6Ey9CgG1zWeyEe
FxAUcyOVHz7Be5DZFswEUnPtGsh4NdRRc1Gs/rlGtbhuuyb3K9cOWLDHPfkzWnahhByIcjwLazy6
rCGOFQiwHmUd6XVwxvrKbk5Oot804MiPrM85PWeDbB5fBxK+3dQzb/hyT2WfAfPO4DBTv98MiVf7
Thiqm85BVimVqD43ddWvs6a+aVUvX/stmvJVpYbNrUWIbuJac0DcXp3eOgFt5y8PHmIbWOU30fDE
xXpoianYjH1xS7EKbbQQ9WWNq2KVut1L3RvPAzZkbEYS2Im5dpIATBgMojUj/0euRHjQMr2+CD7z
4AnrRSm9b8xVVrXpZjtstUxzKWrssqbAQJMll5ocg2WV2RTyd6E0q2zjUDjattVovQJYxRc0Vy29
IbvWesSEt4dubfzUgHFhD68l0yprr9al/uoG71AUP8IRz4zpEMUQ6Rn+SI1l/6gbro/NUtsEbRdu
cbbtQ9wx6WS0BL/Ajom86IJz8IfZM5FzKAysbK22VkGHIwjBNG41/Tk1KIlpWm//IM6h+KZMRngB
Rs9qx9WevcxetaH9ZgzWcNPj7NCoTnZK6vwxbFh4mYYJ9yUYH4Q0FRRYSuoD0HbXbVy5h7jTT20f
Sr8VhvVOppzlK9I62DDYb6xFz5zypd2OB/pU+kaJ8RgvM7iS0VWL6V7EqI75J3kI2oAwOkOBpqSb
scHOr0ijHoUrE6N3jyxASH6rLYrVyGH9WgqGHa81vrac66solN3BmIYRZ5VS+J4qfYYJAuY6cdIl
LdBBq6+/QZCzgAz407hJYGljcKAqMSYmWQ4WlfdAcm4OPTrjosTOklKszJMnz57tlS3CQdS+O7c2
lQ36t2ptKEHHzJkQPidILrjGCKIKYLTXPRahaRp/OjZwPuIQ5xSeMZq9gvOA3v6okrjZwxLBej5M
H8oOLg+OH+8q9F4cbaGL9WhEw2bBd0EVgJ00ItsP9Y5cdZ1i7SKapFGcHm2Kl6uUwIbMCsed6TRU
YVnWuUXV7kzBtNvLWE5xCbIH9LwFxvJVN6S+HpbFcejS976z4wtT+XrV2HCJiT5wD1HZPYjOMw5G
63BJkepSNKWSN9+nNpIsZi3cGFYxbEMxvAmz6baiywqCoWxqn47T+J4rWOiNs0WlEwhtolbdL1f8
voMkUZYDARPyrTbwhXFOYkMFajeCZv9qt/ohBmA8OOoVE61qjdWhGGmZEUOhAF1ZAzcd70g8nZXT
0ClVG3/sdfIdGGR7125Pk6o+TG6qXUUDIKRvFBzbQvDbYSHqzoudrAs+GgE1wW16zuYayIZrwfVX
PZEcTdBf68m1d9ncTFTx5rGMEsjpCQWgf2IcKuxB0JuJ5QkmjFVaUH/jMcwvRHF0caydW1FfdTHa
B0ViAKeWfveO5W0NscWmWgSnWuB0OSQpPPxWq9yNbrdPVaa3j1mTUAU2O0qJSn5vrrawzAcrDc+k
vn1X3cz1q8Gsdy7iBAoVbr+l4qs911yqDgVdj7Ip75kFy03EuPkCLggYzA9ImuVjnIG3SKU76zfi
S/KY1a51svtM2zB83B1bggsQdQjpnCGarGr7zEx0kDdqyBujgeGRQDt9QLNKk6625cqyRcuvMZU3
A5cbxmFixPBBGg+Ky2Br6q27D4DMrCtY6YQ/w2yk38SZW89JFGXVkxnWAeiyipBGeGuuSy65+LBF
5Oej7mxTree6puiUq73YfhPyhxvhzlKqgCWmPmZXgm/eA6/41lsUTWT23Oa6/kUfJtym6B/BelQn
3Rp+sOaPNpimwIaj/r1xtdqYtl6cW0AlWwPX9oqyNkyF0HxsLMufGDifSgYjGblHi0nTlhCOj6qW
8Qt6g6+uVvlgfpufFvXOMP3iFq5x7ns1ukDy32toys56T/vApdyyt4rpp4jLCGsDcUGouM0XknNZ
ET3nVIweSbkyNnGU3kjFVelkxHI7RREGUxGTXhCCZy0opytJIJ+aCty610kLj3fdkyssrHU9UZOK
7LB9wOP1MmeqXIzqrOixuiOipOiPcOt7ukH1S2r17aZOm/rNna0IgajGW12X6oPQiq/46aq7LNtf
RQ+NTBdJtkuJPXidpD4T6iblWkq8H6mYzK3O0mvf9l7CBEppr+F476EglTsnCzaGkyAKpsS2hkDC
WGXPoAKrq9Nzg3r6SHoTBUAiaCcsMvh5kMkeUHJS6PIylYzT4kkk42tQKuM2AqF7DjRxMubSiC2H
gdk2i7m8bOQVHZ286gxlG2UkKMLr5Ze0D837IHnjlcmh1bVgtpt1NKEhcz9FWDb3NuB+MBbclFXQ
P6negXAh9ZaV0a50Su1LCIvc0dX8jYxGZ5eBqdg2pdZ9cUg3ZuK/GWzc7is/wKvM+QihBlSk8q5V
8k0APXmJPGzgLsnFhDEQVpae8wkZGclGB6eDPsUq3rW7UxkRYODx2ThA0tXckk7wO4Cv621/98h/
P3/eh9Wwwv/Of1yvfbSWO7hVJ+uq393n7NX+QTVYr1Ytgb9ERxWQXGgbbTpmEPGGHDEsOr7HKAwd
QO7BGzdn4d5i8YSOvYJV3GxQze7Mje9f/evbFWfZ6t1daaTsjf7o61vrWB/ie3wfXtyvxi+wN8x6
KxuwIOWcNR5RbiaPpFP1Fq0PP8237sdIu2qvHrKTvIu7/ty+NYjW8ZngiXJgP60pXAftBieYQpa4
ALO+x72KEgQHiXqNZC6JQoueo77atgDRcEvRqOwrt9oDQhx2QdKbWPFJn0tI4z64orhiuyuvbh+9
iTIf+aHaPn1r4yNlIrBiOquABk2dfViU5ywdxHtZAQPoR6W8SCR3916oL1NYbFsxZK/sJCiTypA5
Zpy9UkleWw0ShNSKarzlpvlqDDYVs4TpZlKcDAwfBQfx9Nr49gqPjdzeO7HBkXm8p4Crgqe784Cv
sq6EvbHmYN9lU5tVfazBff6+6UQJdcQK108yp/k6S2xv3TbH5WYw76Utp0af52eNdtqRztdZic45
ldttrY/l0SPRiX45e3/cbOiO7Cdr2CQuOdNl7kDyiMKarUa/bDtm7uPyyBTYBAJZDRViLS+OQWKc
HRqE2+VBUleKYz2E5XE+AiF05R/3V4VDEQ4PTiG0/LhswiTI+XGz+bxv2QNrMw/7XLMzXMva/Jlt
wfU6mAKy5ZdDt+KKdSU93XWoVdhwerLC27DcyY5U+JNa6f2uBO82WWSeL+/ZtnHxe++P+xLiRilY
Z82aPumXqaijbePoGJnaKCZsB1TMqlPq4sjKpzi22DqzIpl26Bh1hh49wiFEo1rP1H9ulvtCp8ko
6ZUnZf7Wlw39WGqnsZeyHe0R3I2CRMJQGfUHi4x35kHlMZ0/SNDe/60d/P/ZxP+D7I8gDzHFfwf7
/5/s/eM9f/8n1//3S/6N9Tf/xfiLbstz9X+nD/8VS+y6/zIdDe+jhnoD98essv8rmNiw/qUiy5mx
wIaJTtpD8PHvYGL1X7puIuBEqYyEzvC0/yes/x+y9TlRAG0th4FwhNCBP5X+iVbpZmuYyr7LO2+L
lY32yuSdlFiU+yrcUvEnW6UOVbrrOXmQmROvASel/0sb9J8Ow/GMOafAUF1d/0M9P2ltIwEXKfsa
MtlKZrp76oL+w2nVHx7u1rBOdPygFTAdVIwM7rBWQXIY+3/86f6TLP0PT8v8bXjIN2dDy4w3/1NH
g1owaT2KUnu1QWkaZGbmS03RD8D9jME5CFF+Te3gTqX7ayZJRGWpsq60fHZSFsquhRp4FTHG0f9x
WKb5h0acA3NQcyLvQc6JO0qdv79/CHzGlJ6U5jTB3oEHtspRy+zMhFIFoKRz7uCuH0dz3JRRpByb
CeutQwjBZkx00Gr1nCFDeRq4iW3aYKzC40AWK4N81pwdZ5eOgQtDpJj2KArvotSpDf69ySoHRAMk
2k0l0eYUoqSiTdfyNjFrPMaKfA3qvDqNAeQ0A7P7JZRKSptC/QmYwT6ygggfawvZC8R8GP1EgimT
UA6hVvzyApc+HH0MGnSJ3+JQheNwCTQKeLZqRGusAB2YgPYH/DVigsFw8M8uLmoyPbklRVpFfg9Q
jhstVTMiLJ3wGAyi27kOMIgUEl4IEpzCRcwsrrNzg95OzeX0hydTRDAiIpeISFMP8RI0mEyeCl08
ByG8ArdnWtR6JxXacaIzYc9U095qXoI9wtm7tkvqdZwmB0CdG3toWXtIGDu6Q/U3O7iRts8SDivN
f8lazQ+M3DUZjt7Pbv6DQFu5QGTJLVvSGyW/aArR/NlJuMHgQHm6NY8It7tN3Lm0MrVgx/QfvbiC
1sWxfTLYQBJN99IL7wgV1uiedJzr9UPyVGT1h3BySsZDgbm+9Gir9B1deLmaKsrQ4+Bt2pDup2Vg
inSa4Rzm5q6Fd0pFEPOFAu3XaPT7FDR7p6BlDYzvSUNyhlk/OQx9RIcaHg+iFAkFS3whD2ECFYaa
QhlD4Ilj/UEjaRs4d6Kbv4XOpGwrfBYrJQpevTHOZs43FXPkVt3YXZ00+6mZ0lx1uUHnI5+cdWsg
61fFECFBftOqp1jLYb0VMqan8xEOFZIASq/0GtSIDKRcHYHypuLnWKZM5EjWa1sKwkWOqiipsmzr
wEfLg2IkgVRrt27YG3czLybE4xFnhYx2YGDJWcrt7zKcc/MSrVuXUvzKbN3E4yTJpewVpqggXTdt
X+c7LSNb0sDwTbu1si4kwiEewlwU14RoVBo6EjTex7KnTRnZZn9ULDam4tA3XHbhyPTHz03eRdam
TuJqtdynWPWHjLPJz/Wx49uMbiyvLLgIVXdc7hrCBoTIcnvZdH3xRfP07B9PWe5P59cvr/h87XLf
581lr7HGaZcoLOuWmQ3ubChLo/kaBhHxKvN9vZzYzHsmxmXflNmrjpdi8pf5jIjNsj19PlFj+YYY
2aFtPE93lk3paaDell1OGeqXfKUAaOAirpcX/r7z93Z5FlMbdzUJw/z9oubvd1oenWxwVGK1vPQf
RyJVFTKFJFKiVUGt1hopH/MLP4/NDRUCP35/znKvXA5+eXtnObBlt14OlyEEsRFE3nmdRiPK+9kb
JqfX7DpRQu1DpLBjdJMfT2h1ct2E9Yn4DXc7JMEdOflOCBWSIpP0ZmwEcszhmRrDj7y/YQ9LXmxb
Pxe5zVSygLdSTy+m0f/qRnGsshIShYUzAYhE52eSXApjgvnF70KF7BlFRHqE7jWjsRpgoDHxKPlW
TN9wcJLHxAjA7hi3IEU1QIzvgx663m4o+m9Z5vlOHxHKh2JwE3lI162wsndgwa5RIYNzUXzTVPcy
soDedImk1UJIwirwqp/d4ACaQHVVIC9H+4PJA/0mZmpVe/IKFaD9UF0VHMHHKcoOJuvgZwzBu0Bp
v7eO9KfY1P2mEOM6t8qU4bl+INOUhL6gJRA+AiQUG7QEIMeRqeFQXosR2aHmohKqawf0rKx3hdr6
lJexlGeY09KRWjnGbgABuc7wO90Q7fys+f2+1f3NjkARxIoxbbsfqQNQxI5tLFA2SDs9GntIq/NF
yyvXvW1OfuOGW8QmrGxWJV2qLYJTViXU56Hzj1+krXE5K/QGmzvdBi5w7RhZd2cK90KXwUY3LWsb
9z8akf80p+ljUJsvltIUj8j46r2ueHsPgR3iRbgNRYYC1whbZ6325FaYv5jvocYCM1B2IAiGSGbr
Oh3e2xFwgtOQvmc4cenD9iGns9HJtwBQ66l0b/iFNVYKJySEYz8RlzTlZILaMJPrQSe6ElVodnfV
siBBwylXVRX9isvhmNfayWrqH5oLL0uG1PFqMhejrzH2po3uJNHBqftjTk6HI2Lj1e7fiyHWT9gR
8lWc1ShtSuVJ641mN5j5DjWKvSo0+0PPwdggZgZRUtckf5igF7ys25TVSbPHS+YiCkXicZ0U6IGT
1WK5QTErWFmuVYKocVj1K702tq1jHLTE2ktLP6eZ3DHF2Kvg8Dac2Ddbj+RWDZlvmjahRjoIQl0/
1f0w+qGMnFl+oNxLZjOHYfw5OZxe6NKmbRKQ0NuJb3GpwtgPKSGG0UMW59/5iR8GKqExoFHfqazz
BJUzdbBXdghuo7J5tq1rOTy6puW7Y/eYB0RgY7t4b4ZqDz8g95XKpdvjRl+NuFrbqpuuVdy4vlfd
konyZU0Dnlz7VT4G69SrXSLi9YxufnhXI4ff3vQ42MajzIevoJpdyhvjeIpI3VWGEIqvfWfmd0gt
ZBnTWO7JzEZ1Eo4IFsx8a9c9l9zJ+OW59AVC/TSWBqHUDjjAoap2LmQmHNDIq73qu1kQWYier6Ox
6qLji7mKpfGT8HQUssNAYXpXOBfbqG5jAjaEyw/kGvIvtJCa9HhQcyKnCehxnRosiBavMF5Rk0nf
Rmp9qum8NClDk0djdlCOtTtUjNrgZmIEQ6EEet20vqUNz6U7ILmMI5NhMqMdrXiPTuAyukQRqGVY
+aNjcRFuJNmspb6vnOE1UYFxutS6EgO9wRDBE0vrbVdQE6qNGOJVfnQg97HG3xM3QNgUdSlLUUlf
N2hXDP2pmTAXQhKCVUg+b1B9q4wUqLipvSQdVVxhGs/ORDcVhEccRBdASs8ysX+6o/ouoc4qwRcl
so+pCeeHKW2UlE+hlyNXTORMb/pRiPy1rKAiqvHeO8m+HGA0OtHGoG98ddBiz1HjY36FIWf49JFn
sRqPLPf9fljLbOZStvTTsnquucjss0H/ujwrqPLGr3pW9pLL/1VhErPTkWJjFHRhzAQaJZE0L65T
4Uma7ybF8pyaZGVhpFFyP6uzGn2ol0+biaDMuKn4NepgHB2yl1ZqDXUeBw9uOvUXrNeylmcjrB0/
iovHxgwOedU6F6PTnYvQmOmVkzZuUT+s0MLr6znUcxOo1XjRlOfYcfgXzkcC2HfybfrSjKoOX9+g
psD0UFw0hNhWdGn5nn6F3VTcRqNkMyI8NIfhXUTEneupl/GHl9Umdcfg0kNluwz8vSf+v2AS9S6/
eJX+U/dQ2SjK+E2pjA0JFSuWSME56UYXxUN5b+OYPKgC6JuF4kuf+qubp7FPRsEvlPg0Y43xiPX7
JnTD4KLXGVctHGiZZdnlQyUNhZeUB6hdwG6G/iis5kJUyFxkVh+sTFcPaAVyYkdyMFDUnrWQWMlo
/iNWOflXYRYFK1UndVe2mvTdegiQIw0H2TjkJiDwBb6NUKuGcUZ/GTESpURC2TDzp9c2iWokbvVH
XIZHwwy6k5eI9OiN02PQC3k1R9c8ahTwwjz9Fdkco5fujBYDhJtzZqWTVV6FlV60Qc5TcOuVGE8Y
MfS6NB3bSee84fIf6WmPFWs/OVzBxBwG9Lhcl+QxcotblmoB/a2mWWOgCkAPz31bT/FrDRlv3pb1
CSzXoehccc3mjaeLn/TZzW2ucqLb0wuRQ/nK2iciZDHUMXMxHcBzqLO7q2vEH144CmQFbkqhrwQS
pFYHRMQ/SEa9W94Hlh9OC3FcNsO8p5SOJG5g3m17bcIgOe+i93S5SLGiQ29SzWXNZS+JZsji5+3l
ThrOtIOWXThzPM5C/q/n/8c7WxMEozGVQGEAjndzudSeS6jLXjxXSv/rzeUpzfyKZe/ztcvLPm8u
e59v5aIIpdlIJujyzssbMH5bSucegrkqq8AhPy57n5v/eh8q8J5J4394Xc3AH9vQGwNzwpe91Hvn
DXjtmuL437fzOm9/f9zv9/r8KGS9/36mGZ3InjMPZKyggE5+P/8fj4dm72mof3n/1LWxa3y+//J+
fd9/a1yUD0yVKM2X82emNZFO/rKbDe0hC/UvGemIKz1IbhHFdSaeBq0HK991ZajdhIJOr0vRaOks
8UAhAvwu0mFYFc5Myuszotdg8sHkf4hHUheaibO6z3paVXm5acwyv0hkLuhe83Zbu0F2cXM6cUrU
Erw931zkJrEC6UKJcNyJSpiI8Y2XhJjIHWoH4KuEEJCQJqxqY9v9Pi4a7YAWnzJ2Rl6D2jw5ciXI
39v3xJOhboyzc0V+yxpKyLbTIggUEAgPbqPeEgexKtMiPEqSwyNnRY+2YB+cbiIWazh+YSE+nQd0
+edlz210Jgmlx5V2fkCbN2CWjy2Th0Nbx389LZy06WzYsqGLiea9MHZ1xZFM1luc2wUo0TKlA8aa
oE3VGrxrsAGnDSyQELfGsHUQoUF47uaNRu2iTULrkKChXUXCtDfZ1VSUi85K5RgWtXHSw3vGhY3v
iDdkOc/lZUKow2g6nq0wf651y2Fc5hlNqIhzqsDPkWmo+20GLEVxSFBy3IwKwxi/OHpTXSbXzZi7
0TfwzOJ7BKloC4t71XotcmpSPmhuWSfA2PugZoE3ZTZ6Ki/Jd/YYvwf1WG67JCZOy8Zy6ZbqeQlX
X/aWjSHkbChRp7UORwh0HnxNJlQGf4JhSvUS0DwvqqRXQHrIM3gUHq6CvLBPlqHti8Z1NlJzvgPY
M8+O1TRHeK6+Mt9CV8GGwsYmNMkb/7wvciitjC3cNPFYFcx66buZ5+XEWvYgGobbxNJhXGu6ZOLY
EbXZ23srnwwgtp2xS5PkFZ6sDgYfZJul4erioeVxGyHL2e32ROUw6QNCTs0WwzIeVPp8rChl2Z0U
FYi/Yyn4vvmRnGk0KudljzAplwVYjFYlry5xfna6uN3HvaXUKCuQsGRZ/Tr1+rGxxeTrtaDtnsJR
tmFHng2ne2swcpmjhqeRe0Og8RvbyKnwgHI7O38/c3n6snHcU2L3zxQ60y22n+5oDIhusNfgHpi/
9wjpAbhEvsNuPumXDSGXJcmvWsW1tWIhaOGvjsRfGyUO0fYst3/vKkoi51U79lFlelkeAK2cnMqk
x7T1jycuu8u7LY8vNx0VBAoZENrvj/l84PNTl/s+b3odHkcT5dHq877PD62MNj/K/tVI3K5cNVFM
8MLfh16FNksAGl//OL7PT/w8PCIcOfJsoHIW0AtYL48gyzij91R3n89b9v44vD9uLk/54zA+v4Kh
i79nfX1p6KntQjOjZW2ErAqq9Akc49kVOA7zBoW/mcfFnQYfXrXK+FpmpnJNcDyuQyo/8A/xIKRu
ZF28KKUX3E7XoPROhjp+VxulWk8pfVxi+PoNanrtiCBLP1N8vIcWdgZm9ZHspluYvLaOuoPob/h6
g3+Iea4PEQzaVcdK1ywRBJNUtjJD6rGVip6LtWX0zS12cEmclTu1LjqGkfSBWCexF91HY+vaDls5
tnWpXtCdfAXnicPN4UwRxhivuakfOIhuhQ0gxkqQuFtFu4eTDC9TUHzLVWByQ/ReddEWOa92c4gi
x+qxVxryLQfGWUzL/VqyeEK7MzRgI9O3SOGyPIlJnM2aQpLoje+92X5f8qDmSoc/JGh1O5CynTm8
tYF7x69rb2foYZS2p0R7ZZ1mnTKZ+RN/S5/xPPCB8lBSdQUib1dAvIy8pwBH8LpMJCNR7tIAGOtN
IMMT8/7Z2FhtpwBtUe2ZH1bldesa20PBT/ARCKZFBR32TheCnvDU0tpUor0tOJ6i7P4ve2e2HCmy
dekn4hjzcBvzoIjQnErdYFJmFjMOODjD0/cHKjtZVf13l/V932ChmAOB4773Wt8iyph6jwEZaD+R
9LQ2pf5JSth7q+PQskcWFpNt4a56m1IneipktvcD091xkFx6WtwrYaf3CgL3zmuGG8Kpqxop6HAq
2ydgiwOpMJgoV13rNg868WhNhmqoU5j9QiI8zgSErPrkprWu3Kd6eBKBTXiwP04bASueAnRXXdv3
NMQX3quxem6DBCsGGmuBFxh5QiiJrEJFBxc5XRuVcG92x3JJFLPvV047XF/OI/kXu7IhQ16BWuq1
3riEerhPK/LK8rIcNnkY+ySP9b/MMhr3bKwt8+wRznDfbamdYV0MpmkfFiYyrrCTNGEjlKdKCXK9
NOit/bjVUWSvUxJnd7GNoWTWijxUY3zt/L47umVBlaNzy7XTVeZBjOkfuO+ym26LYOVzRFFpIyA2
6TH1Rt0u0MggiIl/3HZ5/8mqD3cS4YqZ75hHEp2OmUFmw9J4+v9N339p+jpOADrn/9z0XX/kyR+I
zJO/9X2/XvVn3xdHxX9myw69N/Ad2Ojo4P7Z9zVM+z9Y9WAP0NGzmQT97vva5n8wzEFlMHRCyOeG
7O++r/kfFKBgGkHuzYS0/7e+r/kPFJDO1zJMw/XB9tJipmD594ZiO1miqrtuuJa9xexN6LuqHew7
xRJ/H1WxehE2+a6dnfibGnU5thynWRltgocJHRM8+OK50PMfUSHu6M/Fu9Aqr4kbb2qIoI5Z3go9
wLNkj+8JJpB93OTqOAT2QQbVS+/7w60kyPVGjI37L2QLx+aL/4UxM/8wWw8QYHq2PqNv/tEptcux
yoK4U9fItIp9DwfObO0fE+YBcNRReSc8yjVG0aX7sqGt23XSv2t6YiqoSf8ibLg6ozW7CZdSh2nk
uI87FES+qdxLk1VbvW+6e28uaRG+mB2MgfkLHhX6ln74U2V9ctCH8lF4nfHsIRtbG6ZU2zCtFNGW
Zbt39fKPVsT9uXF9czWC0tXKuj9GswPV6pjaZC24g8GT3h7yWrR1ByM8W3F/j69yzilW1gtlOtw4
HguyeOuUWnSE5aE9uVM1OwxGtY5g7v7LPnX/gZdY9imwNoZw+tC05//B7UE/H3MJHtsr10TAKl2c
7AJld9BxvOhZRTotuGk8aZPNl000wtGq9B2sxE/fjrC5BcTnSCR+Oe0JfFIYLlrRdtvSRYtUEwfF
lOApdfPs0YjwsijXfIFehSA4dN6ivFUsSsjaUpUqz5RktpHto0Dt0zmCT8d1LBB+xW76NOQxEB7c
lDAQYqgEnlkIKijkH9f4XTecdFTMhZ/fFNAYvVMtsHyDZeJoAgmwPPZlMN37rBVfx8ih+Fz0mxaJ
2CUzxG2kLgSSgOyucWoPsek8Zok/HdK4LV7N9kpoYH3HWvWJRRZUmv9uVJDgXh7T5N/YRf/7yTtT
vDyOcuYurvVPABndkqjXSPq5ls5nFk24QzLEyKZKNVYDaP3S0EzOynbcy6BsEpgJxnPDcosH4Iwt
Jj2ZpXMlflW/S9pya8XanszvoK71178Miv+DnOIfogXiBLGy+ggXAK3Mm/mw+otowcGlh+I4Kq+6
qclTmtE2dQnScOIeks/oBv/ycYtI5K+n/vx5AeAtz/ZdKMD+P059LNgjJHwyhDdSM+KbRnOIesFK
00zSO6ihX4ksK7cJ+pYnPLvaaiZYLzTGQKe8OtvavEdrDKLX1mL1q/fkHNbeZ4ruNW8T7VXEOV2W
JqxmN1OJRGD0LmIqml1lEi4j9dC9/Mv+m7/w338Q55rpIPehKTRfTf6+Az3PSmKyDZKrY1vvXh7H
Z6KvkV/7RsNwFZGcBGgUVoCjtlKBabIYiaiAd+YudevHJDGjjdLjbWvwImtkNJSVcb9sMjv4ZZQt
wVoJp+BoTNmmhxt4HmDJo10DCYZv7E4Z/DoUB/2u7zBDh3VPtb8p1klB/CyNHeOkg4DfycZDFe2F
xPZMqfeNvgB5PvFpNML4aqQdqZNt7rOCaNdRMEmGgEoSTgS/FaDhcNF6oKktTb7SMAfKnbT6NUlX
VOrxVWuYP4VcUDcI+ow7UniNVTVm04GIWXlG5Y0iAbPqv1CInVlt9I/97s2XRws/sM2FZD7//nLg
6m7nlI4TahdE6204QJHXnP4Bl9vbkugcq9TESuj3dBbHn5nhp7+wPpOaKfqPOgPr1mS2Swkr1aF3
a2pPTT18TEdtWCXzc5VkeaWNP7sOz3lmHQfTTd9T4Y+rAmXCLYvH8b7OUTmAk2UkmrNXbQP6c1A9
2kjn0TDg+kctRcOoHu+ZsPZ3U4Yh0rEJIYhK4wl3gb0bEZIeYtYj66nWy4PmEJ5W2oNN1QrpKsCG
wwC/f2sT0nmllb1SYfNdZUN1y62qebW9h8aUwzcfeuEF+/z//cA2iY385y62bLBrYJiY6yzqpr/v
Yrch+ZpAWevSFiQy1kZunAMfJKUuBypTUWLs84lgyuWBZTP4Yaittfk5jYbyZPf7NUao/agmOHa/
7/rLUxwvNerV8ua/303JIl0rj97D1/suD+Oq4iP+8szJ1bQ1MTn2hiPFWi0v1/B7HWnq7f7ywuWB
r49cvmBc6OEusO3Xr/tQqPMNfn/4GFB9QyvT6ZiniG74n37T72f/+b7GzyLyx9PXd5hfsdz6y5ed
d+HXd1oe+frQripuZAoajer2TuvrZzE/bXlCaDe+9rXnl0eWDWwEdv9y0+aUzeprzDV+byiEH0hk
Qf+E+G3N4OBsEiG7izIY+lQwWKBXqnDXqq5b98xjX5Uz/TGhSN+N7cuo9X/gpjWOXWbdQSv4Qx+I
IGVF+Nxm8Qca2WkTZ8NnVejOJu1Uuu49+qp0RrtAr17Czrumkp5qLongnLB+mvR1d8KZLmWnb5PG
iPZdWZy54FfU0XK1S0tta5mhhYGfzIuqbWiX1kwTstC8miYeqBEvmcblPKIdlYCaa3u3gxQMapJ8
WY0USnsV+XYO0KbBN6sDoSgZRinqUlEnrZUG9i9mZ4iJacdui+RklwiYetP9JvGJusnPOlVXYpTT
S2JpsPr8dpe5zb2hzBshGHT+0t5b6W2Jos1FQu91GoWKApRd4JM+Z4nH2Oq4IBFwy+n7bufvfkH3
xBnntGssTY4l7X1tx2RP4ZVWArhL4lfkxOGJI70PP1ZWQeyrUbElcUAt1XgDS6itfOuUWd41imR8
1lpUCbmgk+QE3aEBqyPLxrwj+IBAYpG9ZRgPY0kCrJEPP1OnejLtptsI13xMo+aCas7fTDjpJwqe
s7l7Xwcy3ufqpJXhM+KRcIOTcC10kuI69cMbhk2Tl9m+NSjSD6K2bpb9jicHr10F8m3EpQYAiHgM
3IaaS+5h5BpnoTMy4qnOIZU11UGr3XMTu+6JK/Y5Q0m06eI8QSPeQDMi/kjNytR0+JHU+WNBuvjF
9BklhW3RVx6IaNP04+jBRdIGDrDSh98WtndFJ7oV+Y/HIY4gDU9rOvXtATkCl3csobUz7umbhVBZ
4W/gwmdPt5R0DZSVK1PGJCR0ZAKZBUNx5r0Y5FCtJjOiYUuFKMeFoJmkXHiToDBFGQwmCboVT4MY
1WvjGhPgHx79vnx4tZ30pyu6nRgahTk0fSwjAVTd8U5Cp58m+trf1ZQdCOX9tLz4jioAkTvJY8t1
fqUy466ssyel45+r8DXT/V8Z2ExXdn4INePc5s7rQK/x1lc2+FZ6upVU903tNnCP1Muki6fYIhOE
VB13GzWoehzsZCLFcpxIo794UbBTtR2dgtCgblU+W6ra634SbaSooAJQsNi0SEVWI9G4qxay2hox
xM/JBuFiVm2/paM9YWtdzzJ+Zt3qSoREtrJ7/S6yQM4QHrXXR/fqmHqzQwxN6T02V4jBolNvjLsy
9T6VFt0YsPCzyOyVbJCMlV01HkrTOo3hSK4JEUlFZDpr28vntlf0YItw4NRKt3EIA1+DTsJkYxdh
/ma13p70Of7IjcaresY/dCPeaAs7wl+NdGbB5SMYkz7RdhAHyFC1CX7r7IaegXyuFetBWpN3mifQ
VXqcykNZHSbmlys3EC9MtmDcBC+9G6W7Mhd0UiThd2b9nWMIKWjpE7ecYXh0CpyUdU+Tk67rd81n
/w0O3sgKnMTOFsQzFtizVgPhha5otl6O2kd09hMpUOjcXCyASjeTtanV4CYC/1cva7HmG4LQSDzy
q+NPJy/WYt7TiUOhyPa1VwywjH5u9E159p6lGNzeqYV1Ne2dJMUvTlURIQrRbxgP4VyxUBpH++yU
jJM5q6IptdOH3E+2yhzlvdTTTdrYR9h5Cf8ABEKuWyEUJiYKfVMAshNt69CmSK7a7J3C2GzOW0uX
cmLefovJNiE90F81HmFDDXyRTdC119G5FzWKa2RiJNBXJPH1E8rZ2H0gRM3fAn9juC6CczNWGNMC
bw1+jKpyrlt72+hWXl1rZ3XrlW+eC4L7gtZ5SvQcFh2pWXGTRWvimvCnN8UTWRLMQFu7wxOCgpAY
9r3hvHeBwkhHCwoD8bMDucgL+Q9PbQx+K/bXY0gcuEymJ7Om1T4QuYI3E6GEsj44wRR16+QlY+Bc
j40ExmTWxAlHIKIxatAkQgGcRfsCT94Q6LBiGrpbTcqfjVe91pn+CHl7+l7C7XLg3RNFDb9bs9y3
ph6uMUNnVUz7LjS7nedVu1rY8borHPo4cU69HTUqXGxtj6KnoP06jPeCmgORYMGxtwxm0Jb1ZGh5
TAFHMAKYWgwMr33uNFg5tUHfp9BqD9hZgPK+cvYUJu69dHhKMTYKgVJGhb+6MvuFOxItohoOFGmL
tWEMbzopSSsjRn0Jg7JGLxLPpcnuUlNahkBICyPq0IE65Te3wW2DUYjRGreQ27BqIvwSHMidDOYk
z1NSWfaPPkHEOIbGGyQbhZfa7qEcBNq1JN50vTxj2Sx/EgkU3YAoDOeQXC74gLxsfr3BjvmB7HdW
yk3aI7GTMHoIQNxHWZQ+J63+x/Iesh8JilDdt5rr6c4udPPUB552GzXsxNP8HiVM7yJvP900SzbC
MeLr0Ap5l3f0Tq2g0b4rNDvLe3l46lYe1/AHUxvEkaUYefUFtfo0LulSePmHp1XNT7Mwzm4i2zfN
JlzKNzVxR9mlv2i4fTeB3hXvmhvtlqey68nrzCLKI7EaWb312TGepuahsTl0v95NXdJR5j9MT+vX
EOz0m1767cmPNbUzKLW8hFXw5syfq3fZRYVe/DZ2qCoHPYrv+q51LlHGJYOspPF9ivJtb7j1z8FD
nDB2dUfsbXMeWDVvxxA/lFKG8aB3ob1anqbjU7Mr+3OUmr6mldjcxmgwTg4Y5V2vN3NT139dnulM
9jUtYvNbF/nDNvEGermajK7xJtPscmMESnsvadKL2ml++lHSrHTXwvfeNNreJDOXtrirPdi1aSD2
4rfYMy9HL+XnQGdg3Ux+fOs8AVOXML3drDBgBe8/LzvIyOt7Llf1t9yRRDIaHEx1VqPu8vp0I3Sz
+RBiWC9PrVw8Y7YQzmOVhTB1hK0OZZfUj7mFWnN5ypwi68czLMFJgrVvaDbQPTc7axo5zzXw71dy
jp+Wp+LkfuzTuWxQ6/62qRxxLjjuro0Fup90JfujzSFNz/tb96EclFOpHo1wkgc/IhHY6Fv9EU8c
QqX5F/cK8HrnYzKPeA9HErnVGWN1J/XavrbjgNtdL8SP3v6mTbn5oULYTLVq9DuRi/ZqUh38ekKp
nRv0zJ9p0nYbTWvCO6Vp8RWrgr8OR6v8EQjWl73xWbhxBXmpx79o9+iyBDTw5SOK9YDp4YfuGilY
lHa6hK4nL3StC/Tso/eJvu/rqzTEsGO3Dy4+SNMLUA2JkZZcME8C8AnVYXkWUz4He0ZcXcWgWTBM
eIJOA+5j1B6X7+OGGESwAejXDGDpXSAda9NPk/wgffjrg4p4UmshAICNlZHe6bUXbMrW8d89/lnL
h1CHaIDhFPWNwdM5x6OJRlyM7btEUbx8ihMQssOi07jlLKfPLVlA25gR73vMUbm8h2yiZM0Oiu8j
hLHnYh6a5sX9dxex7vIMxM0kyBPbc5/BqUKeAEFmtPP4ezl2gB3Ytyg+nZVJll2SaglrgxqsdFIG
Ww6m8S0d7P3yPi2q5lXtudkD6hCkS1xzd6iB0zcVlcflfeKBUkKcNsMD0OHoNPoT4MaU04vpwWl5
Rha16Ks5JR6murLBkurDLhXuujM98SqMaI38f/hIoKNsHH1MzjX6y0en1n/0WjZ8cPLo1APc8Ibz
vbmgXDXW3vwCHS0rdUnnJTdnj5TLwiaMzf7dkOflhaaTDtuWusaJ63m+xZood65fviwPVsKPKaBW
Lpo1v70OFdmLy7um2fSIbL57ThvpQgcHdAppb/xweyY3bvTREty6w+kujji26xeTAt/y9XUX1h9l
LZzAUTjcjJwYreUNYR+9t9ApnjppQRpGkrBd7i8xI+ey7b+jjWB2UqbtoR8c83Xy7MPyFYU1RhuC
Rw3EhYl170QxPeH5h7uZjwjWy/2HJHUJgx8Zq78eCIONSbP6DbUw/hPgZXs9cLM3PbE3y1sCvJ4x
K4mBFqMJH9qRoIfAZZGm+TK4r0oDgKesjXvYctbd1PYaaZb89qGKj5R5pldROqzPjMHbpUMwfa/0
Jeh1uqfN0a1cO8y2A07jU5LaxVPna9+/vpXJgRYmor/piWOTI0NfYHmAiIJrFqF3VpNbHdsgY407
dNlHS4d6/s93E/7qWibOMc4FhmozpEZsisevvSMxfuMekYzloXd1Yhl/vWtjdC89hdEnz+ihdlp5
//UPzLWzyYX+3Y/qbmdZJYfMINwXH/bi8iM1QzPWyyEG2jC8LYfdiFvx3Uz36KF+DEAAHiPCLE8o
YJqtxbUdsLO3EhWqrrbLq2ND4jU93upQWE59EXHE1KS01N61hXepMheQikfXuFaKq2r3GOiOOKYe
pMNeZ7Fq2Ma+14E+N0GXY2tT/i1tp8exbeyLAG6k+1WAgKlTXGI+3RGpuZngHbB6tBhK9vYmGNxx
Q/vl3fNBaUgjQY/f++JF+BAE0x4McFhbJzAkh6ZkDZh4rXfxwNmuI5tMoyCh8TaZ6knL7XfKGBjH
fOe1M8ncNk2lDp3bmjs4yTi3nGrYxqrp0LFm9TmsveprExVgKjzqSfM/rTx5foIBark5zN7lTpnn
BgrU3p990r/v/+fzlicvG2s2Zn/92dkk4ZXTeXnZ8gbL/UTb8hnLzd93MowHa0HGDUprGLwraWdY
kRWoabvy0MADUybxZYRZhKJncLV8C9P3tYS6R841K6BYa6e98NvXJH4r6HAxIS4AXLnQWWVnV6d6
3mQdobxJpZjzl1l/MkLZn/o2Yefq2sbx56BUdtEudz+8Vh+PWmC0JwGPYTXZoiI1Oe+4CAzp1lc3
z+4gpMxPULMWKRMtrql5s9wC6E9x6mAN5lOW92v0JfLU6r+EpvGD4tk7vmzGoEZ8EsT4gnpzh1xr
G3fFuE1q9ZbgJj8jEwEvjXfIkz0YvvpWeCgFo0bul93DWSa3ZtbDtMiacOVqLBjSWr0sP47qaHXC
cFvoFSNHL6ZTa39CDsYPzkplV3rJi6EQukrZPutpPKwR9FVoIPDt1/iTp3WKez8xhLZb7lsehf4c
rdD8b2IEWBvoJJCMmnpVwhZkohBVrbVevlhspQE2DlZx2G74xVOqIT4D+dw0zzLjbktq9zFy0K0w
1dUGK1B0LC2x924N4qRPvt9J5GeWPImIC68odfVFxAyzONtQvSLtcD4+vt7dmV3ry99FYsBbGEAo
xmBojBAENC3Dw2R05TZiqKLFQoLoRNd6Q/6W2KQJEb7O5AENBxqNL6Z56Ai2h2ZEIzWF97U3pUeS
7thgZMm8kKjunIZIFWi7qelfExt1iqj9g4iIY2CxaLdOcoJ125zw2zSnRgE4H1Tirh1/AD0zt/Wq
CgGlkZrj1ogt94T76Ucv5c+UgPi135FdhSjsapNaum8QneQT+evm0L+q+eTU5zNSzta05RZAOs4j
+FbIDRGHzEirCZWh9TolgXsJ8zvX77x7DbjPeTLzOd8D2lXHSy8wJNQ6l4G9a2qNdXrq2NvUS9JN
YiTdnixZSCku7gdyPNamysY9Xoxgaymju2qknh+jSb22xAud29TKzyUYwcdprOfMzMi9EFMN788i
g3JEdrSmCentQhFaJ9UZ1imEZxCMA3OL2TTscWlYQ+q3UMei7vdR3KALDdFpM7OG87jSx+fI7sP7
DJnm1spzLMh6Pj1qJVVGPgdtVkfNNoNMccJySfAuIWervDeMQ1Xk5im2g8vYVt7OnUKGE49EolVX
C9i8VnZOWSKflk0xWPeB1A2Ws+adPw9g8cyG+L0h6qVc9yJo+DnajyhLXgAMtmsmYCGK8+4VgDqC
2IFmAwURjyCfk44q+OSpdweS024czPvYMuuTJx2W4KDJY4uFDtg7N+O8Bk0MZJIdZBrNvrfEXdFC
m/m9ES4agakheEQrxGcIawwK0Qi/0fW/vn8vOQMGBbu3q/C/VknanZYNJSfgud5rINRwlJygp7ZN
b0mZO7t89nkud5X/vaWCFB2G57xOGidgPgwERUcGp2Eyb8zR0ra6N7xFGT1xqjX3hZGQlQ68cJND
X6QcLGcl6XKce2sLud9JC5AiO8TmttGkH3tym89OMdxl+IvxPAAf8zwuo3UedF+b5U8dDUuOQoFH
dMrnrujFEUZXRzwkm8IioDokXJlLSByepnlTRYrwXhK5V4aOM6icBB4s/TloGOXjkK+wbEhl/PNW
+N9bvJm1KgEQb8iu708tUNbTcsvGqfSXP5cHdMKsi9StDlHtitOysYKE60pdvEQ2+urYQHi/bH5r
4n/f52MOWqVxZK+1GlgKyexcDNICM4gPpozh4KWLQB+GkzWSuDEL4Wf3QIy3YO0U9bDWbG84ToqV
pFHhkQv8vFoNRVRs6LpRGp1TcEy9pwxNC9TcTb14tdVEocbWH3CnWcwlwED2Bo4ocL8Kcwk9WGIz
kTs0c6OUfbVsXGbrK6En+NrmXdIV0CWNnFTrYT4qlp+TNZxDIct1XUNjD8prSLIPvUMr66hoU49G
f+jmcWoZtrB+U/igZkgjJLynvNbNJrScOOB+OBFqN5wQumAdCXqiGieMigC+o2Mm5ZolEoN24XGq
maVe/Pl3gKMuCrv8aPZpuSE5J14T7bUu6qA6dQ3CYyvkWhybHOyA1ch98MDmwPF+xh8gTuN8rizD
wXLrH/dFLgciwlw6rhwXXSuCLcj+/oLYOt3msxI/E1l5R68wkBSZMefEyKAnHXSdh1KP7i6LMVPY
zyg4650+pP5tcM1dxzL3gx5MsSkC26EwjW68AIV17GHhYx0wLt2QdJSAI+63osNCoLJQ8ZzA6uwS
KKnvQWFeSIhsngtsZWdfWfkme4qdYHgs5RRcSzQGkK3UKQ1oCFoxvSWbljjmP0PuR3x1t76uxrXb
auUm9F2TAmHg1ltp9rRpchVTizWdO8MR+yJz4/uCnDbyNMyi3RBNQkk5nZcrnnNF8dJjDvb07eDX
RBbkff/gOQ7LKEMPD7E77sxJK++LpqRK7Fr3IXmQaxNC675BH42QvHozAjIHinoerVPcn4v+20An
tjJGS+y+tN5VNNGd8c2NKqLgOVfpz0YPq8vyF7V4poCCQSVPg2wtA8f+NpQg9zTPeO/wNW/JNEN9
YRbJt8HGWTrf71WKLoIZG0fXyprXpmj2QqTOY9CL780YmcSUWNSU6tY9mCMCGHNynivdab4RBGQc
q8TIiZ8v5TfiLsiviUqaQvOjMzSsdrBt4kSGzVREIAlygzgNXXBt9tTYfPNc5Kd+EHzWJIkxe0Jw
WRAgr+ttTClnlxT98NheMzeVt2VjySrZmUxhMU4Qlsdk0fhotQbxQOE8R13YsTBg4iGdfLzvaLez
9nitW81/tUaZHMo+u9BIgaogYvM+mm+NyVTg0cMO2th4VGnVZyeZ2eNDnDfa2sTXtR5B3yOlVy27
WtbrIU/HlUp1ZG4VOGZvYgTKu7E56rFjHmSZ/yqaTkcmW1WvgQL5WySSYps9aRvTQnTm+7baMW+A
Lcm18lNFTwHA4qiy9NfBT05yyGBezzEUHjQ83GMKep7zRD1Zv0qpOXwJj8sIJmA0chLsdjC0F9Bq
A8jUHK5CCo8ApJx8aOqiOw+GCH9ZGYk6UiIl2hqyO/ZNXb02NDi6SOQ3e0oRfQ3W1Q0wWDum+ZzE
VvsMTzSHjoVtvIXFMXTyBiP4yfXG4tBapJssZ3oCbuaclDsPf0I78hr+a1zqyse8zLuLZTaX5S/D
Q7Sn6TWdG6/GEgI9dWH2HTSowN+8Id83kyg++4A6W6jS6Kry4Xs9VLgwbZrLhmN5R893zAdn3kzk
MDspdfRCtwEasOpbmzUHWZDm7T3apzUh5Aw/TdOT/eWOD5YzVUcV020LweaHArEIGL3ibIbMPUNV
Wm8mxUoQ2TphfUb86RPOoIXNir529x3dlbsZpHROIUFDzySj3ztu7b9jf9ZYW/vVHQ2iDsxg4O6q
zNFpfYzjD2w3W3+Kp+9BoFBE5XGB+8XqNpUuJBr0sX1qC6xeXT0lP4aIRKnKc39paU3KEyrkCOtj
7p9E1W4ZyOLvCCCjXeHHxanv9OChG2EOOsM3I4isl9rRExqIXAjMWDdfnLD+88/lUTqcNEkhEK6E
DOsnd2BwHkb7DSzMtK+JGNmV8591M7ypxkBxZ/Z/SCw8VxXj7lVBfgMWiPwtxR9gIZs+OW6R3aha
Fmu3ieiVgjZM5/Ku7v7AxsucOE/jZzukEUCXZDxEuu89ToY+t2EE7gJr6p/LveNE9h96qz4FzeRv
OJjIwdWG4pZHzJKSAGx60ST0ccYspdkAJKBS6YudDN/1DAQd54f/YZIFWvtm/QvcJq2ZMMQDLw4U
fyBLwIlbOZXDsCxySqROBu54jORp9Fz3GV5wtE2ZEew1bzI3EdrxrTWo/pbkxvc8iaajPcn2Yk/e
xnDT6rViZC9S+0W5bv9UcM6Xlt3eEi3Cjj/6JBKFCT5hxxewprNi08muPY2265wr1T6JOn82oKBu
U2t6z00BJ4LQNPcEB+5RatLYNGjyD9FUqW+85i1rbKjwNTDLhlbxuvYmEoxa6lsEO7BEs23/G94v
oL9kTRKI/WbR4S/K41Drxs2qJRjsWN/Vdoh8HmaHRSnpQJkpWTtubx9KVerz9XUm9mUO/GHqMlaY
yxtdYRaMygQWlIXtVpSm99SMdrCSonRPZIjS03OEd2rBMR6pHk17K3cuEE7j73GU4nfLtc/YAO+o
0oG1K4CizciI/EMOP8Ha0oPtrepiabDOl0A/mXavgzabjEXh3KWdfG8ao3nKowpI3FzfdP3G+fC/
D4JMKDkzUHvDzM9BWxhEBoA4YDTNmfmSYTJN3kcK+F4DE7VyYX9sp9CMjoaJ5F+maUrKHIU5X9Qt
UALLxwkfsDprfUCYms1FTI/GO6Qy1BUS4e3pfomL3QXTyrG1S4pIe0u/uHqsGqvZ4TIy13/+B1sz
x49uPrsFpA0/yOSHTNIdamRt7/SgOghtY6/o1hN5YdZRz/IKXDh9XMOQ8ICd4TGeBu1qwEpf/nJc
BacxTyWQZ3wf7lTGK5pbG8dLLEJNxM/GMTAE89/fRjIZWEaQGIAkdlplTMXWXhnX17alkVHX04sc
EF4YfmJ/D9RLGeOqd3t/RFAptYul2wV8eDlLifSzxO3356YB9Kl1v+hk3PcpvBFWnEwtkmk4Aye+
I3crfYFE5Z015HMrgpaC25h1wY2zckT8bQiJH734NTj4mtLYng60qdKnvDg2jfRPzeh6p0jXnqQV
cRQSmMTV3JyuoswwlLMUk1CbyFPA/IN5Z9qZcW2ulsW0LLr2HOYmWDAZPOUGnHeVJPddgexhcAN5
ZYiC9nzNe5ZV1fwL0T9plzpkglX327R/wVnUXShe+FfZegXrCuW8NnG8h0ZCqEJoVEeaxtVmqqUA
JsBrW6cOTrzdS6b33xLWU6/mEFmAVaGhh3X1fe48fiRxXW7stHe3oxyZoRU0EPg1+cWuerVqqS+c
tB4mPzTQH1R4b22emA99BsQGH366qcgM3He+A1ihB0nSuvJE8L18Bcp1SqKCcJlGGVclS7Ei52Z4
yEbnU6+A2rCE7x+Q2Bdnm6n9OoyX4Bq5b1Uz//LwJbIG1EXoWH+E84xSGw4uZggQXTB4/QfLqj2Q
uEp9+lxY4NTHW+pFOfIgI7mf1Ny/D7WNbk7diwYwDHd6wqUONIgziWgNqgp3TJmld460nmyPLoub
aARuaMCnekTYhygYwh1JUGta+PKj6GkCdU3xBzUaumqGB3PSZ7Zkuslj7cOdzQn6Ojg4NMn5YsCe
XCc/2wWRdp0VeUdNz8VB+gb0zb5DLjZpPfkM/4u981hym8uy7qv8UXN8AW8GPSHomWR6ZaYmCEkp
wXuPp+91b6pElbq6OuofVyiEgCGZtMC95+y9tiDSmZG5rpwye7EKlRIL9fqiS7nm2533VeVioQIT
fqxgmzTA7dbmYHu3sW50u8qJhtNcxkReaSGAHpJeSAuhl2UPb3lZhzRv8+w0Odqu9TquYXH4aoWE
wsLfRfUNEZw423OcGJtMxXECLWMo7vTE6oHlQeMNNKZCvGyelPEMkKFD3xDeV0mqbXjq5I0FnL7y
OlEf+AE30yrt6IyaJhM/s8HailQ8LyISWuI2XdvLQOSDFwW7qFKHHdcPZFG93pyMumtOMIGfrbKZ
DyEC/B0jDlJBAFVt1EJAMjlyatypOTFXvig2mqygG5+nJjvXaW8cGJsU68LUKfMlkXFimMXVrX2L
ujq5m3qrPqmpcs4iPb24KeHAymxGZypf+SrN1Ah8TLYz8649aWS4YGBW7oDBaLDP+ClnVMNeGvgQ
SdF/AmMfg4O5dK6RXZR60Q6dFd3JXXmqIafNdV+vsvlS6elTGKvO06B2GvJS72WIG/Ax9csw7SZK
Jw9YqikA27W+w6bZbioz3bgldRJH23dRyQ+mWtaD0RS7UGGok1uCp1Z9Nmw6vklpfbbsnry2irM9
eEX7q0oQllGG4WM6Ez9vdNhowvhzQiwMibp2se/Cbnrp0CUlxUR6Q25mhE2a7WNq8YWl/bF3vZCQ
uNIKKf3lRo3apXjk3aAo1XQkpahUhOavXS+mu8bnKcS7mExBsB8XbzrGhKrPA+OcEq+zz1im+dIh
K4bpUSCxc/RTTzY8xg/eiWTupxeMJ4uIzU1oMDnTC2MWhJRB89CbcIWImLxnDkEuRgH03C7hSFkU
METtIDzLRTwZPG6hDWsPXl5jds6TXKSUdme9wQCYTy8jpNRtTeT9LgYJGIbkz6ujoh6DqM/ObcDl
mGgmOG0TrOWsi9RjGoz6Os/b6jOVqrvOCF4VS9kzFx8YWnEqSHqmr27vwmT5rM+c7pI+FLAvl9RI
2jkIUjIF2daQ7WbQVHyyc/rULTRqPGYCQ62suEoRXVGRY2orJnP1OH9SvLQ8qVRrkxDpdseExksV
6Ih9O/ouPIqTrkDsiUMVDTkAmkOHaK/oNO08t0wzsa3WjE2UZIfI1uI7ybxtGrN7OFXdORm8m9Ce
IqaUJSKznIazgqjFcdBmd1WdH0lAGbyWH1o6GEczjRldQ17aUMT0HlwICV4Wfm7hbn7qS6c6ZgxH
0IiWwadlsortJyb5Be6WrLhFYLIZHH28iXaaWoa3YVSnz1YUrwdNHc+1LrqBObGATWg6h9otXrUm
0m7RsZyKLq4PBjbGZ6fQjgU5azRk6nATzxMITTeJv07zsUt2o6sHTxjJxyd9gULdpO/0sTrCP8L2
nhlwTn+PAMEpUCgv5GWJ2Sepz85I41Ul2wFtVk8LQu0cv2ideJ+S4LDi5JHtu85rGGCwsNuU4pgx
nXAG5eD5mmTPGAhV9DRRPiuh0Tijaj1FXXcbFmb+xdNdA/EXgpQmfKyMJfOHPi3fyP+jgeNY3w3a
7HbhEXhvWIziLW9XF25yhGemnSlTqeecVssZOV53HBtFZKltCspSb86AsLbuovhUhsFLR014TweP
ch/Td2rOd3GDjak28qeg0/t7A86gRUTKQWccmqsiBUpx0dsp9Ix7TUXcRtf0YMG1RI6dG59UwCrb
eFYo/6eW4K8jF5hmJ3scc41Svdu+x0v27FTIdAbo90xf22pLU5uIsZFOsh7ctNrgPuZOdY7SfEPR
yjpOJUWyuYHdbXGmW1H0YPSmhsZWp6pzOw1qyJygfbHJxLuVuyLiKDYFBLi9VZXUDLlqZjHkOy6r
qd9VI1VNZJY3s259Mylp+WWvvOT1Mh2Dvh7vYhOCu2bBl/WwANK56RER0U1OLBfd/6Rmn5jxXbAq
1esm7rHZeaqz6hBe7um+G1Q+wLslen2Lufi+I8vxPGLXeuioZ+BoVJ6dvtsurWVusaYlW0MxQF31
8QmBc/VgW/yYCqVc6wqRWLqX0RSZKU4WFFX3rhaBzQtIDlOy8llfMn58S35X40zZmKbHOdbVnu04
rvdhmDJg0AR/Z64I+uoRIzZxsCHvLjxnpvdzEXuNd0xJmyYruai+5Llin+RCaTvEEPgCKblAQUKO
TRmhrB8R+2v3Tl+mezXORFBvBrO+YR6KAIKgw2VyzXvQP5HddPeJWNT5qlawUytODXuRrupa007R
qKZvGmQYf561YWPPi3bsGK1Q6jYSVJxKguamJ2w1T4o9vWhtk7m15TdTpd/GjZH5uP26/aBQNpxH
Zdy18+RsGiqpGHgKF3ph5G61uH7sbcc9UdJ2T14YJes2WeqNYpdQ9tO2vImVYnlskydTnHdDLXZ3
Qz42T0hDmMi3ne4rHWRECJu35hwt2M+n6mhliDVstyVjpo0EcRwVTPEFwFR4nok7Qww697djzA8z
UJ+Noe/O5CNjtq515aBo4QMGa+cylb39NHf83mOMYh/zajh7C3wqzmILGriu+ezVw/I2CaqcFRjJ
Vm4iELmxywWNOCWCFSS96KhPmnlbGXONvHQhwcSqXo22M+7G8X0ctf5uIbhmPZSogXpKsGfmkqBX
HKg745wxO/XqtYu6hFjV4CUxp2Gbjqp60OP+jh8anXxdHYgGQS9qN4Gz08RXNQKATE9nOY5DTZbV
IBrYcWCeJrmYSFDsIQ7RWi2hfjhQmoP+aKe6eslHkOPNWHzKdSJDEBobb3a97PPFsO9rG+NAWR7K
0rDfTYKPVlOfTA8g4m4YHXj7MVaR25Zp8kw70LvEQk7uGs2RvIPQd03PfCgCT4SZ+VRaoyPZ2VED
z4TcGbSQBpkaYF7o8evFe1wLTGXcXrJkBBoXRsNBo6BydPqB3Efde0A3jSk/jcy93ETsNawdrLl3
i6vdTFWBZm0g6CB1+a0YinpGzVxuqJTaPvZ79Vyqg3rOYHkRh8QlUQOt+Dj1bzn5Ew+607aPJUNk
JdTfCltVn2ObtyJUip9rcp8yuNB6cmPndArySUxXj0bmnSmjDG/LTImrmgeETRqs0gmazCosOWVo
aJAwo/a0EMP5M4XRR2NspkfwryNl9BQDgI1guR/z5tZqCbBIssXwl3awnolvQlZe2t0rL4nGWJyU
xN64z00IqIif+i6yyO9c1O6uX7Cf0GZh2t4FNgkq0eR+FS5ZPXFQaEdhdshUNE9qgXiHalzwRHwJ
YmaAdU6UTRdDxWwWxa1wDpTZAZNtc9RVLTim28wwx5skGwqAP33wpbMStPGV/ToklrMtO/t9dKj8
an2G8kVHgAWzQnmghAyscYFmgXDxheyA6FSQPbMemY0f7A55Qukp4T3nT+T2KTa+DLkRNUpaBXAj
o0e5UIhlXYWL5xz1Ma/XC9AEUoKdGAwOi7inwVFHxhdZwY3QWWpKGIKO67/rnCIPdXjXcfbapwpp
oAn1V/rpg7sJbNrMhqJsSjptyKs1XJBxTRDkouWAlYXbiqy0TTt0A/2sFNKEZlLY7pxupyYK9SeT
UE+b3tceeGDtpw1tvDrymALRmdy7XzFBefcdBS6/zdx8RzugJaW0NPzSoqCsGSdLRLrU5qj/B7P/
nQEgtfW5+v5ff/vyDiBmzaiwib91vzPzHdvAPfwviAvoVJsv7+X/vM/feQsq6ATToBNjGVhldeGV
/TtvQfX+UvmxO8gr6ft5Kn/pJ2ff1OAtUBrgnqonjO2/8Rbsv7Am6p5r0wAzHE31/h3OPk/jD8Oj
67gukXrYknXD4oT5B+FezZksB8qinGjXInwMOYmPbUY4x6+1j33VBLSO7DDEPaNcl7f6H8emANcc
0+V69dtx8XhyUy6AxdRH3Q1HYrK8O8qjzAtaJhbR4HRMcciJSMGHIdZqCUTGpRb7cice9+IoFxVy
eowQ8kbk9qbYo8QxeatM3P96098e7nqb62G5NqF/WDX9+AZAAN3Xrz/zx18dpYLseliu/XGbj2fW
Ko4KQHgigubX8yq09kVl1rRRsu4AvH7YtUEBq2sZm6NqYpf2qcYLXrjYKxeO3f7DdlpaP48skcrp
yAKxIO4tb5xhiT5qT3L9esPrg11v+XFzccff/sA/O/zHPhJk3G2b2mdhqOhtiInXR5JrJBecEanY
WylCm8CbLv5VlAZS/Kc8Te7TKQvSS6aR9qFZ6w2VXB0PGrF8y66f4h8fqtws5OfvhvqypkhaUQqs
uCo1JpEleA5qMl5h4ZJbFG+QRfCtlV/SMq8iv9EqkjzFDeU+ufZxP/mVxthBJm1HSJp4mFnuk4dz
Bq+1EVEcFPfNRhyNfdzZQBzF37zeTh/NO7t3xq088PHjEA8lNz8eVGxCHp405SKFJ/CggKJehSjx
qA2HPvtSCLkNwG7w6nlrowAUCymqkZumkC9QcC79WKhoKOyRnSlXOxqkZVhTz4/yYt25BVUzkX8j
F32LSErl019rQR/vSaUG1MPB+Nct1DQAKtSoO5RB5TEQKS/0wwXj+de20ZSU8+ziTYeazEiUhS3z
YsSakSH408RCHsiW+WWZKxdDJ28VBF2flra5nywhxwTGyNKNowERn7OX+jMp7gidDqfbb6tGfD9Z
6IYY8dfrtMw4KnVUuVyV4qqxnoaDld/ZoUdgtqWe5QsrFo8/IVddq0c1mOX56KPKx2ypO3p+qzih
7ySJvU/MGbP/9ek7WuKs9ZrSlC2+u5V4+Z3IAZKbcmGKA3IN49zZbZl+WEK50zmw/mn2m7QXId0J
xaTJ1G9uabfzLqABrI9yTf41tVegN5mOn2gNXA4B50iwD9ExmOvNNEIVX4GJGo9hXLOKSRAvW4qh
MUt154jG3oFlXCki37kjxFI8JaYEsRAB8Q0t8cD78knJz8SEdN8Hrb6Xu+QndP2sgi0dteKYBQsn
+TTLP1VtEYJHEZuZeM5zUip+E5Sk1KmYReMgJDGDb58Qd3lTHW5Hc0FfUA47KfWSx+SayURVNzNh
+0SAJMmbcs2bMD+tpG6pjkjN1oz+3UUZmhHyDL/USJWaL55YldvFkjxqblptrQHdrTIYRbaSqwEm
t6NcY4oW82UKb6QERysKdFRdSPK0FOdQSUdhhbJzZYtgAMsLX6WkjqDVn+K666a7eKRUL9EPuavv
wzd3mOxNVPZ8JRwFFY2b5QGJecu51xDryl1R2Ok76KZ7mq0vlQmA8vpiXYlEvW5PKl0pfVKgwf96
hR8v04iI75AUVsKu9ANFI8mIvb5KuSlfb2WCkQVdjO2/CXY0Y6HcmkPsy1cuX64j5U4foie5o6wh
hDujvk+EcqkXTNJeT9LNb99X+e0o05agQwqNCGvFxf/jFyy+wJ5whkeGtrvuMs38wkjV2uqNwhlY
yBKvi3AhG9gRWVDyUyndetzW6nAnZZKjkE5hHCs+VIeJCs8EhzDb9O/EvHhINri4ueL3Mj9BKlVd
9JlKXQ9bZnTEDg+Gt670riIEme+8LUR2RG5gO83pkzREUB/lPkh7n52yS6haIiqTC/g+y6orUWmO
oB7XxmJ1DMq5Ok44nY9yzXHRAa4ItJ4OjfOIgRmPW+HawGIX9MR5PvF1EOJMTyyGiXKzp045xEuN
67cU28kv+Me2WXeBX3jIBKJQWxNTzG9LfvySBywXy+yykwB0XMq1Z/nh4mjAQR1E54b4PneKCmiQ
jr7XlfGfyjMpP5Pf9a6xtQ1W937jQkrHbqAd5SIMtRfEofA3Sn7sqtClyoUjtPjXfXKzBOmN4Egc
kbeRh6+bcp+RhBFuOPskt0yu0NSDxEN/rMq9vz3Ox6qrjUI1Nu+xsSuEntY3upBoTzNKR72drIPa
3pe6Pax7ulhrUyMYEqt1yDwH9dkoEgj1iu9ZJoaSnRwyaQVnDVPsbOWqPM5J5RZfLZENWUM8gJA7
j0LuDPiVZylX5U65wOrCIFIsFOQXXDTEN+16H7k53Bs9auzrPeVeuUmKEI+Z6suAjZ2Ih4/tWDzI
9ZHA4ta0Jy0AMQxQcKaKw6Ucz8hVqkFcjMXORKzJzVRmgVy3/+lhhC/8HXlLeSdEs/xiro8p737d
/Dj8x19LrvcBNlnuOvLnrjf57Vl+3PDjMZwak0AYuDocAi76JQxFLtNC8C+3A90c1mHQAZsV++Si
/7UmNxeXS6a8sVy73ldu9ksdHTNrJTfMEFj9x6qKd5xpsHgoxRSXW7n6sff6ONc/xRWRbMgso2f+
6+9d/7xcu974t0e8PtYfT/GPu1xvN8WcKdx4r4sfqyZ+tnKx/Fr7YxOrmEck42ihsOXGuri21WK0
cV2YFm7ewJrf5S4V6BAFGzE0u97kj0154H/dh3EaXX2fkuIt/pAhxwt/PNbHX/mnx3tYZX5t1+bP
Z/zrhcrnLl8F3lvBKv71muWbIQ83RvL3I9ebyxtaBNsfhnrvVaNB5Q8Lu3hguZBv3ogbZ/Exc+Vb
JbUfq6oAbpn1A9BPMcjLh+FME9vZtmKUZomBkCOHfHL7uvjY2RQaaR91rXNhEuPC63FD3PPjIeWD
yG15+GOn3FZnhINaAQ/UdchbwymLkV6ltEO+8rHLCKxRFavb1A2ofbdJQgT5DSLNunIcwsUUi8Gt
uOxN5jI+alO7dua63Q8m6IJea1TOV/yWqOyjPZZjyUWOtAnDXcgdbeLVTDNsE/QeuVxkktC9YC2q
c9R2Ys2MBwcMsgsSDql3K0YXnhxVJVTofA99oT9n9I995aTpnP9zOcRDK1wfIxK7yGgQ1+9QLORO
PECKP+gkclDEfNAjTPEZ4mRc72QCowSadwPCjOMkFj2mJtLPg49QqETMWmSyUw5KPUkYM2CQVrEt
sRidYDm2DXDjsLS+mr3aHwe0I78t5D6bEcLa0JCvg/iP6dQiUilbQ+FCsUR+puB60+rkdWlcd5PL
y7ErrsRy0eLqp7j8Qn+elyXfCRlCKt8YuSYX8kCG3t/vhqCAI4an5mOhZ9G+XdxtIM+NMsEpWUT5
YRTn549VuVct4stsJt52HqPhCOXSY9Ac83pD2ld/3ljGbsq7ySNyzYoAn/NhlA0Oh+tC8I1/25QH
5L641mhbe5O1pjY4ILPEkGAnxN14gBl9ue96QK5N4q3yJrg8KIZ+fr5y7boYxHdAfuZyn9zsNFH0
uW5/rC39fUTTY5t+zBbEA8oD8s7yfoSSXTrb1LaL9PyJCytjQwDpvzYVecmM5GRPRpnW0nwkw7Dk
TckAMemozB6WMHF1lTfKDGKAY9RnA1NVb0GjtZ/mfjjSieSNh1/K4EirmPWCM1gzwYjgNjkljb+q
v5ELWn2+0/Xu3lEnXNyhsFfIRZ9Th1qhGENc0FcfJ/Ca6v7PE5k8E9FbnYgc72OEyu58zIx6TSOV
MAgxRcOog/fv12a/mFD7r9tyTd5G3lpuVoGafcRF/geP+38Va8kl/dfF2qL4/g1meP+PNV55t5/1
Wkf7C4atqtkOglJRrqXy+rNe6xh/ObrlqKqBVEEDkgt+7+/1Woq8lkUApk1vCPyhCf21Jcgw+q+/
mepfnutR/6CvTJzpv8nHdZ0/6rUmYnO006pO3qZjqVAl/xFQZzHS9mzSI/cNET1RF4R+H9Y3oFAB
hjNa962ue+2UH2ljPLjqkAhySwftCllOmtjtqnAzk2FhS3fbLV4q+uZq5z65g5sSnlAFp6H+MfXZ
zeCaLZNc+wK9nPzDmAYPElKHAib+O9S2Hg3XlTMEqLJKkyabKNLaaL+L5TkWThrIjRcMC/eYGmO/
MhxixNJnwKH3mQYaXQ3HM5WIfOXcqRsrGDuhy1lptTNhDONJNjJpGXav9iXRwJHN9C3V6TlwF6i5
sXnvzQ9D5j01o7VWluKpYZIeNfbFtpKv/ejdtnZ0HkFITB1DYrW5pBokhqqDr0OEpupXQ/O6RNUT
FLaHIajf2qzZzfyoWxX2BA5ywu+iu95JfwxknPs2nVXEwD/KsDNWU8nb7Nj6vV1ZJ/SlzFp4n9KQ
5xw6zSsiYZpMWyPXd0GAXpRMHfQfG1UzmSmbF4xwr9kQ7EJt1EnJQWYXFu9GnWyaxj3ExLCtgKIn
K/AtmySwKvh1ASjb3Fg5WbphIn7WaTch2OVTNdO9a5pYFPPaB7XRQuOvyFJKsr0KuCTUIUDh49tU
qnswJ/tz4HTfgob7xQOZK1mCm3/MMSDklh8FiP5t+U1RWuyPy2fNXgiTbGgYR3CekE8dbHQU/pCa
99BiFj5OMrF4YGI+cRGITxsN6btZvYQz70MFlWRTT+5L0utkECS0X6nB3rchBRoqdD4QLpqfyDiq
wjpYI2fPYcLtBxsobsdLX2BeNpZi09cNql/67Gvwn89UIuisO7279sriRwspdZMhEUCVeIkdvjr8
33UuBt7eaTW/K52XpnOHEyKjb0GmwPlsvKfEaWgBhefQKFctsV9O1I/UsQCoRXmybM0Oy5XmzHfK
oH3Tm29aGisPehusMalFkIIqFf/TuvbswLeCo7mo6bZxEPwgUBtdKLdGy3MdLecAzOYQDQVFRX4s
gedNvhoNm6XWTH9Rf1TOoK4Rr9yjxo39RvWe6il8QRlzSWM+X403SLXuUfOh9NNCBEhFvE1nZM0m
rcCkLniZ1Rb2RgTyqZoOegaNgGSnqoBbVOgPpLc0q/CBWX/nA/q+6CXVTpehT59531GpR3H+UOnC
ED3vCAX7YQf2tFp08cOr00MWUbzILesyzemPiY76ikRkSFh6+WKNQhO/CsyUX4L6oomycGBNq0HD
+oUW0xz5iiAwQllP52MVFlgssQy8onJ2111J/IiQfvlNC6s0sUEeC/4gMYPIiXyFH53vqru6ym+w
L04MP58cD7bXUKX7UFuOS/o1pbqYurmv17zXPc9C1cIfZqOt+3GLkOMJ1fVWSzVIyfSGXYcfTTMw
BojISEvL/FCbE6P0PDh1hpNiueO47SZfDY3QLM6N7mqsg9eiieZ9z0fomM6T3hgYVYBJc6RYVUAR
VqiK03Vmcz6FGRETiDBCS0Ok6jntq5Pyd20Hcwrn2l3UzjcuZ8/UdqBGVndFxRkoR+myrZGarKo0
/4ouwMQNX5NvxolFxOX54GkzXXh5wxo/jGqQIxHZ2ybTHkgYzfwEXMU+b5MKDSi+m5Fkat/TxW+2
r2DcxQhMEk6WZdN80UvvByaoFGJttoYYOK2DmmDHtAp2pamcXGJDd11o3KXRcmzwEG+Qf8W+F31q
W05HqYNofx6Nmxi9NK+nbNeENUfUm9B2JXHBxSA9G7wR6MPccxic1BiwoBcbjygPN1NHWIS7mCuq
NuVaTdIfRpkHoBSKcjtE1mVU+AQH02r9Al/kasDnv4pm9xmj575E6eRr1qo+q7nIeiOZcqXmEHo8
p+T0ljNHpqmCx1MtdiOMNH9Kh82g4dAYUrf0R9O7owe7NY1bRfiElKC40avgG4VyRnlauo6q5L0v
MjQSfFqp9Tp2I6IgJ122ZdUgo5urr1WK5KloraeBi69vGxE/vQwGrqIj5jb5uohzSdjq93OTJuvQ
6x4Qjj+qTf8Oy+u5scF2ul3HycIO75xUwFEBI3t7iKIRRgp07vZuNMmNy9s5XiHIviXtZuvmI6fb
wmwIsnIZuYoLFg5koGQKT7RU2gCwB6mcgWcMqNHir6CjbgFgfXH64kdE/GWy9G/UdWuiLLJ3VeG3
mCN/9tE673JQ/5uYjKygBXjgkhO0QpR8qhOvPk1tsLMma1dztp/xACphPAt//mUZidsbieNKVM7A
waD7dRRs+tjaMDjihL+o38HcfHIXRKpRNt8vBpCxpajf4n5xkIdxMVI0Ag6NCXeiY/Nbhs/RcHFC
19x6vK7CZXyR5F/UMX1pKvUoUNAxqCGRIVmp6neUSYnvBgBzsKasUjMLfZA7pmkO/lDdWCPa6xIS
R0OAZ6Dhzm8m4rtGm5ONl9oHj04uQ/yu2GotSrI8VhEgtb7CpJcWt9Zt+oqPBb3IUzssnCpcYVbo
9fuhb/y6n6btIk6Q9mRHzNO5EqsGhIdsONVTsKpDGO9gx2J/RCSC8xrf2Ww6GDQvIDB9wuSIbXVw
zcvLIT8eY4Vw6DUToy+6oPidtR30BvKYQuUJbv0rurMUpWOPigvQY2OZ93TFgCao0dbruVJGxtnC
Msz4jWED4TePBFa1fuSdjZYSBs0wdR2BUkY+yTwaaJYYusSVfnZwPYKb1y7zor7Kb45nkAfowhuA
vMNMH0+rMyki5CnztmYBNSBdoEk2SguoMHhBv77P4IOswovnGClfJCaX1uR06ykK7vRljEjmBSYS
IaVPNGw/JTKZJi6+u6NWH2E7wgJU0fQQt7gZhggKSQAUZlXWzqe8ZKiUKgyz7JSWGYItqvIrG2fM
ttPMB97yYq/bdnfq9OnnogYKeGrGgcDWGTt202zsafAoXbU7t6u0PSPwt6gGUQdjat22uRwcj8em
If9txPaQqdOaFpN4tAcrcr6EjkWmelXhWSa0TDuGLYuPbbUl7bcYEhtKKNaLCLNngkgOUqH6eIWI
SKZI6Ww7mpob9ELDRxPXEmUMiUm49nQlMCHYYqZDEmd+HX+1i+y6K317HhfayUDwcUffmvZsbWWz
13MbgDMYVn3FaE+e3hD/08GtonOz0NueWvOi5ZG2U2PbWkVpEMFFqyEzJpiMdrlegHPpMKrLRrJs
HE959mw1Xrat5QGcDSRax43CyBup8NJpMLt6wYkRnydqJ4+5/SEm3U4iRKLiApMGHLoe6iubVKEb
x+5uqj7q/SaDsY5WKbxBwnCjlDoh6IAHaJD1NowkYxPZJqYaFNRNURAN9B1DZfDYLsRmt97wrSzJ
fY8cdbhZ7rPIvlQ1UZ1GRjGJv/JsR5+BENhHI0A3SSfmkHVJRmGNL4zbqhM9WViyvlzFDMAQx85+
yC2qFvSMemdZafQNE1HTkR1WuUYmk1U44clBQHBKyhjYgO68EfHVCyoTReLefnVUu92WumYcJUgD
oxEEzOs2Fid9YxfRu2Rq0MzDXvyxaqb4xp2UsSOOzpXSVPpRUwIUs1mE+3Zs4zXDHKrzkwtdKNdv
6JjCvyPA/RhahS+39DFmOuWFWPImd6jWgwu1Si5aceOPzbH6ZMRBsLXLztkwUcGumncCE9dpG32k
aKM69oDdl34gNcBpnRbxeGMHkbMydJhIcxNeZHbdNVJOrgG0ddZmp0AWFzFz8iY9TBKQAEfMneZG
7kHzZJ3AvfLjbaqJ6HT1rBnWORiT4XvFk60mtXmDIIS0jwSpyxgEOTOafjiN9WifZ0W5SRZG4Ys5
PsZdq1y63DoVIx7s2hizUy2iSpS2AGMGqGQnN60luhjolTbOyNiMcqv+lMWJdtMuIrl0yEDIajl5
Hp4bwv01xs/VEu7gC6T3CNJT+hPTW947tLV7z9pkBQME2ugMz21s1T3vduTYT7/VF+4+0Pz/r+hz
kKVF1/7X3zQxG/+N2C9m66ZtuEi5+LK4VFb/cbaeeQpd1bLp913eFjs92Ii5apzO7hod7FOPkALj
BtOSgYKxGXP1+v/5+6bmqroNh8RQ/6gWeLMJlrer+n3rTM/WUl8ah8EkE0EjTt8Z7Ottm6x6OzoG
2rL713/7j7CCj5cOxsDWTXTwnvvHn2bwr5jxUvT7bGaeKCaMbe89TdmsrUITyrSp7uHwhR8ZJP+p
ff0ftS9NV1WKTv+7UnH3vQQF+eV3oeLP+/ysfLnqX66pgslwVF0zXTSLvypfrvWXrXqmrjpCD+lo
Lod+Vr4M6lM/K12G+pdhOabtWZg+NMvV/x1hIlqbP79AIoeKf5wcNJMxqi0qYb+lXXh6Wbj4RrJ9
m1ffywRHwSK0S/UPz7KPk6LTqPfS5zivb1SDIVgUxYAFSMTJFuFgom0NgWQTui1T2gl9XRYwSUFq
Ge5HhTkUc85N0HhkaLReRB9Ru3d75eKODNfC0qBK5Bo/mlmt1gz6vy92fVRtxTslxhBvs4gLRJmY
FwVpxbpFfYHRS2u2k6MU2wZbsZEm7SbLs2ozWhAklnaONkbvXnL9dST5rbOyxMdoDZi7tO4qBfBI
n6J8to32rOSzu22ApRJ2kDMJSESkR2AcsiFnApvq78VkhetkMdZtCqo0Rt6Q6peiND9rzVzwgIvG
UXs7J+oXIJ93UNkGyub0eLz8MC9jxzCypzBUurdD1/oxM1Q6agB/55GiuGNpu5hRxDqJoschH+7r
ABuh68EgaGIXVIG61jGqbECQ5uuuJVV8qC0E4Yn1kKQ1T7d67rtB5H6cymKBCTAO6xwdJ7L2GclY
ZebYr0ZCqsJ+XKOtucfH9t3MuBTgVogtckXzcKsXyy4mwnOkmcHkohpxcRGeWaz0ObtP8WZyHjvU
ubasea/uyBX95EYe0b+kIxPbSLZVWA6bpgPeMKo4/etMg2wBis6xIxsODleJbppWk+6+50N8aVLl
hz4E606BaZ/sDD3aWYv1zdODPXF7L0Xo8n2wd2FvfUudkHTDrrqdeVnB0tw5ffcSkJyKpM2n5RWu
8TswyxN5AfVkrxlV3C/KjLkvdx/GzsQip/omrnHDvNG7/h23LYbW/oVxMY4kZsyF4+7t1mg3VIAx
Eps3pjKieaeOEczNTpnj73QWQUdGJl8FwhKN6p2JyM40IZ/XOXawWTCx8yOJl6C8J6hys66Hp5Fs
B9fVvHWHSHDr0ogb6jA8EVXzaAWab6rzN8P6Dp9GZ2SvQqxYoOaEprpJA971LO0A0mnduUVrdABw
oOMtzs6VWwodTaBt84JA3NayGSeW80MCe2obt2TY92pyMNO5f8xa1P1pvefEkt+P9c9BfTw9TZAY
98Sj+karoGYMreDAZOB16TJKL7Olk1G7zWq0Mm6imCdXn84D9i0/VvK1lbSkHIDI32CPn1ZlTGwj
dP6TqvQBfk/lWDPM2bV9jzGz5+s7B+1T6/bRIYrqeV30wGGpoIXFJu1q14cgwunCLs9tqn4mvMw7
YFB6TiZDA5NCCcZIjhDxlxv4uDdlyXd3okhK+sjyFg0eGJyhuSk6c962weRjoZ39zjRvy9RtfGcc
iQ3GJBAEsbIJOEttqVHeU/xT99q7MlcEsEPSXms6Jk+gzsMKvP3Gm1MbA6N40dV05xbJuNVm6Hrc
gNlsHewV291ZjCZ3QOkwn/fU83UmoqAoEHf9N3vntdy4tmXZL0IHvHkFQW9FSpR5QcglPLDhzdfX
ALNvner7UNX93nEieCimlEmR4N5rrzXnmLmiTc80LriMwi96/fVCDOVtGMlwRI4+uqGT7irLEE+W
0pX8mVYD60v2fWNIeG38kqyDtwQK5ckQLf0urGpOZBwqI/ium6Rb40O791VkbiColW7YlrgaAnKY
+FQ4tEgU1bPr3l7NNt8RcLLbdmXvNqQYe4Mq3tPWMla6pLf7lJCbik7TNHzrUxY9G3TXJqXCZ9V3
GQLZRt7Quy6XmO+IMcmsw6NzZE4Sv0+Q4LKe3WUMLMhrzqYf3+JIWCpmx3DOOcZNZ/HTUEj9OK02
vaxjspIRACfmvdE1gGssNF05d6jVZDU0YXUly3sbJM6wlEkwc53ehFZhWnvaLkRaCFIqTFCopIa9
aIyCV6NjrTVzKPbFWG/1MPpgA8VMN/nXiJaSqljDk1yCuZpIMUzMoTr0eo1bf4pMBth5dm/y/JPx
4zEe9P6szLQx2/G/s1ji38cObtOLPMLUkeIcI209Ccp7iNQY+1/UOr5nFULlOo+wq+sMLtDAYUGl
EwmW82xzGaCcysEVzbN+Q9kYlJceLWkSrg3bWUGi2ttDkK5a329WUgllJgoJelDVyxjbKH5kHTc1
5C/i7ojdrYf3EDvQiVC6ezdiKXUiyw2qYvREDDnZgJrhNap0NSZKySqQz4pTXsOenFDHrPs3nSn9
iQPFtSsMEK4NT1UJicvSLPoHil1NW43cgpdCki92mQ17hJMJKS1lthY4cop4ossQdcNbKJQjG1q9
oTGL6o2eajGlyzHRFSJY/HpvtrwiakjzjGjZtd3l9RkyswrRgZU0gZfrF1i/jM9WbaNtZqfLVmuq
d6Ov6P/nCv26kfcvH/tDi8Pv7JPAoeKRXzZG18K5Lb7Ya8xXiMwvI6eOphvwS5BSnavODRs/yAm7
ek2m9LvDLYyk3bc8rqXNZE8rs/ccFRS86+Cyr2TrpybBE2e3+QYam0wREZ968oR2/c5sJnxSGmnE
oy6RXl3DnxDjtBctbF+pu9KSQDCaOmc7xKCpOUO8dhS81jabcZqR2mXH+pGJkLNjqVapRMaTDPff
I5RGepb5QGO7bN5jy0pWOg0jWKBJA+lu1HhhOe7rDOY9JwXCFkyhtLBgMUJ+HM0l3RjHy8wq3LVx
yLir2Y5kaR5BpqzNQlr7XFXbamIP7KQ0OpnIfMuOTiZDGlGwnai2Zc4uQaoTiBG0C5JCvMuzw/Vh
cx3l8tNmAKP4q0EUnHRV8iwNPrQiI/vF1KHjoSlVFrJfxwukkc2qIjAXCTfknQng0zpV4o9EokU5
mcW8L0FfHezWRGhOq19LwmoXkx8j+ROrpSzLa36H8DWo7m34p24+OB7RpXbqbl1Z5XNg4QSMm70T
atVygPYLz41CAsJbQBjwVC+wTzYbYQbQnLI17gN7m+cBhdygCdenFJHl+kRUFN3+cUChkhVHRReY
EywQFElhfYL+aRdKOL/HM+CmjG9Rle79ACmWrpoMdAIuTUsWytIU6S/lEGqioNQ9OSFgOql4MaZY
YdOc1NdKzcGzagbiGElqV03DR0VX6YliYW2EsRWoQ2WkIX/UOcvA2oBGCd/0bFDWZgZ8SXQTNVYB
r8z3O4nqqxuW1JX+BpZ066o+HelWFRVNg/o7tsEHasJAEwFMtc8wZJM+UrZGj+XxZCvmuJf9zH6a
LxmRpMbT0F2BEGbLciI/BZnH3CjBhOv7I/0gerl6G9EZUsH84vK/tppJ34bqdoX58DhYlPoYRNa9
MMFfK5a0HufYEXiWWCDz/ILnx0vs+km2mvqSqVVxnrUhk8IAAVPpM8CwZ7QfgUsWS01OewluIrSG
jZJqNH0curdF2kBOsHBzNjy3tQnzdVFjGuYSEF/AjJP9YDoFpAe+zSANd6mHULFyVT075kdG8pjn
CzXdWBkUwrAGXVqIw5ip74bGStD0Yb6Iu6TjgwJ9Vw5seCBs0l0LUNr2c50kHbaCQcawQ+Bskc3T
i9H66FC5KCJL1tMUn4MmhXCAxdKoWm3hAKuidJGgReaRc03y7tMs6q2EmnTRjv5REvmvnOmbsrzD
AvmyEJBZAIdbVSXoz/7y++I3bAbXiN7JZTuP0bhBVO2Z98oxiCj47OCqS0GzBtmzjQznSG16lmQG
Bj7eVr85DwMGfYIbAgtQRgPpRKOIaElIsrVsUY31agz7NcDrRSnVa2mqVo3UrBtzuhtDTbZprHqy
Fuau7DieMk0bXTOuGlg117asL3hMnh00B2AAN74Rvm9HmrkqnuzMfGanbQBx/3YU3m461q9+ra2q
Ft8+veR9UvZrtYG73gAJYkylHIUnjPI+f5MqkhfbcBAGYdqI+yt0r4OdQSPJdeVWKNW+njlegJ3p
KZbstJpDpLn5VIz2jiv7T2s4yyDANIrXQAj06B22eDRBK5FGbjnpK7sSN7zOr331FDhizRX7jFPY
iGUS2u3lRLZOqem/pn6B9A9Kg3+w1OqNwmwTWj5plsHegOLoxjpIAWb587/LgZrBD5EVFnu8BPC/
0G/VSD49861VL4Xq0h5M8tl6gW5C8wH1z1gDEzdwKc8fkKPpZCides8kOMGKImRvRIGQ07kYRbQZ
G5UxbbGFdQTZXy5Id9IdovdwXanRMdPr5htbR2QD6M8T594N6rLJlXcIfm99VR8G+qNK+VlX3YtE
qy+5WqRfnoTE2MgYvuHxbif7g8jKVz8MfVdkzwSUXPOk/qj1AZINI91sOoSVWOtDuBF18aWN8qVT
1aNZUbCQ/GWbeO9Ua7zlg/1sjrk2e6XfAPQdzVHbxEq7zbob3VXs7OJMQQ/NBpRqr40Locwhuemz
0aWb8CwqNtfJFysp00ZPqnCISPmWE1mK3VqKqW8FjVfBkA0U4sqvLpKaXWqfK0WolIcyYoLGYuZR
D845w2ZOwBWGD5eT3l5HI7ZA9m/0kitdO5IQpEy9lK26MxlyBSwR8BGOCKaXQqH1WgbXOiP7SDTD
LbPHZ3vKDlYd4YlvVzEEfaNlFpo3SAnEWS7Hc6WC2koLadPY5amE94goF+tR5JmScaA18NoZ9JJN
1Q17I+fK0XZZHb2j4X1iSGvR+fTox+Oh0K+m1L7VSbdnEVp0Xf0rwyDVpfzoMBak5wo9KDzMZhxI
xy7y/I/R0oBN2KS5lr/J8FwpoCWI4atrdRdML41crysGltR3rm7bP0ynPU1TLo4ZvOCC2UZW7DmZ
sytIYRg7mntDuSKIgVeAPRW31aUa7E2g6YhdEsJc9PG9C+PHkpmn+qpO63e0wlfTDj/lxjP9bAMc
6rsIoiVZO7esqPdjX3zJmrEapdaruvrZVtfwt850eVeEu0L147iVZVtbj57Aic0HRjqd9R/F8J/M
1v8gN9Kxhw+rKe8BC9yUmAyqzOcqNX8A8wRc//ZLl+kvslL/OI30FTTjLkcvSJiuR4bhIVYKz+y/
51GqHDPhmi+WwIjfi1h8NjbFW6ifskaj9x++Gf5zXhP6p8nVumLkiifqiB4WqCHUy6F38PczvXLH
DHeDZiN5Gv+oPR85q5Rf84H+VGLMFXDhCUt5azDjZyAHa8k5DRQTuWBgjdyQNW2B6f0Eu2wp0vdW
ij8Bl3vgw25tES5jRz6MegG108nXLYIhSeaMbrQ3FgzIbxLcP1IbICPuJHO4mAn0pyxc11q5kRHy
xhwstFiZA2NucRwi8kHBqo5HcJDH0ByWRnsZkH7lcDEYrBAguqlVaV4WN1ZXLkOAF94g1XtJ/7BO
NBrPtko1QnOsY/fpQ1QK96gUtIPTFtRXG/5UarAqO/0cJb7OsV33wN4aLlEX+zLtNopNdrbeJlcy
uy7QkxqsbEgTpOGHsLK7CKt4HaC4cxO4U3Qlnsa8YnVLpOeKbdP1M3EcK3VXytqqUKw7WX+ZO4ps
DYdnVY3htlBMBFrgxkomBBoWBZG/19CCrbji0DZdJiRWaoI4ZJSvvUPTSStXkVm9OkPxVGpVSeML
YmKmj0yrKnIaxwgyU99vAvjVBQSEsWfhoDuB8bdzB9E3a9AiH0phPikJI3DllEfpmYjNrSnJa6Xp
z3knnTMjY46BFy7haITb0UheAIe+oNzej1Z3aCGlMBZbxHX+5ozTc5wpN11AtyzHo5jAP/U+kCpU
ZUQ9xhyJCmMJGJ+IIwq90mfexDFQNzcNi4kZ+55qFmvaOR7eGk21DmXWvIXaehgqzmD61dD6S2Xl
byE+ySjfxzo7Lqc/GdHTSMx8xSi51d6UtKVM1vc11wg+XsyX/i4OqzdEZc8QyCt9HbBGdIN1pPV4
wojBx76o7w3leRXVH8QdHimAqbR6uMvImTvzyagQK81/Vy6Ph5AuRT7C7SXt+gmsbGYBd0QGEmuP
C9/qgw2FE+9KWqHA0n9lTrSgvP/UqsXMSvOAQS5VZ3wFofbU8du1bBRKvh/UbolI/DdImMyPKmFx
xvRalflxQKifTj4lTndhsMPrJomREj8D04hZdBgIb0Ct1BbvndndHbX5yOoULJCxxoeyboslvtCr
KsC/gSZX2Y+rYz7+pHrwJ4Jw2cjpp29hyZoqPfEcrb36CUdhcMKMBWsVuRYKdCXWvBBruztyijJ1
UllAhp1htd3y3n9SoJDbcQzqekD6IBXFraluQE8NmIQAmiQ20jaHSFFvEkxYGwWuM51sFyRM7BpI
Cla5oD1ZkezIA0FBTBMNFdKOjfboK728dHKUlRzQb7H+URv9mZMrBRPyL9san9Jpazn5ragTlqtu
eqs6BHVWQfJmECyBwZ2Rn7w3akEYC5SLUct+knrEG/AblPm8gN/TztQ9LZVULtmUZAKHz4ZC37Rs
GbuDD9lXPn2F1s4Vt+JU71mB4+mmemr13lWarrgUdXcsuJaxBXFATwZgnlFn73SjJ8ogko90nanq
YF31pbmxkHIsC8BFRUx9pNn2n7TJ6YE1IKcdovlaiSyhifXTBNbGTLhGPRSCJdAhJIJNyN16wnVb
coRfJSLAMmL4qtuOOdEjyrjlBOCiFieYi5Nzg4CwhvpSEArUk5a2NOpg0zJvxXgQPHMi+JpCPVmV
dVxtsdAQWZtqC6siU1SzQ9R/IVZLpdSfY9O5IGpREQppFxi05xowvuto0r10cELVQfA8ScMFht7d
NyzB256glRxayQNIqG9ikQxrQi0CN1UV6uY5HTaO0TZCrjSVyl4kfX1vk9Tx5NF6VQnRWEU53kb2
rQqaLh54yh+OehG1HNqIQFrq5RUeCXN+ESPVJXzPDQhgzwJEMRVwJaYqQDczAce4s1FRlSTGtBCO
abM3J9cXwCKdsNxWfqe9FOk3Q4bPqj/phC+2uvVSCbT0hFlvcou3MPOXsipJC50VbUzWGjKSg4N1
lI8fM5zA4TCeI72haZCg4Az6bVDEn6FAHDlm7dZA/UX9JvRtkioG9k8IcGmJAlWSl40PlBVAoMW7
AarOqUmE82P/w8A4TrA3CZBSXRnr0OLMOXApaYmuuggXdWoo3IDGPC3tzGxvFMkNN/TvHEApUqde
If6OuFIbNjXzElbDn8y22e5egcVxAigwvWovUqzfQafjmDEgus5XMpBXtGR439FK6wUyaoijrd24
Q2DS3IDRSdbQClWH6lYTsjef7SlrQ4+Taoi5tE+rC26aZzDl93CEcXypJrG3RH4Wub1MlNko3hk4
Xvz+fVTsn0lfm3a2MdOwdAvJn8ev26lIfxGreCn+yFYheWA0ggK9b34XPZRVyRi3rarvRVN+scUd
5X4cFgr4RVevevTOdXWE5EEJ/q2siasHkyS+MrX2SPsqPRrLXBbgERO/vnK+ZvTfpPfWmluHQplc
J3RAb2k/qWAelmohUjhJW0YUCcYmtcUyzyxPDqW1jjCr4S2Abb/JHOJXGTrokrTuB+u507t3H90w
FGJ3EskWevSWYIIX8OT04yRly5ZNKkIZnXq7RXGqNhsV57ffDz8cqxhdQVkwAZMlRc+oKFUyF6Lk
O6GPW3vqvV5W5pzEH3lO4BvLWxBrXzDKj7GfUGvlw7c8GJvE7lFgcCixLLRT9Yvcs/s41bdUvGqd
Hm59dt4aUu1C55NMS1pyGxp2K65GwFL0ZbH82ZwuyiSGMKavYl8z3ViVvqxA3iH0vBoEHtAEccNu
ODHkejXpFoJ8HX7DsHoiSiPt7SszFA+d1UqWZl/YVN2CIX1Ws/as+D6VR/hUtOneIDv10Dfylg5z
xykxKtnEs3ypBs1CSOZuLAZGIWa1pTn9Yzb+Btn3jlOSZ0U5UQA9SAlTPZZd+hlQ34PvNCDz9uuh
K1fgI/nLlO1g9r+pmbwbfvMmy8a5kSqARll6Q3NHBMHPmP8GxFOjuplcvaGdbhl7K1OOkmMuVQ2A
pTYFAAPbU6XgUCI7YAPw9VPRZeThI0AVQoQ8gcIdt7d9I0GcSGXxib6QlVGeqGNSLrppmC/OY9B3
IzhgRFOyMqwzIX6lqNqNzBSrST3pRfgUNRakZ+fFN9P1ZKATygqkeXJPMVKRQiplF1tCCofR6h6U
jBRjeLIvQTacYwtgmVOFG3PCFtQOxS9Ckq0y5JcuJ2NLgfcZ4lq3GqSBdBU1phTRzPGsQ+8RD/O4
eSTI/PPlIx/l3x77ty//7cceP/H3L4jqdTJqjJ4ym1LUvIHxUlbyxEtYlUSS+bO/m6AenMzMChgx
T9ecFKK/Bnt1Ng0/rPb/3PxfPDYwPEldn7aI1UfJ9gHFgJRnesgCsErNps0HaOBx8/jSsaxma00v
ldx2zf7BHUgfPn97sALPCDPVJYgDb8GDQ0LyLU9ryOyJvAnuiszCcPe4i0iNvG17WPmPSDknG7Ld
40aaPep/79U+F6tvboCngdUS5dZ+GDwfT/Pv3QcO5PG1AJZCww4Nk6gARJYgdv4x/j/c/4/HHvce
f/AXBvD4+nFDDjkknTRJF+wXgEV0mzDgx5+I/A5Yr2GiiYvzEejT6Cobm9yjMEjCcvdANzzu/XPz
eIzAYwkJK7zp7uJL/U+KGXRrViR++jap2wHtOEuLvibGN0hOk5ECIGyWUR+gxN8kzshRlOYbqbts
xzW9KrX/TRq755TKDSzybVoX5V4o4+g5jrQcJ5ZJzch9LxsqWMiJ4m9RLZ+7SIyQa8YNhlQW17E7
gUBAfGVYA1hK630whKcEbIKclnGzG6+k06W7jkNAPBnFycoAQqo1/NapcJJ1YG6lFNk+XlRtsPGt
tv14sofpasdkzau63+zDItjJY/lVQfPYdLmfcLZ24xoXTV2K9tTopcOKau6ZMpBxXVnLAnOnhVxx
MdQK/4yKulVKeDOLLItXICqJawxQbAe2VJ+KMfOgrmZ0PlR5K/Xyk9Yr9akzqqNSoBqZCnMr1KnY
Uoe7L6afpkeZgKwgb7RTp2raaWwCPv0aqFDJPE+a+GNlSbTkR9pTZiQepNRjFUXmmgv7EjWDvbUU
zT+QtEcFpHm+NHwoDm0UW6i/tdpkxzl5Ef+odkRZ31j8P7YHn27ByKuawN7swoqV2qk/+wH5NF7B
/CzVU36e8CIhqXW7auo8m+5iDAl52Zi8KwZAyoUmN4TBJFl+Ci0rO8nSM9Ol4WhMpF6HImWkQrst
n+ZwcAWNPedz65jSkT7SI90GUX5Vg9KilVXCwN8g6/pDss1iYsTmmqWDU0GdAo9OXgPgACAYTccJ
/itHCfoA2VIRHDfDbDwpAwPh3BkP0fxMmD1JTOcobxTZQsZu2e0axiXvSjvAAha429XAwQPTqW/s
d/KGNt0zBchSnt9EJkooTRioZMzk+C7AOPEiKU1t+Xjs7x8//sTIrNAb2oIXZj8RWyPQv2Z99qo5
9k9rTociK6ld4+KmwxLH43TyYRTGkv8ykFQokadaar/4sJ5HuJ5JBrVfK/f9oBDMHWRuoyv3QkPU
LjniAyQx7ZuJrmw5Xfupa/dZqnm6JB+MhkpRMftDwQBmI1mLskx3QosOdU6dF0NMDcnKijSyVq0A
R5bcGURUdq96oW66pKk9AnphWuEfc0JSx0yfOtWSnGsZYFoqohCZuN0xQVG6Z4e9Shrsp54kJpoN
46VUakFDizitHOl9QQnWGPfe74/2mLz3kk6ZysETWetFyZDOKNUu3TDapiwZHPgCJTLKGJe3oQlC
IY8NY9QO8IaDAr9KopuIfCLZaFt1Vtm4Wp40Ls3v776kCLMy+aMVYp1hZEFvrXWepOztWc1P8Ngf
g7MdYe56tjKC4eoTDO+OJAfFRlAvTGoHxbz4XWAtHCNaEXQ17PtkshdD1r21pnbVp+sUctmEVXBp
JbJ+sS7Yi3TwySNNXNERPhmB0hHSSc4acrx7ne5KWSzKTnr1BZNXNcyZ7SZEFRnTp+/zcUq66mor
+rKPr9idQL08Ow0pRjERtMQyetKoHcpSyZatYT7hSdmKJv7WlUsPrpUmOTMLQkE/chQfSUE41Whx
9GuH31wUzrZiQnKRhtCCFslITVbVvVKssIPAyQ7mWADOeWhA4vOEc98jiH0Tp+N6MNSDHFNR1uq2
ZRA25Err1hDs+wJPjzJgV9A45GiRwkVZTEgzCNMMo/5YoGGmigNuKOeLNEvKJQ0KGO1Z+WsF+pdl
IZtumVXKrUZPMnZuI2EYm9BA917lBliz4LMLFfW1hVagGTXcHCvYRu2gefApX6GUYXljjosCRa/K
n7SE4lt0u0KEfxR4sq4Fjdat0otDcdapHSfjAK0YjGgYrDKEYA7QUpgs0oqKIUQ/PJeStSbvRyIM
aVMQUm1WrbKoBjoR0Vh/xnZDp17kXDe4ywIi6N3gx67NfG9hFOLIN2RuYGrFeaCd4KojJm5zKjec
dvNrVYsXFFNfnR7/xu2PphvGqlNHn2QACPSCM0rGi5WhfFZzFbkeJ37mAcMLsQqjlzqjRe+saVaf
spG3q5L2cmOCJhxLp1g0zXBWwqFdlibDx9JHF5gkmnEwPkNJm1YGJ0re7rMIFOPdN5TfMpzOZpSp
29ys7GVMnnfOhB7SD4ixqSfo3mnoFZoqZTNNj3AUARPNlgCfxte9UBMOMiC95fnAXM1I8CZxrXxK
OXouJRXYbe4zn6mscelI9bfazRT/dHqWCNFkRQoxs+cnoyCCD+bQLTSomaE8DAu0PeQttyW2YZ36
Lc1/BylBgh8jPnZY2WjpmsfYQKJT+AfiEk8ECaB8c1I6Y3WlMztD+2WE9tJSq492lJ01/KIn2rLO
RrOBrjOUAsZ8TRPChDQmFUtHDq7MrDd0huxTYEkBV7SQt3Eo8H+ObQbpg8LFNsDPwtnMFjXueU1r
/4AHvmd93vF3mzvDVA+tP8b3tD2Hev0TDN1zifaAQq3yuh64d+UTDBL7F7os9qoMSrrPzbhgtdHX
oP7pAwfKF6kevQvGj9NCaf4WdICJgrTm8LZmNcjOj9ygyexaMB5JIn/7pcSvYImNnuu2GzVoHLOU
9oTPkToyS3lV5tuE32xRzf5e8oz8vRT8AoBHXmfDKmIwpu4j9t0VgGCgQKFkH0Nbto9jKnlKD+tN
nnzixLMIoLZhjYyKNWkjW3VL3lVJuEku9zsLOxBoN5qnNc5QWq5x0J3ovqRro0WnI2NxXpZl8pW2
rbTTa5+QAB0pFw7fNF9lZlx5VsOzT6QoRnoQkIJVvA5kuu//PjI/DDMj36nhs0bW1yKX25Z0FCfd
m1XJVkWi9rBqq/L175doTtaVDqudOBV9NWeA2eFc/I0BE4sk3D/uYalHaGDEy3EO0IxSBwnn4+5U
0XDOUmIltVy55xOoz8fjjxuM5MUqzts3vmo2ch+i0ZDTfR0gjQjne5HN0QUnNLEcKlD3PN/KYsr3
oq4LL5Iqkkv9iaN9Y5JgoFqmWKrtqLuWwVzYGqaPMQtzlq0y37O478Pcipe8QQfBb7/He53vS8kn
pcWQXh8PJaGNpTZLsWI0hp5se5hy21IylmatOhs7qFeomev946brfXlBZjzOJqfFs1RLnlWZrF55
DOAE+5Sb0gbx0kGlVYXuPh+NdcA7jh5QQoaV8w0EU/ZeMwVin3ZtsUdbUrotSyDXdfalBJXE1pVs
2sg+tdXAcDEb0IqUse4lclLvkTvKXlshFSDgqfUMGSVeFAzRXguKiOcYf3Ns5XpARbrvOZ4sgEeX
ixinWarA2aK/zXhKH8We3oIgF6ZF0SHUtaJp8L4nh1jvTsilR3eBZKugLfcEB9vrogkOxPSW+zYL
qn1u1OpCqcGnWG3AIOTxICF4HpcUTfDIyTm5W9XSzkt2jBGjk63T23n8gxEdt9KAG6UV+25+EYKB
gQEIkCMBOO22wrr3eO4x7af9414Tsbe2MUVUPVbn3M+iJ7y+4M2rbzWQp63DzDdVI6IYO2sL2m1Y
yWW/D3WiuUpBPYPH59xkPIFIHt5URvBeaVcHYEJz5GZnztv2R2nSAatLA5N3QDk3quYnL/Rq6on3
YKwtPNteFeiEAslAKWXTTTKHALtPgD2t7wekEoToVXK00p/0q99T65HKvY5C80Pr6nucIYSW5HqV
CSSXHb5JjBg0zOFQ/nlo/P+/HeJ/skPonK7+OzvE9ucz/D+ozcrfn/gXtlmBwKxr/KeAYDah1Pyn
GYKy5n9x3lMMXXXMB5/jXxAQcM4yuGbLxrnAVqjAB/kXBEQB2kz0qQxj2XAMS9b+X7wRYENm39B/
8RWxJ2A55Xk5tqboivbv5hqO6CVGdd88KWPcbZIc73MYBfRryeR2RZTOAbUhU6LHjYiabmUGIcIA
qJWpEtXIsea7j5uYGBZqABTE7dz+eNxgOwbGN988viyGGC5OnoYrAPfRRoPNs3vcwO+tdtHMifov
j0k5qlGfVSGZ4bsPKFD0n3gg4H48qFe2WPiWX1LZAnAT8Yx1e9z1SxUVSzdTsorXqTRxZQEKWZbz
VmAZyOMLPA06Kl0y3E6D0yN8DUmutgl3XtTWzIF7ULNMB7x0Y2fHsCZDYxgYrDj0BLSmZbGEto+h
39rWY/Ll5CYnrhmghEcR4O4Mb4IAgVFfrS+SwUNVk7c7XbLY+oNSXMdA61ZkJgF4jO2XdnS2lmoy
bpKLraaS6pTUqIyMmZI5TA6gs8fduqq5q85QL03Bh8eetXk8T2mGuD3uRWTpbdHjlmkwkVrNjQL5
bi33ETkndbGJwEgFc354UtEvpjtbBn60mWeYqTC7lWJu7eYzjpJ9iPJMbmprCyVgIZDxbYOgd3l9
hq0e6LcsiyDoNpgEZhYT62y+U3qN8GiW9dl0mUPw/ddNMGeZ//PlOCOvvLyPnwZbgfw040MfN/Lc
8nvcI3rxfz+m2qqJfZiB2dyBfDzzx431aEjON9KEwXbIdFreUNwY/vN8mjjuVkGyVqVNeiPFSXHR
sFiMJQAHl0/agShAhVH3i2rcrGQxkN/rMV9HOVeADpdXTeeCk1QYyLnpihywhbTIwEGMn02zKaVb
qeIjaa/cc9q1Q7jzvUMspHo1fhn5jHHF7euVb+5ra58ox5JL/i35o3iMYl6LYwhOGvs7SsGEVFSv
4JBVT2dtYPr+Uxgrm3E4krIqab1xdAXa5mYX4gle4LLvFzW5togaF8pm7LbTl/wSsksCwEaLdGXQ
aHWuA++XJoe1x+DCLJbRt4McrvKm5GDpB1p79Kj0fGn+xhd6u6jnVGT3SCZASTdufstvhIWYd7Nl
7Du/bIxfDE7BOrMsL9JBVq+Jl3VBV4TOhnkXaAgOFT1mS2uBC1Q4X+InW6JS6M7dc/Rk3iUH8+my
OTQ3bAe8EuiZcfG0ax0qH4p29TjOWh6XKKEnwdT+yuPiHRPF8jPZAh3aS6eMYExUpu/MwxkQp7Qt
OpeBApL7WF/gLZmgMbr6rjYJQluP0QWtJgmO429rgrb4jmHRc/Sj6ZRsi3IxfcvMLRtG5S6vbqO6
/BjEDPlTIFNH8pEu69MQUp8uBtUN1B1SmvY6Jy5d1BftNaODb7CGgER248Crn2AQIXgQN4Let11F
BtxSo1AOViafzauwN+gcGbQAWZQzBkHL9GYeOJE2r/mX9ZLfgc+c4x6E8NJq90717oBX3SDKkXgX
WyIZ1zReWotu+KLuvi2VaJIXex0dU9C8l7H0SL9GT20/awfpDespvwyXrf6p/w7PDITw5ezEtmEG
tegiTnvoob30h/jbgI+Dv46/M6YtGhNdLzuqGivFRr/j3aArBcb3KSlu3aG8Dxf1g3Ff9cZIqAee
BkvoYAvacC6HqxTJ2YKju1MT/oPSmmztBRn3pbVvBDq8RfBR7ZfRVkYnNacZR7wTCyg+TGlpiCjL
5kkPvemPs0OqWbvqyq6X1iLZmX+cbw4S+/pX/9F2xmf04zyx7hCbad4CJK8udp5sevGRnXWu2nty
sReXGqlJs1Be6SuVC1JyGdmTkOu4+jnf+NvuPOaUu2AdGAe59af6mRXLIt3YXA/ZSkTL8Icc85mn
4v10/0HXeew2rjVb+IkIMIcps5KVrGBNCKemmMQg5qe/n3wG/+gCBw0fd1uWyM29q1atsIEp0G9g
NukXdY0UkDFbvyGl0JMLF0FV5hq0vNcEabuXb4aXV4uNEslt3utNO9OrsWdALgrNf4/Zn87i7D3A
Q9rrU/lg74gm28ztUf9RmbkZ+Ad4fNEA2CzkT/J7yNPjkeLI5eXGkjfrNR9QAuEt/rRxoDtgbvAP
DtLd5Zo/PyHt+NJX+WuxhULjDCfdp2Ts2aIaJ71OJ20dx4yM7CHANnIxAFTAkna0U/Ix187glwG7
5XDDK2FeVLu0hVZq4/3Mvbw/3Sh6I8ineo+WUhQ82jDfCd8QoLm/g+Bx63n2Hu/j3eUXyljYMHFb
d2dk/hB+xBeG6FqCb/I58F1psEmyhXFFVqOchQ8OOvYdaZm/w9Pt4QcJXvwJiHNHw9Bgi20TFimm
YRZ5+p7He19s0i9cOKzv+NBGS21r4FI1K78mehsZvwKYe+O17E9pvckYIB8ZGo+Cz8tElQNFfhLW
hnB7TsRPjX75XGPIdGyv0cYCWJp2GUHisRufBzEoyrOmgwI2YYnVj+qXRdBK54mAGHH/HLeG+A/F
QQfB6e6weSSFR2SRjlKGtPE0JOUIiZe8H69o5yGd8LGN43yM+pv8/H1RlHl6kYvJhq/wCOGchRkC
Hju2js187qkkdOIbBp+TzcK4v7aMuLXBhVNaJYs74+bR7Q6yiwgSfSIqtX+4FyDltJlf4R46+uz/
YkBttrx/xyAW9jtci32cXzN1g6iTt9s682ZYONG1WaLvSzj6VmLto3AoH+EYf/fkjeVOVixIwMXC
APajXISz6MulJ913ZFoKiYdyrx8C3h6z5OfkJsVCKjev5FBI5ja82tZ9tZv2CUhjpAtnG3PV597I
RqQpq+wDi41letBXU6i+Kdt5G53MJSu6sKWVcDX+HE6hLc82itkrbwEouHlCFnPvkv9Q3ir8h/LU
k6IQqeVDPspQebSlRArrIfeG99KHZ+RDtc8XkJwT5v7wA4mtH5FLbQD5pxVTaf9Ma88d1H6k+7d6
9yM5xMxJwVaFdHm8THB2TuDZxiJ5VCv9YA04ia3oymuo/PDxCJyGhEbWImxusNY0qCUPDFuugyF9
n0u/0zZSj/Wqa+YbzL3493Llxfke4VDcgZ6gGbOrAxvR6fVSgEjbO3RlqlvbWqBLJgruJOzUOsCn
gzD1VGeGCfPQTn+TbC+nDl8iSsJNpkVCIK9kJCRI2jo30wPYjsC1dQ2RbWVlZ2MIZRnqBx54dvKt
XqqN9VGY9mPPd5F/Rqv7ivxjk0rDMS915fKWDjI9sz2tx8D8Ui/oWNb5YXq6oJm10/4TDLd5Q8uI
gDHA2q4PZNcKFO9xa/dC0O9nL94J0rJbYPeyUj7qcK9Do/9tbuMbEyRzW/Eas3dfkT6Mzse9d246
bAo3u4pQg96b0hHRM6y4RgCxExRpwU6OfelgmSZTrlr0Cgu4KH12VnaMCxqMCmWQDII37SYQv6wP
8dJBah685oSKGqzPzxFTH6cVtRLvIqBm16aAcEXxbudL2m7dSffqKt9Pl+HSnLj+/LKkW1WIiO3m
jYMDtN0pF8/34R0AhhVLQnEFCcnBXO2xNM7Saf69j56ShMVjwyx6SRswVG7LMyh78Xe3qz7xt3py
tALMsoZcMg7IQDeY6B+6RXwU3o0fFk4TSCexvUBC0s4S+Y/QO1uHJkIXL+Z8xHSJ1L7+8zUIP6Mj
hFVQt2GDHAZdcRloDpiJQcgIdj6ZjzR73TgsUrFnhwczuqX7VoWm6T87Lw870S87T8wOie51faAj
5C4Q3wBL+8pnjjW+Ykuf3rPelj+c0/jNToWvnBvGHUH5w+w8aN+6doEoU45OdFX1tj2JX4U7W1fT
hwGb4Y5E6cnk67mB9h7NfjFQ3e76Q3No5I2E5d9BKQMrWxC0NdiMKc1VvSO5uSP19Zh98+FrxRu2
/AJEYnHuWMmy3sl46CJJRHDFz2NAJ7pCsuxM+7mFP84/LZkmSOHjoLaLnMzMHAomTCA7vU1PJ3rL
thHBkIhaBh5mDMK2fRmQ7AVVn7bJ+qdRnr9UVU6l7qGfNMnRqL7GIux+6odfDtdXlK/idgjdfaoJ
aTssuOZEBajrYQYaZZb7GkMgrrQxY1Zd2jJ0Fy8wVRlQj1fdAvKEufz7w7g/rOVLMWCazS1SsJbt
7xZj4g6n2b+v/r7390esvoxnRZUKw4QDl7eQ1isEaEobpW4DpdP+Lw3nf3E3f18NEtbbf18VgsD7
+ovIydUnpCmspkZLTBAe0WEvR01pH+H/+9NqhUxX08n8arXQSJHhZMK1buLek0lVBrpHVCeU9Jnd
6xfKJnQEoPq3zII6UkiQ3Xskbeo8uX8xPtaj5tj/L9Hn5aY/5TgIyjud7bbFyO8S/5a/iQyg7BB3
d0QRB28iiZ22CbQmKHDo711IXt0TvrMr8CQ/Xl3K8ItObtWQrLfoySyp7McXHoDmmo4nbW3mdnQS
qi1+aJwUDjTkEkF56jL4pJnc9CLsAkcgC1EPeFFVf+s2vU2y3VE/KptJAogjYt0HXwYYlQ2v+H1c
sHH0WmpRDHv4HdSfF8aA0Zqo3k33IX/QIM0rPv1bChpoC04b6ra1n+5u56sf3aa+0XXGgwfqTAAk
+ZaFCWfarvArvNQIpz7gKeykm35sv4TJjX/b9lWSqx/kwQ++nLncewKwcs1jPCn/9j/pjia1yg/a
l+lqe+h7UAez+0F7A8Mcvx7+Y0HhIeVOtW7XkMlJ6Hv+E6D8XrNw+iXj75ZS930Ye0BwLh3EyLf0
h6KYTm/Qnejj+Vve6hj6In6CGP0E0oqLh5SDfocfi8E+AGYtWz43R4wOGKDdKxe0UVvDaOP82yOX
ZeBMPbyBWDhRxd59bnfV2hOCYPsRavt2GW8GKJFvkwRU5OHYBx0RFq34M8AdJIkio2Rv03Bc8duY
5KF8tkpvQrdEm6TY86F2n9fIryK8ORELI9nC1Q5Hw8kmBGzNqqyI4/lK76+eqr/cuZwDl1rwvkdn
ZB9L1tE7yVBOttAXM5akmwj6vvf0k6USNh2TaLsL2i+ZW/DDq9YEHE7OI0TF+XSsL2jEwrG9ewU/
H/KNg3CoGcmQOs+Eh/P9QP+srMBRpJXExnJEfEdCrYTexS0JtDa5r3iCGAcR7wcUD1CnfqowvzS4
O738rLB7sJnX5hzkJxRUkqsu45XqxXv4NMjjh6A+QKOtiMYl6QgDdTjXg6MECCXZbK0NoZtYNYTd
Kd1qpWtc6iVjc+i72/J2PzIIUAid/jEcZR/1Hl6S8Yn4EFwouC+W138xV1S4y5eJ8MWdnnjyD8YP
FR2V4NDh8znw2CXcLDrKiyYktXqw68Dyq20EIPQh4x97QmhabOheulcRGCY3tfItGoGMPbj0BWUh
HSjO91XhYbfAba9KN39CFHdgCMLWfInFQlUC77Lbpz9CklcPHfATB2fhAJgRGvuaKR1fspRPIkRT
pzD/jaqjCBsNriG9+zfFH+2pHlSLF1gmwU9nSuppdCiQ/kEMwAig+57Ff2jR+zV9pBg7w21eR/0n
TB/YEAnnxJM3Eei1A8+UZghFYvepfRUINFFZ2DPoZOobshfFx5dO7OKL53FRITkJkBCLUjje8bBz
kc0/cPjlGQcHuzw+COmK56BjKiq6SFfHLwlizoqx0gtveTrP22sV3cxfUAScO44sjCzDCMEBAOKG
d3tQAeFK8619sUjumFrg/OfUN2V2ta/ntC/gsaR+DiBx7X7Z4u4fFRz0zC1zarVVv3u+QZA3kI1e
KpJ6GjZJ3hfgxELfDyS7Cn66G25IuoEy9NgBx5q0C2pFwbCJexZ/88Z73iYkvFy0YYNCbOb4xkMR
j5x/T/Cv3EfXUNwYI0KkLAIB2CdOlsOGMFXXcJ9fkekjllE3SmcX59ntgnRrtHba2fOluFmHSXsr
Mm/oSPV18nyfZ+8RO9MlLh2G/X0TYPD8HF8wy2twl76NEWcv4BAGcYIvH0XNYch5KNn0aBwAHcAJ
ajDU9Xzpd+WyD6Pj5LbcToi9e2AtZ2w97m7zQ+pu6cbK0dA4ODezwtzZLyayiJYWoxbdxhXnhMvB
HrpoEdYwmk/FHsJEvamGM6gXJ1Gk7e4WpYLHkdN8GR4W9fRVK+XCs9uKNhqarb6bdqVl4/1osSut
nxQL5EUt0UW5rKbXy+3Rd3Af62ExnV47BRYCR+78y2/1wvzM3L/49uywOGViKIqEAF1VynaDAL9j
512Vp2wz7Iyb6nYWkUiu+DuqYccjh6PFV6e5meKL93Aiz7byTZDQxB/xTaSMQBdAFWOQc0O9uCiF
37/rzY1RPXHfswmYH64oOvc2wKhOW9FnR0G1JWdbk5wE9hBSOAOtBpaGYVE6jexJNJ8q9q4TxLsA
CMv85ag1B1L4AiG/6umKE4pdlIUF1cSQaDXt9n04yL8tt/nI46brTjF4QOJgd6ngyrIfaa48ePxC
VUV1blucr69YHJvN/v4GvY7en0l1x2NtPz6xx6+YBFzJdSiu023Y8KSxYcN+TzE9QMYhbfL0JGor
lBL5olkwWp+Y6bKcygUdKtdKQFMg+4PhzSFPrYBjaaCiznxt9Ar9Le+d660en0PIc6GXa2KLq5Vy
00bPeOCa4FXzosaSwAzq0TeLbcdq/Ek82mOf4R+qf6LIdeldnzyjCSd4kk+vIWwXB5hFdXx9ZnaW
2gPrZDnaLLE7/xNqX3ibAH5ywyMySaowNnYZphUtS4GukmM7exVGQuQkpQNrNCfrHb8C/hZjH8tv
8z3WTJg22d2w4dhoai+hT44c/eFbb2y/9uDp555dixpKXmHeyXM3/ErPo0VEY093+UYINf6m7Ol0
ST8l7tuLMkj9RNtxU5SLeor38Un90Sj/3/pVDwf2AssaYa8dhxYGHmC/rvSd7uIVEZx9uUCVzjOq
csBWNnqx2oZsIJ5KHswUKI6fHn6pvTCCaRkOOS2oz0GNnWYrfU29BzA5f41cCsq5ffuuISM6Q5Ue
XIiE0f7JRvKCozO6xXKRVq4/HJ4nfVl8ZgfR02816ss7JHO7+QP0u2EhXbAg+Gc1YTw7kk86u688
FsL4XRFnH0D0+WT7VVmWJw5JpNrikQsbda9n9/lLLd5jwEUXhwNYtRE+OdKzJfz8pbmprhLq1X8Y
Yk2NP5unth3sVHkZU4PYYEQNmXrJIP7Bt9QXsEpAr9WB6RRv9Pw3w2DiRrUno3Gq3Lpzh9PgxeeC
J4ACb+DgwygpRJRSrB74Z/67swNbJITYIooeDxwYHBOylLwc1/I/dl0RpsnsCNt4xSprj48f1cNq
8dG4IyvBxm9gj+dj9Itygh2cVJcKHChdzgw/hl+4W8t0Vx/ikNX6zZvE0+fZrgFLK8TTRAovo4VK
6RbA1ZVp22/muX5TvXGVBLn/gHc2YxDJ8gTU6f5xLFuY377LJ0ovbZXRlCzztbTV5t0Eyx6M3FFc
ivMDe1SjhLLk5wzIMPvRXmVGJK1ic30nSCrB2tURyzWtXf9lffFwIlbsLywW+UduXa6fjfj9jM3k
lqf3eRovU+ryQLlcvp9b/j6vm+PzxKaYgp+A37wnlAmevFA/5i/rMj+D6ZTFTnHjXNLULe4i9+mb
g4byP1ort6h27/rK/KY6Ee6ko0CFW9wP+Igk79q+AtA5ZihXYWuw3NbyO4Kf/NKH3S8+vuUy32Yb
/HyuWmOXi3y2i/VjpRoeBETaPZwpyHlrG+YttryoPGsT76A53MPRwwPqQQWueelZ9hHr2oTPe0po
+Y+dtRrD8TBcydBbo1mtaJZgGL8qB/wWqOIJMve5Gw1uzBRSHtXFHXXZF8rv/sge+XztG3b+RRj4
1MNtQ9dL+wTmbELEpRtj56OarLymxpDBxrc3WWsBfC3GAe9i4tJMi60HqK+YLhY1Jghv50C7nLCe
8zDLKcxFmfvmsevsx8rEK/2Bet7OUKv1EOVceUsMUdgZy0k5VWysGVgUaMOyo0SWw1zyKBDxvvuW
ls2yvQ3v/dPXBle+Yo7lctOpmDv07zSHW7o+CtMDqibpBr9mUZ7o+FYMBBY0FsapZifa5G9I7Qnv
AuebeUZIgfkQQVrZ9OMQpzfWjvAZhcN1/Cfy8cjE2dRXjHK77/aMesoawhwbfad7QMOytbO5Er8A
rrTeUy/CspGC+2E8D42ntT7QRfmTUiHxrkDzMR+pxLBVlvrsI3KTEwYAgJvccK/Cq+vuxUgqGeNh
WD068hr/aRh7xnjT7o64BveZjtO8VjwjMI/1NQZRYgRFMQ5rrwCMASY5qNmt5xMli+GaDEcN26WJ
rAvwQldeg6R/h08BzKs9/El3bQeDA+YXHVHskjsBkbONhGi3hJ/WMf4pZ4YeUewVcaAxYpPCZKfM
Gwn7d5aFE3dObZ6eXVA9fViCd9rgHFULAjbeDwe0Cx0nRH4r4vf2gPnpgCh+V7bkxFfEMbhnzSDT
8uv6JzjCwL4/SFhK4epOVRvRdtLiTVs0sASO8sDszO+hCfnH9AX5RHyFl23YtWHUM82IfyYfLqHP
bHFXv0HIjG34Wn61LHh4KJU5SOINJvg+cfRn7atdp71dFG78KQIlN6/tlwiCyS7+tR/m+DqomPXp
wXP5XGE5Bzn0n/KOL9L7czk4uAo70039N+Lgg+d48pqN3p3uHmqmz5PWL7JDJOywzenq14wTr+dG
3M3zG69475bjNXqJhG0GkiQtsVmnXSBES5JS0PRpKkICmyGdkpC94Ugztlp28jqzTtIX1NyHGUpW
wNASa0rMoAY4xWYwP6/QyeqZoZvDmKixxy54xIH8qiOYicJ47hy0hPWBeAeIYfxW66r0S6amuJWV
o/sUIMRjTeGanxTH0ZuO3zZKwwWZQx4JyEywGH3zAHw/PgqwNcFlt3xYe00jGPSshc1RIp7KpICx
028MWV5Hlouu7pO0rrjBFd7NmAbnWwYcgwUozfQzpHHBtodn8S31YXaJm/gms49R3XsydOSQu0cF
nO2Tl3fb6x3Mpl3skZiDf2JVUfgcZ163uW9TbfNErQFrlRoUkxcnDtiy3/i4VMbplWq5qNYPDGPm
MqRGsz6NU6E4j3P2E+seS71YZ47lmR8gAYY9sRndgJmK/biO3xiftu9YLpmIcK2gf6eHZ6BofTTo
+gBM0kudvfFIDyWfwBN+h2/zg0NO1tzXgdSHFsXGDbk3xzcnXKG7bK79EYHqb7GvKXEWxnep27WX
3f1JxhRnDStbD7QrymSIh5ywPEmZz6x/nBDSem3jPiafRfvaq7n5lL3vbt34TJOZl0FhJo7kmwNU
cdDEnUrTw9uKMq3cEGopnmGkbgW2I5nJFOlmaT0g/PVSjNwVYu5cXBNm1rVg30+Iuo+ZifLOgwVo
PsL7LcfscledyjI0hJDhAhMHKQWzw81tIaW7aThbqReV1M5sFBQbvBW/+8rAeQIdeMdlLMhaV73n
Zto8FpothEBHrAUqO2y5TuCyU+K+qLtHY4d1iLaVlxyP6hlPHv95wTehEsISu7qTDKE7BbddJ4DG
GbAUPlXUYsf4PB8l4juUW2L6LW+QMQSjrNAEJy88oyXawEkwpGdSZeiL+O7PCKkhpNxvhPt4z2XG
lUqd5ko0YJWe6td7TT7H3ImciP+UcILwO+0YmDMwGjpfN1wgS8oNlaGvumZ4iiWRE3mMsa4dY8qT
tCOGZFu/5wcOdcw5kBa5WID+MDAipjPBRmHBwAHTlDA7iuo2XQ5bvcUuy8l/o4t4meh9KbwX9ccj
SJeyO3ugOsonYHd7A/8nDBOvHMmRV83t4UWesGhPyZGPo7qRRNoQr35fIOIEcuNz3zfxdtzgEY3Y
HFDpNaFD48iiobbL35t3Hs3xnUXGhifXvnZUrq9Qii1x3tLCajFvWPflhwiEccYNvm2DYfSgfeYj
M1kHy37G3dXvQ1k1mWeCCTEr44jm2lPuFOFzClGa5DhAZcRAeBrby+DiEldmyxQdU7WRkPwYi66C
q+l1ajCPzDLQ83jkH+sZq9+G8c38YZQDs3Pyh2dll7x6yZpWvfAmbThYmom4PoerZ/zN41LNxXol
M5hH28pH85sci6/x4Tx+GQjveXlWzOsmkF2IxpCtzkkuz1Xz24gsEY5021inp0q1TTKuXp9O6f8m
S0Bbtc0IEJ4tRjTCO3eHz4gB8EwZdpFXnWts9C00IUdcmQdmhyP2Pj+wlXFzZd7tGAwKUb+kK33V
f07fmcQzaKf/mHMs2rdmtNvaxnNvGM5x9yYpnkKRlnmPfXztUVWD7BobI4AbfhSpbUmt1QLc5JXO
pdwomNm1dLP29JVcaCqiImhQKjHRYXjidUvcf3lx+ctcVbFz31ennDwkX1iwO4j4sWDVt7ZK6Kch
Eh3J4zGo3Zp0nnd1F/9Kh4l587eZO60DLeKU/+LcXpXAEq584ff1Pp8dzGrzvIihcmKkKLjlUfjQ
D+NHnIbSQtaC1pG/Ue0nP8jBzwB32kmIFyizAmaLJ2MK2DKex2Z5R197iY9sCrr4IqJpmJl1rybl
zdwMIXOGSncsfJwkB6OUnRQM39muZfgm7DrRZsVXJ+VDZciTHHPVrU7mF/JLDfBn1b0zPJlxE8US
JDATe3rnNdp9sxe/1FW2RXcmNw5kbyo8+Cjjeb41gRK/Rq1PgAZw0SNDZs3WIg/2m3yV3eJ4v7Hs
4qMI2OyYW0Y+1eQW689P2uoMhCEcg4wa7NcY7PZUAwo50JK3vMfkqLLhHdPTfIQbgEFTxw5e4i+2
QDmNtrL+svgZa/0v54Ja6zyISQJyO7gLzEaPReQyVmZwC2/Ky3+no+7f98/Vq0IeOXghAthQSE4A
lqv2rdjqb4LLLU1vFQ/WKvGbQ7W3Ftouc+vdGKhfuN0SkgAtZCWH2s60vPaaXHh070uszPb52+Ay
XYQYLSYevBdgecrOvSstHgEBz7IvQOkwQnh4wCwA8weFzYM4tcLuLu2tf9P5tIxvf16QLQ7aa6aU
s3tfkRAzcZ1p1+/246SG+UGPvbX2r4bkD3wdog1I6gX3+Qcs5h57uL51mg29A6IbyxfiDagDQ0Rj
Oe8VeaFvKTGz+t1aiquC7ZOjp16zLqtlfioT1/jUv/hehyXoL1sEC0X6SKHTUNlfmo3skgiElxic
o1reDa2XMqmZ0C/Cp0OHbfMJ1ThQ6GxrB9gZIxWWiPje7OF9ChDs6Kix00k/qd4r5b2nSJo9SQ7w
prU0W/yu17wSZFlTcV7+FufhiHcAr5Ng5P1k3qmuiNXANPS9eEctAfDyIJTIFkC2IWIe242wzN67
BSwq/W/KT9d4kNf3yR0WVOoVWx9vkROTBvEemhdG2NhWPDbSB7ju70hVtY7Pj/WLIha7eFRF08La
1p/3BY/WDJ56hRPC3AYLuM4mV4PjHvqcV1lkWnso4LJzc8X8CvUAHHb27fFaM90FnVrGZxgdwlrf
gwq0APA3Trr3LFuae4hle2iu+/ajvhCKQx2d+9UnOzamMQhgFJaPsn3lifRAnrCG1BoaGkC4Q6Ep
1ZsYT989VbaxI2h+xAWd8rjZT+/Po7YbVk2QZwtirQwq23MTsMFsO9UXVtZ7Hi/0NxECCScz8Mf8
LaBrcSHFrFJsfSCv+XAegVmoeifSGMxgCiyXneBKEsV4ZtbdnNOzhXsIpF4Qf9s6YcViUn55sdst
r3m0edxdg7oWxJjvWsiUbEaq07/Ecqxr+k7D0HIj44B4Jt2rd81bSs1BW1M7CC1LmUrZK37aTzrV
pA/SN+sWHckTZ0sUm0VbuHcxxHmEejIaVo/qLRVD/Vv/znCP51JxEdeGgVFTyBg9udJTdVekgePk
6QyuxK1BsVs42W5AZRSWxzR8vBFmSwdnfAo7TrpC2RbxRw2HRWFxqfRTQ4jtUTuE1uOQ5HvSkKM7
tjHQk5z+t2b+d6GGwDmEMqMExnJrsJVT/D1mnhwBczg8PuzUOXG4ZThUXi05YxZ0GNRi3EWrp+IX
YTcSbNmQVdaUoMvMXQGvmDUhXYUQtSlXbeDkN14L972J77O19J6uL42PQvKqYPgiBgxjaQjZK03H
kuTVUCsPRgmvDXnGR5rc+sIrOKyRaWA7dpzC9ncMUEXxBPWv2YL2/rxkUFTj8F6uEdzgY3pX8TcJ
MXFFnQWNip0PQ/0SEp9B0+ZI39Pyjk7DSeZXCUt3A24ZO09sxziraogyKaD5cB7brbEwGZv2IbLt
YlxzTjOW9mM2HMz/p0M8u8q4rCFB6Eu586lIeMNFfpUiKKOVLeBFnvYLFH0ShwrDCGpr+XX5a9nL
ttjRF+SvjPu2PCTZVi42RRViKi+NOAC4s3AWhsXQ7x4TDk1OwQyyZDCxHHsC074mfamakMXOkwlc
8wgpS6jLqIUoElRuL2AIJTtlt+yZic9eye2YU7h6awubXUh1kyOjHCLqT3eh3eVX9WDtoCcR9ocf
dsvAugwFwaYwelS+VH7G6uI5rrURDseZjTnRF/1J/+p3ymuw30WPZvm/Of/f/+KDCfmlwK30f39x
N+MXOtLAh+MHUG3jw1M00RAgZF38fW+KdNU3WmNHKoC1ME3RKzqAsfTJk1AJgHL6HLXLJB5IP3p9
ZVQw6odJ0hZ1Q0yeSq/4962/v5Rxx3afLdD23/fIBeOvcavr/vsxq8HQoK6tAGkbkEEqPz1xTH6k
4cW1//te8/qL+pVF//fH9CSZ+O+r//3F37/770dMlTw4W0j61kU2yuzx72VzU2HHe33590+xhKUx
SeVsiadOs437xVjRjasTRJUuChXerKQnZtAMz9KP4pY4UZIK07bF80+fXP3hJaesmzZNPO3HiDTr
2OSulYWibfVHsiWU/tNSioOiCp+y2Le+mqtkJDDeIClmkQip1/C8dtF2fIxKcC+xzKnyayRg2YMB
/ujn8OmyuB+DuX3GfpGSDF6CIFiY9Gk5tNhJSUXXECRaGtOgTe7gieZK+iYk2bXoy2HRJ9SnKE44
+nTOTb1LGFw9uzEsdCbbyfBZiqW8UiNoUThaTabqcVcW6YNrpIm9/5RMNMYt0OiwK1pZWlka0wcU
Ez+myCzeVPwK9faESZXZTDdUIcSVzhQcHXZKuBQGihBTGOUJI8sEfqcG2+JJQoE3ddAanwMHYfYE
bB7EcZGX92ufykQ1cMQgJIkYD3RWVaGixKImSbHWzOkjNOTAUL5riJcWRuZaAslrVlPIdH2/iXUc
GETozDoydOwa/XlmXl7dibuTZ+MnLbRPLKZIekxIuS+xdtAMmAmjCfcFx7ZFCptCfYXg9YokuRKR
75IjiBUSXWF40LFuMQjmca6D6fFjjo/UI6wtGZMDKQ7tE7ZY09MGpFPsvrLfXa1+/fhLdJncz0nT
Pw5RiScR1uB7rBJw3VS0aW3cy0fwKGaQuGdeLJ/a1ziF2kNYki7BJlHiHMcl957YTdpSks9eUnTX
SLxXi6r4J6YwH9C80zSN+WDPmUYY/LruET0kEphDgxL5LSWmpGtfe03++EyIuHOkt7TCLGEoTUgL
c0tHnhk3HCXaQI70L+s+byY5B5QyJZjHIu6cCfTajE8Uq2CbMl6R2GJgYpqXUYhmmKKXR21hKJ1X
9uMYttMMmxsXKKFgpqjo5blmJXrSIIFDYqgjy5AjMzaz1Mz/YT/arCpzQjIPJmImExv0g+cjGu4i
PA2VIU9O7Wrc2AKrf2oR/6SoyoNHztmW4VtvyyzZ9hUtUguEjBHbbcwKT0lKNaCmT7zvOQsqELS6
ZUDUqLqAgFRnM5DzTw1Tek9u0quRyBRyEVxnozqKGS1BLzzAlXumqiK4YUwyJvMi69ipWD4rVaa5
DVtZWhUaVkww+YddxEJyox4wAptvt64wOZWwHfYf/wYh69ZSxs6tyoprdTUVeVIkgY732bKjpEmj
eAyiucycGtJtKavwDLFwH9tcDGYn0jhQSxKwENXqK50L0L/S4QvU+OiBQcFjXEpDU4biPzfpukso
VAikwuivyvZD/Jk8x6WkwvsSIRmwxcahqpnORAajnWQDZps9I9Ikvt5LRsqlkUt2KWfBpDw7J8EW
PZA79eE/sZYBA2P43z8A/5tZTWiAiXec57Oa7caK0VTLDHHMJsjPHSv4/lKhCoBYJYPPxBLcIpvE
vaEW7bYkvy7Jxm/RED/GkXtdaqSYCFPmQcv+epb09svojjGFPClbUwVyFNTzQ5c4q/8oQBMDl1SE
bFs84OBqzWEsBPUjA26UFWaVBlhwfO/9XBWWA0WEjBmAbTzNdpn1yQ2TCyL9cmWFAbUBK3Jmat0z
IB1jZAkRLJFkqveW1BKMl+arUmFMTIIIHCpJwcu7Lhv/IUxbGbdiWcffCOt22p5GednGPSC/gxka
JElTMiSzT2IN8hvjvn1Isfwmyt21kbsTkWFe2eFb2Y4ibbwBPnEnl+CtqGhANYb2s4YIWCShF18b
IJKq4nXZ32QhOghRzJyiFkj0tnMUzKu7Rn2RWgzJrXXEFlmaVzEDpowKLCp1FApSOrUh4ntP0POT
Nb7kCnp3a817tBANyuFB/8r14ndqdYu40KHHswMMntwT3ZBdQgIpHeXi7iJ/k/BmhmpuSSR2myr9
UjcAacmxHsxxt0+q5x1XE+usli/rwBycgscMptxzhChizm7MKofp5zxj9D1MnIdHqi9y0+9j+IYP
8YnDRTKcxe4wYWH4LA+vt7iMjDuL6q4LgTJFNs6ZGuskPyeWcvfvWFws5YQZTUO2A2McOB6YfsMt
bHkU83JqydikmH4w+OjxTYYCLTqYCQnOfI8jv++1LW4GkJu1/2PvPJYj165t+ys3TvtCgQ1gwzTU
YRqkY9LbDqJIFuG92QC+/g1kHakkPd2reP3XKEQ6spKZwDZrzTkmgZUeYRW9IH/ObjPQBPm0K2jz
KLf1HcuY4dXNCBtmBXImBzoR5xk1Roc0xzxtMYjwS0Z2OH2yFjm2ZdIdmL1bCJlLmZqEDwQRfKee
3uXYEtCuaJW4shuKy9UMckybqH0ZgU4TopOEWVI0yN3T3GkzdEbUE6VqO5RLGPKrIcFNXR0CGWab
Ens+wRNY+5KQKn8lAxJ3A9AWAbswOAAxHTS2MAhPFJKF0KVqaE5NunWaO1NU2iaSOk1CAPCrxKLq
0drs/QZm2CuHxlPkeBMOxIwepoYWG+VIPQ3DVW23lR9CMLhybHmeRmrG5cGbwNwUPf392LHAUZR8
Nw1GmVQjXTgki3MX02gXY7aNAwTyQDFfhEt1WeP83nQU1MpkIgk71p68rHXXAVHQ9Ocl5Q8rfzCK
5FmrocCODMhh3yrq8GxG9MJY9yGml6JN8C0xmeSN89Km0njOrfNkEqgCQ26n9RQwJz3FsdUBlm1o
ulYurD1Xqtepd0kQzx/ARMznvB/aowqh8tIPMOxYHaURojT32NQPOVWoxnNPXpH/kEGw4OLp4pfJ
7UhuwcGc+6eJM5CTlWUNq7tKtT7OVkqvdBoTUG6rnLUXOq4Z7w39p9y2XqFY+Z6GiC1xAja+MTUs
cmgz1Gjiy0zlc9nUYj1W+mZUcJaIx1gP7F/WciA8oCJzvkiRLkTt/ew4e6gVaxEjajBE7bvkfa5y
jPZrM8SR3ipIxl23yeKRIpZWnCvQK3YzYxijeVDlxtbThHbT8/7XnQwbWFqQk7TobRrdaGerhQY9
4Wm/s4jsCSeqSbnhzX7tkM3coP/RWzrblp6BFW6TfRDP0CrUbZ2VsV+YkR/FVK9EhIqfkDdsSHGP
WXHZAmlNtoEbKtqBaTr2zqES097pqb40Sbkm8sPb6hVN+ixKYJNc2+QjEBJMe1XaGBl18S1V9+nq
HS8Lb5FBT0fWd3xg1VOQz+6+PnljZz3Mho3vVlxVOZa0mcWJPz9HSWxtcYDPO08sYa4UJgLOWjHL
k4okzRSQScJBKwQJhcgEqvRja9Tsc26rMMdwO2ElbSVgAIjabpUT2jE76K7U9egxSyh6P21ti5U3
oYZU/bNpmsk+y/JbhAijAfarRlBfC75qQGLmBvbCpsDtu3CXnP3k1EdrtML7KiEoB2h92yBVdMmh
3Fp19+54lTrlnnecPLYrnqz8YXwv5LVRQaDCKrzRHJKYiilmH+28REI+dBlk4573yseUoCbMg5QF
ZPo4he4HqSByZ06mt22L7h76bnjKLYayAp6UTDW4cnygkjopSRL7SFZvQAcD1nTta27E9DX08hwH
tUQEPBIcRBAYMTLQvTs+BUiobEoyLE3mg06wXBUPN2FFbU/4dejqW7ck3rxj5VQX80nJ6MtROakH
4UeQUtkJ0kluWIxti66aoOCJcx7Bt9KgiptbyBJIjiuKaj27XgZ/r77TPToqXVy2frUoe5O633tO
ra1AwkNyxi07DxQxQtaeLQ6RWk7Q+3LMim4M5SohW9mT9bHW8w2B9m+lwTysMs1PBbUjqPMohVqK
b9Ok3TZYCx51mmYqbt/yMSGq2VToJlXq+BJhfnq0B4MttDEcbZP5o4tAxDlFzq0J7ZwemoBbYvRp
kgiaOEaq0cQArYZPnWAQ4ucK/tK7rsYDrbCURWIKN7bEHKqGGJniFCbbAHgwIvL0AbpZDLGLXi3f
BiGDMt0MGfAhkdMxYhdNPZ+wpZhtxx5ez61waupd7TbVp4OGbmKEYEtZcmB5XlA+JcJhw6QFZ0Dt
uZK9+7Y6Ndk2mvql4oZWkIsHjVOVQ/sls68E0x80tJWnqLujpvCkEcRHAqC2MwO+QE001EDG/j3t
i5SYH3fDal5btZ1+Cia6tbrMUUFSbpwQS0v7zmY3dBDyTuk0xJLpOQn7nZcmlA4ikW3zkOAsycVu
QFtSL1KQQU/KFLJab/HLts+Yu8ejscR33FhF4UHxnXd1ZvUoYmW0JHndDYNg500+K6zdhFJo7Z5N
m9prqIXXREqxWBacnKxLEeS015zn+doNPfq73ofb9A3VqOQotOEWuuU1fzjstZYNm6ZaPOxDDQyf
lCIzTX3Qyvm6hzcKih2VoEOO34h6fDA7pCUTn6++fO8BelITrJAReNmLbgPxijTImd3iU8whHmYT
VKa81vysk/T6dPouI9AoQDB7i5C2lUyb7Hpc6nwtXLQm+oBpfGimLj16bsvZ4Vq0dZoQlw+SVpdt
RTiZNK1n3LbKdPZRcl9myBjCqPskJOHbbCgO1B2bHo+++miRG+Xg7S8Un25FcWYb9gh2COoKfa1k
cwEjCS/3NDY7ZgEM0I2JThc9ol3b6joiNbvypFpKGXi8DURxsRH0G0KUEKzORrHvG/R1vTUX7Lat
lTJRk8MHdf0ejUuD8FGWIOybofmeGHqlF02nvIcemkyNjYgR9ZHyZLC2gkCd2zTaDcN8PetGeixc
dH/jXB29vmvXVROgHQzijUyCu7RBfE2s0tFc2jsSIOqVlbfPdubQgtPXtnqZQ6i8AEGeB8tEzDW0
gPADlEB8n9HO0mZUMSMt90LmR7PoMUp1aKenifM617amxNcwPZsZnFogNcC4KpRVLdNByFmv5lIH
+RYFa3bBL0gzKr0xPuf6ITJisVlGfVhGLEtYGcdnA8ok5gHSLhB2VAYKw2qqd20Kx4aU6Qe9wSEy
0xfmD8sEwee2uR2WlDW8FZoZH1kW3lExmRFbKL/QjW8Gyq9orqGoF+zuiEYUXAE5LHpLu2o6k/aa
ka1k4ZYbO/bY0LreIxQjLkKbE9WhWajYw98YDDaYs5zPOY7RhCB87yHSbQ1bveGg6vgSm+YE30kj
MQmCRVWMW61O6HNoXXQ32R9ueI/FoaImBfWt9zaOMt71jmaKWrpH06uj2LlkdvtOEC4BgEQtWq9B
ibcUC9ZB79B5ZH30o9MpCiUwA5IyWceGYllFIsqmretXLjkKTAFYPVO33hqzV1fCRHiq24WBzF3/
MG31MDf0NDob0mmJFKCFRO1BvMpU+hVBQr6dkeobJa2yctnHSrZwgjVcpcKThnHCVZRAxkycgjl2
H2RDQ0TRvJoofoWA+85OKdYlXLZ1OyDVTKuxeJhN/cOtRPTB3uZLEpGWC/ux8CRVTbP9Yn57y21q
L7ILWWXdlHXf7ChnyjEct2Edv1m6hS5r3ysm1NjCzNv2lNUYGk45CpdpyQ4n9ycGBujLkEWMA6uh
MdWWqYvWhFUeHJVBhBLDR2CQiWugFC8DVidT0AS4rgdYxpnYkqa2aFrEjyzwnoo5wb+SXQYrmk/B
eI7H7M0VrfJn+KqneoQ5RoCnWNuxXiLIqX8MyoLFxFVewl/cTED1jp5HmGXCuqWcm2I7iOCagS4h
4tOzrkLi5hBDicfKq9kb5qOG1BNTnOxfmbziu3TsQN663oNLMsAmmANU/3X75BbF2p6IShvLGltq
aT5YHeNfIaxmnYVkNGm65qNRNSrsT4Gb5cxz1HhGxr5i1BuoI4O9zRvr0JSFvXNQHpiZ0/uBxiLU
xclpBgWjUK7jR2CVpMclPnm2ekPEiOJ21p5ISxDyYbVKi8TbmawtDmFpfca55t3ESXU765g6lWGO
W5CpoLVcHC95wULesjd2IrcBWDnyFelZegVc3w+F8CRn4F+xI6zR9oKYdVq6DsGLWZDXO5uI9Af6
GVHyo6lK59alHM2uYbqyB+fZQ3yXY/XD82JNG1lp34XV+8p2bXZu2o3TN18hhbdN2aCVUJU5+x5K
DCjq4aoOWHYvVftSz8tt6ECYVVHo7FSw8HpHcHoOPVJJIi2mDRYHjoaiONDQIEwGI4agfhXOjYGU
dQSN1fdvYag9J6UjiRJllxxVxasxzfnOkOkxCFp9NSnsh2a/iCy7jkxffPyaYiAtIYrtzPa20VxQ
DGFOnSOM5LZ97yGnNe1EN2lWmDrsBl5B27dMVhr4O4GXRy/mdi3jgt7+TDliZIZbJcLLdomhO5va
4FPVRv3T7pcksly+ecDnEzep3hN7JIZIOxuNfWKuvVV8s89VIA+jbmarCMLfIWm5BvOF1l68juyK
d0EDR0ZDzVCcCPL4DBOk77li8O+wZTGREDVlD8zPdv2ZheRGxMJFXlwu5J1/fzOamjvVLYYqKfPD
6Mkyubm8PKwdd6JRvWwiBjWt2fgTqXl50XL4fTevbZgIl/u/bl5+/N8+//vH56Hhff2+77h0GJUv
NPXNfxnhkTB5x8vhcutyuEC5mwGT6u+7l1uXxy7P/n7xvzz2L3cvrwugzVTDpwBtSKSZvbkQvYO0
4q+Zlj/x183Lo5f7sznylJZD+zA8YlCWd3I5cHbV8+r3fW0O/nafdBZqh+06fnXyGeLqrK08YGzG
yqKUeSDueOav1Lq9FeRXWQVhNBgJCrywbPMBVF2kR/Iww+Jeey5Lmsvdrp7/fCJdXuLYkF05qXa/
f+DysstdjaKQb6voeHkolpZ1IIwaJ1uvp8TUmnB7Lq+7PHM5lHlD65ZN530Smxi3YZByd3kbl6c7
Q8p9aXxOliERDHsD7lYbrUAMRezIwgHK1kIrcmqa+UHGXFxXdH+tpHvoEho0QzM1K7skPOxyMMYO
QURUNjP6xhmFCNQZp+y+Rg2tReFKqp+JACLJBG41dMyitqVdSGRHCmxsFy8Up2QBRRWXE3y5e3ks
zxXS7d4BB9qAqy3FgL3h8swQFmLeBGQYZoqq/O+fywja5Xvv7UMAHI1s8OU3XH53FWoLeUQbSGEF
c/r7//v1v1x+7a/XXJ4aOzopQhW4Qv/+ptK/v7PLqy9P/MPv/h+f/v0bKjdpfa9v979f+w//Z0mi
SZw2x0ywAIaZxfDn5oAUCKBcR6H3oCyEi4bAZ+dM3Sml9AxOCnrG4JKSk2sxpcsfhNuSml0HdAXK
aA/pvdgTk9ectF7RVUrp45MiMUTDJukyEhzRrdQlKC8QK6SBaT+GRv+2rSg/DDWN+CZjqd+wcmHH
KdllQyrQbJuaGD1LI2Dn6RXmCAEGBtHgtX5A70OzKQW0XUPhzXtkAVaeU8WQ5tU60lmdnNguDdZV
ONSYlWjWD0WD8NNlL2KNQA1aGB5F/nMICb5uKjRQrAXWfTrd9pTo1tjlURfZ5WNn00CoicJF6QPW
hSrZmkU3/e4OvyJZUeG+HsWD4RQ3LG/b1ZjpCBHiZJcxBe8GAm2gpcLgEezLdDK2gTni5yr720yU
TGZx0J9HQWOpp4MpTNp0/aIGz8hVHcpxWpPmMWJcQ0ss54qIHwyShFXJa7gfE0JJt9Ka25LeYpDc
RMGcrfLZQ0Ijui8ZpgQ9JrWzNjxxLCPVIz8lRp7o80PoYgDRHe8lRVbZ0QchXgvSa9ij6CFgiAjr
Hz0BPNumaD90Z5tmWUejUdLRT9NbAqfRRMsKDXWEXze4YI7j4GjJd0eaP4y0xzzbUkyzJrGTNtrx
qEQYUN4MKXJDJ6tfcBnkZN7BOWm6MLyqXeqkIiXNMhHtDJCD8UGzynFfO+wdQnqwJLw3R0dpZ/oE
zdA91jrrYsHOtCtgmACMXtEMPqtUnJTpSvRjfbLp3PJa6whEUzK40Qzro6iXui1vR+MUpjhikJKY
9CADC4wxaVB8O1l8zAKFcTysteuooIbGdAZTiIjyrZ0Z5xDKiKkPUHVbygE1Ehi4yMaqSMWr3pk/
7ZRYtRBzBT96TTmACyaab3PNfhjsZryl9miAQd6kEgWYLR1v58CjqSmGHDRLn3BNpeleuOyCCk87
OsFDag3yrsuMb2ng4o+zJxIDUJDZBbpd621odXAp3fwS7bSQuDZ9NpKdlS66Xrv7pBm4bPyUtnFJ
tbrtSkx8Zp9tqoRRzczFTHOFNatZ0NJGAtsWjr6mjWVsytT5DIcmei4pbwWBV62Jyt7WCnBbQF13
G+TBQU9jEuHyJ2Mh8td8QhrZT5Q6S/kkyu6U5R4aOEJT11ausNVZcjeYkbvrquC6jQg6sayCcaQk
D2PEYI4Ja2yHtzpr3vWKd5BXiGDz4K4qxW0bjWz9+LwHbTNIloJmP32J1NaIMsAnYLSU8LRIoKZB
h5WS3LdOZPAaxYiq50KHqQPqfwVVedVFwXU529R6uT6gR2ifbNdQVOj7AgryVdgfLRR2CmNP24BU
YjjfmgoaX6XlIZravP7IbcoGLYTEtWkD37PQtwlKe4hf0nbrzJZ6yLsGlWGCUIbPFgFzF2ln1vQA
/ASi26k4dk4c3jo9c3JIW8iy4nA7muLdJRERNUyB/tJInyYr7v02XeJiIkeehyj47Cih9cRFnglr
UMex533VfXIbdxX4QJIetnRNuLrHYUAWM115A5UpOPbOBvjvVs6guCunU499qWhbqse6bXW0pdFP
wyS7t6ZYsO0kmt9RGII1PL+ULjEaF2Ki0ex43qpZAOlt3sE7SYyNNtzwFo210RKB1/SUPqyxrf0C
RiVtfJSw5D8ei1B1oPNQkyLk8GcNOLFKMFVAA8pTlMZ2K/O9YQIWklp0A1lUodFaSAh077YBkPV9
R1J7PaMLo1n1RPIapqbhTrXtvDJcah9TRaxqoIfWgfCkzwRSKoW24mtMQBKqhoTjatCfNb1u+dTh
6WsSUmbdEQMtXYxtvbMdkp4SfmlS4DGdBQNaYLaox4exM9CDWzHVYm09G9V87BDXZDLMrxeRGWeu
Uw7xKa3mfNPk+Yk6KWHEFwF6DDE7gfA81U7j9x36fzXO6WFq+KK9uQVXHgOnqYaAMsL45qRoQLJx
vEmp2x9URWOFRBmgGUTraSagfn0kEwHBK7z8t8ymma7byXU/a+ijJ6wWtoGFSW/MVSiRwk/DdOqb
JDvU20nld+RWMaYW3g+wwRTzOyy+dvOcunqMZqZ6sGlqFXMMRdRmZs4158teLlXboIWT5qdGcQFR
s2O1N48fgV6flT5VQHP46xMc70LHku3mWJDr6JFkLimQ6pI/iS4nrxEiQAHl1wH0toHb0WbGBrU8
dnmCyPl8WzvWY9l2ITnm8jXOIBsmRO8c+oVgo5aDUClmirB4irQoOkR54x0ma3yNNEAVbWFOB8Fq
D3kJh0aT4UbmyAkSdFCkLhdiX3skLi3VQwIL/XHJ6NEd9gU1+0i3LYVPqiwPLQfj77cud3+9xeUH
2jimMbe5PDB0Bsu5cXnnrhKPWpoB+XGUvnbxlqOLfMnHbuGLFz7Lx5mC05R2B9dwuUkjnfAZuzDX
wtMAkDSeX8BEzJs3M0T7Lzx0npcl/eVguZwKxnK43AXLTgWdDdva6pr+kAbvodWD2L68KbNtFfGC
U3sXLWd4ajEfdEk6X9lLTqFcNhG1AbqkXA6XW//yGFl4zJs2BqPGSChOLjsnTatY0oZmj/oyJXii
79nQFct3+fvQLmvUPpbhSqfjvLJqmp07sUBZL4jUMA3ZsxS6P7YdrITlkDgSKdPlfrxAWeeaaoyX
mTtbG1J09c5QoXiBzJo390Pnir3tQCxyl8OcIeTVujpbKXK8IFUBiz30Fa6zppTXkVMyQNiGcZj6
0jxcbjW6ZhwqZZcUMyjFhgsjtoYWzlpMsuXg3uU9XG7ZbHXXtoWEK4pPZHOLQ9e64oCOfYjsYC9r
aCZGiug3JGTboFxpTfvIvKctUh4K4dZ+lLhA2dq3WbHOY6+Xr2gb1HyFpb4OQg3LjtOah8oQ5qE1
Id73zKFg4FEfOAZD5YJOhnXpOeD6F55YFkBTqBCUVnTrptYiJ2NgL0Mf87YKgtgXRItS4mbLuyFr
9Fst+5jLoV9uCRUgpp9NCkN/I+Q6BBcSpElB5MKRLwaBfUljQoPqVXkIcZMYhTMH6qv7spuFP9If
PczL4fL5X+6alBSznGIOH3cIQG/5Dli5/XnwRhgqLlqB1ewR1eZkbIiMyERUqvyyR/FSs+D1FpDw
7xPwcndK8JSX0xys+9Z9ME31VlV46oZ50Uomc9JuI338MLHHM+47ezVWx//OraGNrE4bzwYwwtnb
U9wBvhky81KzBj6Z+oRQpBsHd5j+Pn9FbCASyoQb5NXwHDfeY/2hPZZHWlM6IlWU2staEOZywoJ4
haPJOUVP8xt4sa/xho5F8BQ95mg9fGeCcLrKv4EoLhfl6FP2pINY4UuiFUDCrkVADQt3muXUWLfd
a7EAx0CQbBnU5wd40o0C9LrtdR+qYzTs9Pv5pvssuTshGyTwbEPgUk0P8M3g8hXEiq67V/4rm14c
8q/mSr/HjEaTMMcNjvDGPsUfgl0M9lSPH5qRM+A31o54p7pkw8q5GX0cIYZFcMAnYhhgNRWg0Ufx
dgfAahPfEjJpX2EzRmjxqFEp1bbYzpMFNOWeps/w1jihTgNcsMEfC5Ego/X6VTGdkXD3YH/Js/Gg
vZuH4IF6PGu9FjuWCXuX3LUTawaGFeMteZlugq8Rb/iLgoHd+eFJxHsLA3+/UgzaNhvJrVUT+LwC
169OwGfnik33VfnKeYADfqY7QdfolB2TDxyXFcEiG2FtCdaw4Chl6C0w9gJ46LUrYhQdFChU1IhJ
uWUlxriBJN67O6G28MePsL6S9z+9bttNSOVPEz5vt2Yy3Fn1znMetMz/B1z77S/W+X8VfX5bxkXX
/vUPw4XnzrpwCsti//XXPxCe6FJnOSEdF2mqkNLm+c8f9zHSmb/+If67qkeVZKbAqKkfKg3Jyib9
1o7lLv3oD+E9lNMM3cJWD25jZz3lPmVF5+Rez5+cIaxr0ehlC9tlstfEAgYsm8gnWzipSehH7j4o
bmF2qgqG6trUfM0joNZl3eAbSP5eIZqgDHyev6H7bfNt/gaF4xoP6K56Hu6S+/yxeu6oOKyMdfMz
IWPJfc1+WBhc/OGcHZj70WHqnLAY63emP9GR8J07BjO0BqRfMM8yBFzh2zcxNk0+kcDWmqtjBeYN
Zels4Y7qnp1rMMwj1eyTPWy8fvuzGb7sx/wEjjf6xpiAocH5xgFFsId9ZJe2Bpj2lnwghtQJlENa
fKUeaCw81nzpWG1gFfMMVzW8Bg1ZP1KyPYbZ4CTvOGU72o/3iM3qFyQW7rncnjFK4NWlNpzx+R2Q
RL05MYvsXfaBVn+r3ZnPUDC33ib8OX8QrLYx/fgxWziNxqtL0Oep3+u7yLfO+ELJGK5W2Kc2WO+7
OzCACJ7zlxKyCK4XlE0b5M6YI7lOHdwAH8lmFe8LCa71iitsulkQAI+mvvoJmCx2NqwO1t0qXu+A
WQL7pIMdYSA89ovx4ohPAZz6RpDsCciHlc6JEjl08YXewGmLjO88rVllrLV6B5Fhz58Ybs1b8UW+
fL0bf7AF560ygfvyUL9NR++NfaXPym3L2nyn4RhaL6CF85t8R0mIQnRzSHx38x/OfP3fnfi2oQvL
dmzPM6x/PvEB2bcougx1NtzhjGeJ8GjGGE6vJ8d7NRaFKQkg6+Id2wzKJoxGTziS2oX4vWiV/8Ob
IQjh/7oKhWWheNYtsg/+9SqUSTfajTeoc2xQK+QfIaNRsZn4iEC04bBh/ljjsyPLmn1VeFN1NyEN
XGyWT/hH4pvL2/n/eRf/Ie/CIAXpf827uP1ZFGjJhh9F/OOP//pZdHE3LcPonz/4Z+yFY/3F9gzb
8lxWRrorPU4t9bPt/vqH5up/kcITgqcNGzW54L/7W/CF8Rcesl1dN0zhkRX0O/jC9P7iCInKVbh4
R1BxWP8vwRfC0J1/Pt0s17HYMDtCN8jrEDa/758G/Sw32zmvdHSHWfWgElboqFgfrAl2FZq7qrWB
IWnipkC8sDV0tGmuYbXbHJtwW2Ry59VOdl9BE2gXJFpHY9Kbu4Z6ogU5ww4XfsdSPcqG8VTSbVMe
/pJc6yq88ajlliJ9dMoH2wW4TT8qRw2Zm8Seh+Z4PyrwyZ54KQLyfhC5Mcta2CjtDG6Aa9JSyqLu
YJ3rTAa3jGLYAPZNWoIJQFMzKy/axRGkAysDBZQWVkJPM0UekvZ44RwALm0avngmyutMk+zkPEbG
RiG66dvuKYnu46Sp/Mkb/KgjECQ0nLco6EHVApKa2vBbtSAy0JNsoqlGO1J5JwsbCViukSpdBl53
jiY898Rp5CiEVrWNo7JFnoxLCdoTqZDGKkvwxQY93I85Su2Vro0p0RfNhznF3zRDaqxb2pPtDDVV
UXi2/RR7SEXdPR1SzGqkByNiDECquQkWwfY6Na8VdXn2VeG+iIZ4ZRaeWgX2PK57Bpv9mCJtc1DC
72dDBxLspfF5ihD4Jp53IJb7Og6t7ijsjzZq05M5WNemZlLZcjL8wQmt1qaqUr+hdU+Hv4ZYPrKL
N/GsW/aSgjaBhJkq1lxeRxlm0GlaW4VEQpzEL7RRPFaguAzKMME0U+GXKWcwqLPTPtqoR4ZGoQwk
JyACDOVS3tS17jPAcNWMCMzH2b7pPSe/kRbyIceemE70Hq9x210TGqyxGg2BPZYOBcrIOHtwK8fS
enMEsvcgrE5j5ZGfgLzI8xyx02g8rtXs+mapTY9BHwGdgbqVpAqJ3yxZjKXNPgsBSwQ9OZaewr9T
EkfdUvjfTChoUcjBQNJSismGPWP/CesW+rQ17HLXgDyZkZrqOkpSg/9qwB81MSg/Qt0GXzjkNRba
zzql5paOM1HkIU+FoYnwehspzdknZJCyu+1PBZJt/BhjtdVtFBD8CA7bjvME9axaORoLF9sKb/sh
nDdqNPr9XMGQTwY8G1FECNpYTTTb8Bm39DRWyLRfRy/G+GoYLvWv+prc2C9VBPzICObMLsl0b4P3
XEPrqCOjiMA+9kV8bblALxWLcyKz7I2OVmQtBvPVa7KHlgY8ov8JiEbb7JsARFVD7qlfTvZ1+SOe
galgTMGnZDxMMeSTsFB3HlxZnR5MzxZ43ZIK6megr0Ol/XQJtbpKR2qNppwQhBq+U6cPk73w37pF
oCKKb7p2V3NLnTpCo8D5gnqbar9LpNdJurDg3AapRdEybtEVOPJmTbQN80ecqAMBdWJVMCBtMsP5
qJ3SL3Ey3Zie99iIhnWrZeKKRMdO/mp37NInJFYnosh8q0Jp2tlzfpe+i3H4SqmVLGqgJa7VJTCS
eqmqugUg1dP36OEa4alJXoMaeUaI5wOgYAE1uy/YGQ0IE1EUHAMXqAzJmgLrRqrWaCzQymQE1NTR
tiAC3FfOwOkXdNlWGoiDbCA1AgkjPHrhbHUrBmoCwT1FzRHXQidJAhzRDCVML+VdY5JqV1FIRhDA
YCQsx1dEt7YI3Fn7ssD1iqfMaL092a1+5R3TnqoALAZNZ3yQnm+5hrFrEBbEQYLh1K1fpavatcrM
GoEdrDPdfCkp19GN7+NtP0zRTpkI86SQDczF9HmIUayqFr82bVXws+1+qkmaHDvZPs9w5HTVPXbS
ntj9ukjMZ4aLOY+OGGwA8pn5DaqHO2eARlWqCft7BakxmZ6qjIZYTC7o/eucmZA7g37eIDqeBqxo
uSNXo06NYsT1PJk6cAgdRmmmnxbnsmUelEqT8zyh2O8BQF/TlbJRXn9SZdKIGMEgNGHc8nLnU/Pk
zijywNeMnPO3gWTedgjzQEDjLVUHOnjrGSOelYt7XToAAYOEbpyDOseeJ9qFxEh3mPX6uHjpqHlA
fSMDFREq4BhTNOsusNkL7Zxe/9CHuN506LW1GWJkBcQ7XLxhXgAYAb0j2Ay2yMC4zND8JqLvOZUM
GFODoc9sgC+JjtALNxAwG/UWWWZ2HcxIH0ts0HNneJS2zQfTiK/l0nafKGnsyJGiK2cKf6BSiiM/
XFfUeDC4T1uJCmJCo1bWCJ8qzItlOaHg6EABBXc12iUrp8BjepxEJFiWnnirI4ioYzuBEowAFmvG
sO90haHYEB0bZUrJmfuglwJdvGNQeKUCQoWWrB7XxUlUOUzFi1o0WLvcXsUFnzHtKr9OWXjYQXjX
iHlfGOSCRNXdmM37MuGUmwooW1EQvw+6lNehpm+SPuVPkX2B+4WqeM3ePfTMc+4V7B6IxMFSCC7Z
c/iaCeuGdAKsaKhxFri+kQQ/wsl58iYPQG3dbEKZjwcd2WFawyrRXOoZZhjz9aDZ8IDrhOmnIuWq
t3OwA/IlntxPktYFYYHPrav5Ku1uhaVewgH0d1K3N1pyYlAIaPx5x85ObgLeIKG4RJb315h0UeXY
JqF8qb2P0aqDgus2BWPBqsc6ztw2bbqgBj/RMkhWwT4e9rKpqf5rivLO1H5g8cnxrGupHR2Mxj2J
qmY5YoXb3khQlXcmO7nhOZ1ydi+jex12nFydaV6XQRT6yVgAyEqMfViWL02PTqVhdCPFxvFj0T55
Hjt4c0q/jBFb96iZN1UxPM0J4NZEUOj2MJer0TGOIYJ8Tu6NG4WUNCrUm6pfurgYJrLsvoijp6Ku
vzSUYMRWQ5wPlvxT8rIz99HCNoSVxsGIjbE/YgdpRpx9VgraCbo3a6sKieNVLiF79jbC5CAZDrpb
PCFmXxz8YRVuyqXSezmoTlJWyQi0SdOOCVdhf+iDOtsHoRoPDfLIfzhcHrPHQP16jBOAJacNZSPp
UQPiKvvz4Eocy43OJauF2+lSGb7UYy/l4ct9Ls5sPyz+kjpvSTLXm8M8EGXSV/DQgricIHA+5Glv
QX1An10gBjm0YfXnIW0RiVzuXp6QVIGx9PGHaJcCfrDU+r2luB8tQWXgTvetJZASLI+7y+Fy63K4
vKLt60+5WLh/P3S5dfkdv37n718nqoBZsprSap/UHzPq00M5PISxTsCFgxsRp/k5CgtJrFdA4tXl
Bc486X7sBshnLbQjFz2SOxfc/PVfLO816ImbGZmzfgmcLqqkJv8/7J3JcuNIl6XfpfbIwjy0dfVC
nEmRkiKkUERsYDFicsyDA3j6/tyVnco/zaq7a18bGEBJFAcA7n7vOd8JKNPr3Xf5kt77x2P/0D+9
aZiIjih7B53LX7qof/xpGOO+yPO1577FjTxNqfU0btOeO7VJipQsAl8GNGbVsYvkGB1ShOSDWv/7
14rQHDSlWVP6z9XXLGaaI8z2+SV/lp/KAv8ZYZ88ZpKgduzdaPv+x3rvH0/YFdRr/YCgMxSGJNX9
tcEE2NCQYaMfy2gubrsAsp9+CfqpCn2O6Sd8201i/9VWEq5Zlc5HpbbRe8W68NEKNI0MJuPPSTU7
IpGSsiZhN+Z+FcBAVFIvvxanxOrhPQU5kL23ry1JWv76bV9/9rnP3RyBRozmb+aT0IqvRrVk9J6v
Ogl6I4dr0ZTg1leXlog5Ezv4tpu0VM4JaT14WCZ5W8Orvoz0JghyvoVGXVGVNyzbMGNRY6FdpxTP
pUO3sj8vS8RFpA71nqkO3SlvETaq3WjKSeWBthlXAdW+pv5iROF4qZHK3808gi2+e+ThTW803TNu
RUQ0MVDL5WvfxodiWUEt9qQCdMWHMPMIWSALCIXmOTBkRm9stvfFAF2uCWLKX8NZVm7zXNWOty/C
8qlywD54SZUjtV8YLkenUPdLFnN+tuzqVc08bOpZrkdJMB2ZoLWhyI/96v+wLfCQ0+hv8SyUcLoD
5+zl5q0dhbWNMifEdhTlJ2tmFpEUgKp61K+932MkHJH1WqAgbrZdM0L6K3OXgKV1Q2Mf/9uCxDBp
Hkxv3vqeCZRrnr5MdgW/uxEgQJKu3+HLdrZtshRnX1a/ucKfXQb6U0fEJnSOLD2OponnYxwJupHb
lPrx49BjOIh9PzktxuJeI4AiEaMC3b0JxbzDjNBSngKZ+nV5LOwBC0TOUrNRp99bL1Wdc4uWQEq1
+/7gP35H/1T3W99/r+79LzSAVEk3uuqfiVYpMPUu9k08t7P9GKsQjlXlb1hqow/fNixLNpEoGOdH
tznnLGfWjSD98pSaB7+hc8UgFG1bnysQ19vjbK7TXj9RLzmP9V5XQLwounU++fPj+89idAPbScV8
68ewX2Q0RIg4VH84qs37U7wfVj0KMXsBTtdnNkNZEafiuCT9rlCdr0aUGHj07vtGKDWc9OUpF4if
XI+O7KzP/3DkGiFhUy1BsSuqx95/8H5IEVFi7KtQao9V8PYr+qdJsXyz+xyX419/2vSNu7GY5901
6vPSn0veBAgBY/fSZCbTA9d37xGho65TnXH9Pfhhxg/095qUNahVvfvWoHa8V8tx5o1ubuqNbnja
aQpbv1vDzRQBHR9L3lrnkS8o88Y+hkyc3ltueu8fbTj9mGtbIY0TOxLbGoVYYvEJVGr4jaR+y4gE
2wBFG1L2p7rMspMKxiTDdT3J5Wqrm7A98S713oRa4yAMeUwcm5HBb5aDN9lHFq7JruPSQC1JXx3g
Bbe9Vd8Q39vTnaRMXFcmRGX132cfa3LdODcd3ZoLoz+F01d6hkgExuXQNKZ9iNUAidO127th+KTb
sr0a1Lq8SIaLPp7FDA61R72/y+ckIx3Cw8oWJOtydkU3n8Li11uypxaGDpFLWo8aEczS6PpLQvb8
ITLFW5dVt1r7ocjvuoCP+73n/daD9XLVd9HjR663Y9FBoS05t/S/eO/Uvv9H/b/0D/7Tx0ItM31/
Br2n/+79sffD96d5f3nvj4EBAIaYUDPrg/xT/P7M+peDNwWrfu3vf5MKXLSrZeNQVgmo+nPSv2LY
AVUTnLl3uiGvm8bNlPj7psNvo8Jk6yXIdiNDL0t8LmWdJkvxCry/S/XkrB+s1/kFNXmK4DeHF0zM
hZYC1MSDE5/mWHegUDhl9JmrZQzvmzkIb12c2ftuzbEZy6ecHvtb3zoLGf7lGtRw1UsIOlVNVNKg
xuG/hfnqF2F200dpg64Pw2WX4EVBlRD0pNs3GK4xx7IssLIzb6HuhuGMVQVpEMLigKy1OD+Vagaa
LdajJQYitxiyoSyg/tDPwSiu1CCrNxw6S3BfSqdDNpS/uyFt7/67saCbAP+vxoLr+bR8/v1//c8f
8/8g22n7bfj2Z/vg9q389R//9tD9oiP7Ly2Ftz/5K0nb/8MlqNp0MJd4tuO+txQs2/3D82ncBqbl
+6alekf/p6Xg01LgZ3QTbBtZa8RroCQ1pP/xb65FlnbkBoET+m7gInz6L7UUaEL8a0vBpKDCS/Bs
JhuOh0NUtdv+1kcu+nEt5Bhlj1X8NUTRxs157c8UuEhGk8txEdAS6vFT6rTExUbotPEJvIRApxIz
hYCWUZzXGcfvm1CvK3LnfvYRGojZeXzTxahZeucUl6FFzv4m2vGULGcemoCAM+MqkhGmrtrUAfPa
Fb4VLNtuF01de/ItC1kCZuK7XPj+wZ9XUMsJgJK+mODe9GVxHJ3pEjvuD+7m8SNTNbrxTvSpChnC
gUa2fhw8+nD1EokIu22xUoUl3nf3Zs1heG/35dXjlnqqJud7xiq9iVfjkris31uFNmq1b2VVkyM0
ONVZ741qAuXb86dGksjZ1v6DM1XNwRPerZhM8kzSvNpMPV62Of5hatWK4D5QN7UK46RC5YbUFeVE
/kUXk2BpSe/SqE00zQ7Z099kmTA+xgmwQhcuMLzE0MjflC7v45Ee7/TIZFU0/ouBbD31HVSJbxyH
gFJmmySXYgW9RfkIoNRkkWPNWly/h8j3mYerO0sRokHRb87kv90ZXSMQeQ6qRyyepZPf56kpLstC
yMNShzZQUhC28LS87WjawOw7eFAuyKEOnI6xYKZO0JqUfQp/czKnnmkxQYHSoAimg9MHIMcx+JDK
q4ANWgMAVY9S890sg+4Sr44NhJeUoTIJ93aZwJYNJuvkRH//6P/xTbx/O3VWuDujG387LsrGZonh
kSNjs8IZyrqKNNebeXa7XVh7v8ygXlAFyP6c+DnqytZT+YhcDHrvfTOrUHgbqNPBZfqgpw56o9/Q
Pw51MHy3Qk7obIy+iAtBLOk8+LddlLOPUhQCR5T95X3A0nvvh5Ya2dagg19U4kNVMxs9p9F77xt9
MujDdZlhXXg9rGRdeFAnQqAX/amS4OkH9dmBKeOzU2bOTivu9Ef3vnl/zEkDIrkRg6hpi5a7vc1B
tApMj+v6J2KVqjpIXUjr33Qcut5oXZ6+zsusY6TFkUx0llpm63ld5+TIsXCJ/DnPezsWxd5fhidX
ixBDNYdNtTSxE98A8I2sbmu6akq/WCrDkqM0jZ7a6EO9sZX20VUqSBxuuYWGkEjgZiKxi4KOsw2V
cjLSIspZ6ym1tLJVKssKuWWH7DKs5x2+CeBx2WicQ8d5XpRGU+pqj35R6L6UjtNUn7F+wFIfud44
f+3pw0jpQqMOxotSii7qD2ylHi3zjKadSWIputJCKUxhBaChMw3Ask698r7ZmEqJGrVI5VdkqpnS
q2ZKuequL3yySsqqMhjfYxoXLvh9jPi1USrYDjlsmDuoS9UHqW1waWlS4FX6WW140z+Y3uS1SmmL
V923bhYo3wVLJlc0vaNifeqjFs6WdBvyOPsbC8jvQwdpwDEkgp7pPksoAKqRbmPb8U9YduK0tg0q
YCK/7bj7KJQ+OCnGT6YSRYUEwNlIiEulJV4RFUf7kUbVOSvNe1lmJLG0/EabDQTdKPS7zME8L+La
hEF1wIn5ZUa8bCFiTlzUzI7SNfdK4TwjdRZK81wifnZwjm2s0fwSL5QVaqu0CRkYEWvUJArkZBnY
Fcz3bCILMuHdAdRs3F23+OhHEF4XaXUvlBKbES27V7YCukul0mqPiLZNpd5WGI9Z6bkXhN0WAu8w
RWSCKUSFpwfRHT4Ae7cgCLeUMrz15AUD8XhuwppZ/pz2JN8un2alKF+UtjxEZF4otfmM7NxQ+vNV
KdEdpUmflTq9nZ7i0Eh3djS9ZGtL3S9fKF2jaE8WtO2ZUrk3Su/uI3yHq+JcAqWFr5QqPneAwkKQ
q8rS33mxZjEQwGa7A7Wb+mIodX2tdPaeUtz3SnvvKBW+p/T4Cep+pc/3qEVsHIgcM53STTgD5Ziw
mm5HZyR1Lyebw0MrS+kO3b+jHABhWfxarNWkkrw8j2J5EJ0vn4Xr2LsVX8dQOwH9sQHaBULLxUe9
GFn2eKTe3+zbhicFYfk4rMQJ8MUDsagK4zYj71qd5Ge6CP8WCgPvf9xAvIvLl7khf7UIcgs5lvuV
PkSyl6txrpwVryK0r8dFEIA1QFhZyeQ1jM64jX5B6IYMoS+XE/Yvr5jRVnSktriUWJIygmQzWtew
8ZptiSuXUcRsQYLh2FgtXleG9WVvp9LehKHzKukzUuBSvo+1sk91Om1NM/tZ0HihNatIZoFxHSd7
Yy3tAvGIhLNh5gKaqvRLX07N1lxlsJ2a1joZlUT5KSKCNPGk8GJ+Bu4CedEGu6ggOu7606qcxwA7
C8uJayH4TH2z/jpE/ZeQ6IQYA4ysS0qoXLeF3UIwz5ObVG4ZWwRHJpcWgXVcnWma0muKx/u+tLyX
NUCsudTxne0lxsmvmpdiyU+jZ5zHbrZITDPApGMEt/O83UqlLxtdHD1+9EPYOcMJHYYt6kXjtg47
sAM54lafa9Iq1w2USUG64YyLdxkfo9XGeBNBj7Ym+SNRqFOqtvlxFZhAh1PqW69S+ZAaDEmzjxY5
iOAXzy8D1QHi0t3fRRd4T1X33C2QcaMELSmePHQlUEeZl9rnCiSL7+bxsXeoocYelm9kC51hz492
EX3khT6CaxgpPsr2ih8fyW1y6kv/V744n1flvoLkce+YMQGoypmVOAC8Uvc2shzbTz5y1KFEHNqV
pnEtY7xdISYv02l/NzWK/m4y030tMBnmllHdORQGVxpzu64Lvs/YxnIjavez2V6zeM3hQoIbnjGZ
DZjNHOU6gwzzZGND65QfrceY5sLT79MHofxqKca1TjvYPLxsUrnaCuVvs5XTrQvxvHHrT+5Qplg7
DK/MwOb+VSqPHNGPyjHnK+/colx08NwOjvLV4W795nlfkbTEl0457zxUEwZ9p92gXHkl9jwZMJUx
3YSsFWbeGPgm5eTDVP9txdqXYvFLlddvVK4/gf2PbtprqvyAo3IGrhSAII2Ox7ExLyhoSCxxowAK
WvuzUs5CPgiB/vGhwXIYKe/hGmJChpmhPIkUbUFMKZei8isayrkolYfR0W5GZWt08Dfayum4YHnk
9jTeGEuVcPSxU65IS/kjFcAGlNe6kco7WSoXZYCdclG+ygIJU5zTfkilw6LeU3Unfaz3dGNCH8oe
EsliMCVTyxe90T2C90OGRNJf++rT7AI+naAw7tiAXJc5dFO1ENIb3TD4xyFNSO+UzOfKZr7nMJps
23VBvt6ZZLchVoeym10CgFXbps0oK6qpBGURwSoJlzSIuu5AW/FlrsSLU5vLHk7usmsLZl6t1SAQ
F3j0LQckn9qs0AveNvk8MwOGVdId6e5uS1UjC1wVokAN9K5M7YF7KPRioTaWN1FJx9SgOzTVMn0r
EmPZOXZ5yuQ0HfTDHRHaSWAjtDGJpqwJWfRVWYw1xnLOANZuPadUpxf1QLrMPxex9rsQTgOzwazx
TpNJYrPs/rYZ1KzcTspALeuu770N3e8omyoEMgDWXnc0HFUAGlxvwaarOhyRiBeamsGDbmyUUHh5
s6pf6KhCkm4k6kNLte5ooLOwONMiztB8q13uXbBWTSaGozyokt9t6c0LjTbro+fUn2JRTEdGEVhH
s5lcsQRfV7d0n90EmrkTPhplzcldQ5HLA0ImUvoQrayDy9ITMxs20BfjIZ9vUBnnW5wOv1Y4OXvh
BcvZkKW5o3bPCjYdI7kVWCwAS5lfM5KgbMv/kSVYp9xlItAvQ1fhqVMkzWr4u7L0H6wJYHbFfKFK
/W9j7XqQb+OzAGJ1q6BKw+1zFAgRmJLvSzRvnf1tZskVQHL+cM/Q0Hw0WhjrRveKgCF59kMDeU1D
HCOrcUOVub2XKaav4RMwYLnT70XE9XWwBkjJgoZvodaLpmO7OxcsH8lHVveQjkn3IH0Ye7NZj4cu
9y6ceSiHU26ZfmbhESvxUqKZ85Kta6Tz1Y4WRAWktPv1jS8iOtbCI1Pa+uX0XXFzW4ViduhtNHRr
Kpg6kiH+rgXHsi/7gKCWaKGx02TLA50Fubf8eDMV1kjO0Tw/laNDavbcXidZsv7nhCGRAwJ606Kg
GIN5Z5preTGSsjvNHeDFyu1u0ZL1t7GeSV3IcBymc5Zfez9FKyW7X95C0SBKgAZsoCIM16F31uO8
uI99FtYXR0g8bgYmq7LnpXuEeLgRt+Akok/H/B4Jp0k0NzDpfgrN50VxJj1hkyJR9z9bexX7nK7i
kdrg3kBYuKvbNNsuZJwYkbU8onf4HITuYzrOFiHwqITo0Tzlc4oEs5i/dVHy1agW53FY2ulGp2xT
BRVuatOJD9Ho/syGVRxqoDrAqs3xyTGRiy/0qUpmLQemD7fJqsSl8ibmc2BzzIGM68DH4OJIB6k1
d6qcK2ozOlb7gAPID7IHdLj3HsTHW24bFxP3+xGs3A90DYRaRaT/pmGeo+MWhA+PYn4qWhCzE4O0
ZMOqGfbzbJ9NZhS7iTbXZu0s69SJz0uYszyp+V6FNwMUGF2kPTKGutLnPVIh0yF8tg84uRokoWkY
0fDn1WTM4CtuM4d+XfDjFpAFUOigQaCTDCwJQVSbv9Y+C9m1GO7pQhhF/OQm5oeWKs2Rp612bQKw
NSQkzjW6gFyYQkG98Nfjr3qwM8wHGQlZIciM3VK658DqnwpzlvddFch7vccSxd4UBkhy3++qg2BF
TfU4J5Se9Hghlwia/no10oRMC0GUT04UaWzmlymiBmTUOQ3NybUofU97t87Ga5Sj8rF8ktdz3Cy5
nHZmiwcZxfLZBX7ysSjG9IOVzHevbUEG4lD/ECHQ5EKtcYwkR6pJ4KI0r6Y1vaRzbH4wqy8wVvPH
GkYplDfzNvk14o4qBBTUfbdM2vau3w17nM1gJeySPk1fRnf2NDInk5Z46EVSPoRNWtxE/12aiUBM
5nSnlC7oc7MmZ0O00Cc7nkLk9U9p3Ysp9DFjptCqugEocdLVN9P1SEFarLu0a4dLPQzfwC479xGS
PWJHO3ebW3RDYcw2O2od49GrjZ9jg4sK9awAfep/gmE1HT03/zgOUXezUq8+ja71rG+0oCY+4Gs1
EYp48mblJcv7pQCPFK/noeo2Zl3SvzEFJ8KYrls8g4/I+JLr6KGGqvvyMXXoBXvdF4BadLPC+SkI
I+uaQUNMBxizY0NB3xuwby4AtpmnFcbdIlCHBkH0wo1GnCyy1FgC/2i8TlyXJJq3gx/M+1gMweG0
RoT15kETbmtp4/ZLQX+FPdpTMwTgxD2SM+ZzATGYKeZwzXrbIs07ssCGTugi3QCUaGlYe8MvNIyw
2zZ29zCvcvygqqnzUYx58GPw5WHo/R3XVH/MfAIAZZ2pc7iGXvvdlabJ5TChckut82x9Z4ohj0W1
1LDmPUxvaXVaaSluq7FvUTq2m9nIZsyn9TESwa+cafuLy+x+bFlFpobhXy0IMU3ZHiFcfMsDQRKZ
Yh/70zJv3B4r1dDY8UtxLSPvlGe+uE0F8kim19NGdgXNfYlZ0jBn1Lp29Ltf8wR8BhEDXQgULwB4
AKkwxnRTM8HGFfjcOgnOvQUzT6psQLNN5Bpqzt2cZf2mt5nArj6zeV/NAVoJoE929k1PxcwhWO/Q
O9B3qvtPgwgx8nW1dcYV8NJyn3aHsdp69RhQakhAVIxJsWUou4f0kdx7cr4UkKnOMZP1YaBu7cUA
RwFWX1dbwZhjA5LAWh6SUfyYuyWC+DR9CAb7E/QFeoqGe4lgHJ/xg7Z3JRirIBDNKQTR9zya44yb
55sr1xReMf7vZgHGDy6hfJjWZmslEZ1/dJCAcELmnCkwWQukD3q2yqy7q9XfmgnutkQBvvfCafmI
Nf1Q9MStUIpykZpCrK37OEMnK9Kb8Jh7B+5a7COWry0U6A5KLQZzGkxmDuAkjOQ3r2uIAWnKndeS
PJX5kL7DOX5eF8JSM4ueWOHm6TUKAgoOkQl5fY13ZmCkp5XpD0k2EatW+yMrqd/Tas73Qa+0WTVe
z7q2f0eDTdnEdk5yrXbmYsARKUoIkWFt7ZyBQsdog/1v3Gy+jARQRR22McdCctaZJtE7Tvzgu9+G
PB9fXUDlh3oFbTyERIWB6rHuuEsC+E2pRFWed8E9sgeMNyGfNHEEw/vjDuPGB7iDxtZtOsqfvfWh
YqBL2jK6T6b0dRERc8QWybs02ARx3eKOJO9lculEM86YVxZHjIezqHepnZKVOwrjPiEzAhU/GK0S
th6gYpU5zAnrAA0r3HlXoXi4ulEPXbVqPptt2N3XMk8vAa9+NgI4pn6Jnp+y2VGs8bcyaZqXhQsx
m0Jusl40fzBaYHSNQSgY2S2y9zjHKvofVm6xAO3D+uARk5tFaNJlKd2tYGm7K83E2wwMNDvErIRe
9y75dHJyjjKqpkvaIYJhmDe28eDY10z9l55KLXg5QGzomIdt6MApLInz6QbPenYyQsH8uZebkGYN
y4d2PGdANf0q2lX800049fYxzZihFm19C5PbLDqPeD5EDbixxWkoxJNlZHIfSb6AIBq8rURBejeN
EQMAS+xNuBjjKbOxpCSpuFKYOEg3Mo5Ta/cXR1bATPtJ3E3pTBT0GFgnbNE/bHAV1BqwisYGwAvU
4whNWis5MiuCyEEOh1z7bJetIaVje2pOXh2yXqu7bksNctoG0nAQ3BjVQX/QFuQKJKvLzWiRTzsx
uCkApTiqEYQv+1WJevIWMolf3scZTHFsPRtY9dxuJUFP/lfDjVqiUutnU+Tr0Usc45wn2EZgZ17r
Un6ZxGpxl00oXcwuFcVyXO09c2UKpH3x2W3n9eBB6LjHjBMd2qX8PpQFRt4lCo7RZArqkRAoS4cg
SjIRMEhEGFvnLr/UWBsto4EkPdOxPBVBY548UuYjSGuMycklHGIBJcUlF6uob/DH9w7v7NAAMy9b
D1Qltc1rBbc6I7q3yuR9WKAF9WOn3bnh4J9FELFIq40PXp4HF70JQe3xdF2+MR0Xcwj2lL0rS27n
CVPItgy7QyaD4GpnfnXlbYdjZjy4uf/F88boFKujIci/4PDoLizqJwr43Auk47+WAczudoS1nDv2
hwau9yXPBsLqWLPugmLeNfYiP1RqM0f9TlTjh2hipVrNeffQwrcLohG8UN1uWTzY90YwiM3a1h61
qLy9gLHIT3WE8L8S1qOdGvNHE7cQTE7iQrJ5dQ6Wa9l3gi9uk/ZNcDLGnIwu0903Hg3Lae0yJJjM
XSPuXZsWAfq5KNeHuef6rev5uzu12dHmS73BBdoY5ZJdo2TE9ZGSRCXy8YecPfcp5zSMGJI/Tohl
U2HejKSG+dwwCGNKvG+JoXSnlcm5OLm11z9E0OP3XRMAgOzHBwqELeR2/ORD4gJgrpg2ehRuxRKN
17DbtobDYMDSFA8KUX2F15Gcwk24FMZwjRBp51ScHkMiRAAGkNEUk6HRQSEKKB1mnrS3onGepWdf
mq4ND0aeZKckRMdutwPNkzYqHopleliDZDoLyoF9QYSlG9WZIkBSp5mQUkD4usvRJxE+4AJkKsAp
cvPczCUtnsHOIaTXlYNSHbtrVUZc15P/O8u7X2but4eoCr+nS3CW/VTe6kEQvIAFagM8atx53XqD
3guDPHKgwFCchiMLunqBVntwBUN9zrJpL0tHFdzaZp8ZDYR4LAKpnYyfSq+7H1F+n5yAfvO6BNjM
EGyQTw/BzhPDBzMc8enUA6+VrApiWsbnJgaETwH3ObEYS0Rc0evNrGjnj4Bs8cX1bXNCfeScWHNz
coys3hZvPJQetV1rbTvGtdJg9Rg+DTPlKemR3G0Y5JYtPcnv1UhFqbX6X04yQ8Jpg11ievUxy6ud
YzLI9GNP0h5hqEs9bOJFKtbWYQ7nfKffxxi23sFZg1eZVpzAWSKO0hpf0nAadymxYrTdHtb4kz8j
TZ+MduUW6FMgjujcBjSezvXgPjdklLvm/Nn1GHdk55Z7Zcp76+Ur/e0/+n66A6gfS+LxOW2rak81
l2JvqWpJjerGjn29G2OE3DUewzUE5UPzqdoa0Si4E2CS1iQPqyJYSoBq37wd58pCm5c46BCgnpeI
eELHR4NjyZTpu+vO53yIxC5zs+kuNJOnZIwS8G/kBem+vdYaMYeSR4s0UnRASBPM8lvpIFicwTtF
3QMSehIulWRNqkqZKaIAfRNoi9635DnBe7JtHVwdeT7Is96kIr/FA1Q+g1LNuV9cEAgzJ3dJF+sS
Q4K+Y0rzxMXS3U1++8lbpc2aJcPXxlqmvuTCSkhtScqtGYWUMXyraS7Qd8APEYYFZGumCL2C87SR
IgVKwB6tjLz2StAAddAXKzfgTeVlfxc5DH9x23dnnJWEEhYGng31TvQG5GN3FqrI9/6Y4dj5HkfH
ixZOvfehY4dZUsFqxFMafP3O9V6tZPrvh3ovaJZ8iwzUIcojYBbcFfKs98K/9vRhqj6w2raf16G9
pS08hrKZxR03drEDkxyfpdpEyDdBPBkeLC0INXrjMXqdVqwNbwCXkPUeqm3an42A7KM3+nC1mYzm
eR0Bsp7vp7BYLn2ymswD+DDUa1tVTZN6vpJhFFqkUHB3pqpO05huBRPe3OlY94XpoW/Mz9biEAii
iqZ4Eglj1vVS5iAIGVGoj1Ge7vEHDmct2dJ72EuZyOO73fdD/qAfopE4n9Lg06DejgrsetsMzZRu
5YRdUQNttFwm8cNzWQMxLg0IHKvffp9Cima44ib04wtCmb82k1Pfj7bVHaa0QDXiEVnp64owzUHI
/U5eHPF0UEakkpnN7qMbFtb+vwVi/z8CMcsNzfD/JhAjuCKr6qz/u0Tszz/6UyIWBn+4kY+rO4xM
3/b+spxH1h+eiQqMh0M/4ob6N32YrX7E4y6VHV6Bi0/8T32Y4/8R+UEQ8ie+rZ7R+a/ow9BIYGz/
O+EAJpQdOJFnmojOPIeJ27/qwzLM4dyUesQG40tfR9FpiSdsoqzAN58XtyO0pXRtaNeLwst0dM9N
nzp+a4Z7t8h++nPze20HQ6VdMb1ZSLlLYnMjs+hxYbQ+g5aOgJkR3mPA4GpcCB52L+9KFBcbkaCF
yr1PJoRp60fiyODj3Hr3qzGHm9kL1g+yZ0yuS9AitgXoxBuRkc92eihb2nN+m9Ni7xb45StVJadX
5vHPsm5aUD+QdSb7fhaFuUN7dGCwecVYxgIsTBDVq1kQlpmWkRUKKDFo0DIy0P6N5933ufgULslK
WfsUVJW9n4FQM0Nh3bYkn6V/NkaKGUtVdY92SVcfcR/pqOupjAGfwBsn1N6BG5LM8izFaN/jlqUg
W4XxrUnxvsUkCXnLVB0SAoiLKO9eUXkSQTcDmictxjw4DYzr0XOQiWbebg3yXUgk2E1vBt8+hW27
7AoTsf+iRPW23C8jYJICauJmMmjPljlAl1CxSt3M+KBsXTeP/9d3DasJSzKH62hpL5DHLBbrke/V
JL7hbobL3dwhnoBSb+a8wdU6Fu7yq5PLyWRqtRM9EJpQ1Ae/nh9cBSkXNvguJuCPnZgCplnGZmai
hITBoHedk6NekICFbiM6r5AFMyTcUA92rI+eS4kz3piri1uBuM4Az+1Tlo53jqyVCPEBiJbdVc6L
hoqXNfQ+RJnHvMY81w5ryDeoVD95+crQ9xCii93WSXNh9fzZjK1LIXv3idI4jRJ3UKjI2Hn0bbAh
VRB+jel57ivH2NgjQgEKFNhM6tLkjORm7URypnHaCIKIjf5aIOIYSMmgCOZsmavZd8E4lCQL+OJt
w1vzllR8nDIB0g8UW9/VEGObB2YOX6B/b+s5Ljee3a53RrjQuYibY9mG2THMQHI7FA3woI31Yz2B
oAl6wqg8LKY9+ZRYkYkjNq0Pgd8RN7gOD2FRQPTHQloQAdMnjrWzR4i2gwGSMViSGx29k1EUHuNp
HX4vAPtg+L0vG7//sPSQJokKSSDIbJ3WPuHuzX/5YXqtYuu7m9ZkzcTwEgzyIx/azno0WrrAICWB
IZgj9kfImpQlMlxIMzFFlJ6rMntCKZHv5hFi4TRYP0I1pzHgnZuFByxzFkcDgwoROEgsaNaVm9W9
X5PLTOnHrVHQxGJSi5B6Q4ul2K0DShI375ie+N59iASa2m8aYuwk8y9BQ5eS3BFNZ5SUu3W1f3hd
8YyelqKQWfHXnQk2sQlf8wk+UFvHxSZ1w1OYpysJzyuwHauCfwD3aWnqR3q0e2DALST9LNrUlG5R
ktBWXILgQLzRGeBlSxSUlZX7eKYljdn2jtnVQ+pDXW8W+TLVFVhOxJMbo+ct4h+gZim3Pv3pbWDJ
7zYdQ1t5skuIcx5BR3dkEYx3vjGrKOG2v0F2uznl09wKSqYm5zYaW1lA82hrh2pq+L1LvyANnve/
KAVRUrB/VmRQ3OWEgT8OQ/VApVluir6lT4KwQITgJcRa1HvalQ0V0pSOdF8B7oJj61Xp+mhW4neb
yI+UFCEXgM1q0ca1gNNoZJxRt1DSbMFl4Wz6LmYXQ79bfO9Ee0qambj5Qf6Ge5ttzaL+MYiG3lmH
1b9DBEpeSbIFmAIHrEUxtGbVATIEfYQyf0xqGGl5ahF4EH/EUPN7mujEdcgqt5nlU6iqu8dqXQ8o
Mx5F9JyGMMJSb32NXPSjDZX5pbOPLecbPdSb3/QvmWi/VnP22IuYFDTfSBDa43Rs1h5oWDh+LcnV
OTf46ULPXljH0vOcwOftQjsmCgrW8ozt3U1Xc1tN52HFHwPTa+yan9WvVCaPIhXz2V7Mm48z/g5R
8yUvw6sdMJ0rseK75PTkqWdvQzERftuQ7xqYYFp9FEF2LL4KQV01SJaf+HNOjVy+LA1k1RY4Q1IA
ZBna7HU2rVuajt7B+tyYsti1XQJ1wSUQvMxIgGszVvOe379mdX4BdiH/N1fn1Zy4Fm3rX6Qq5fCq
SDRgjGnzonKglVCO6NffT951T597q/Z2m2CQVphrhjHHgOOM6mAtknKCFeY8F8NftJ5qhNAcJQxP
mkQhT5ABT8h/y5nQDrJVc1V1aXmw2sjwfikMRnA/6CHKD53uZwO8CHvd8qe4xH+Px4NoUZNGcpzy
LjSkz8IbquYH8ZzJKdK0oeO5xQD2XiIjuTMk5meSJPtBgpZVCuGLwbZc6HI5y/DIuGHa3VWt2ZpN
CtGyIfiTFR0ibROSxaK6hOVOEZzd0gu6GosmcmG+CP3HIG5RSOE19keV5cM6e3KRyV96MD/VntxA
nKiXWu4oqZVQ1ZDXAb4DUMf6k4rq6zOq1X0fG3gXT1pHheSM6TFbPr3V6wyShMRD/WtbWPPlaZTI
0KNZ3j71gzWan5owvIOlQl9Fhe2iAe30yLwRVkpYh9HreSJYrghulT0bV5Cl9UOnFaOFbhc3gkJT
egVUwpzBzeoRomfu05A/8nCoXhaIly0qT9cyODgMLdsZFFrXiWSiarDYcLqPLiTNUQutnS7KaREt
ZigGRs5itfd1pviZy7gytQGedCxWU1u6eEtbmNVpJhmK+6g81lYNrVqfgGYLdfFPG2qvlAkcQhD1
u55OYa3o7qwDcelzqKhId9pRq8Vb0qQo0ujGrurnyNYaR4oPAMMhtYrEkHMD05VK9z7nKK100u8W
2c/YqxLSYWpvOIRxX7R5HTpN2SPD8yV32i1q36cBHadECgpjQQ+yZHvzLcxWXQx2APlXj9AJrg+K
qeRQWOh+hv8xZ/neaKDSH5vP+QmaoJ6O1kN9lepoD/vlj0xzYAuiRO6g03ymaHtVV+kJtZrOEhNr
AW4HYcVq9CuSdTAoKEMAx2+B/Lr5VfR/u7jtg7KFkSsfgUZFj/J7CjfP7BsdjiDOKNhIkfGnLWCU
jrQf+qtldwqNe/J4oTIt7LuZ7tUyJTH20KwPmE1DVxEZMdLBVVNpZGyECP70AqxhRyNPaIDWqLaF
Ass1DsI+qjS4gTPLdBil0gHUdogR3G5x/Viwjjx8zdbDh076ZDTRVzR0Fz2lQLn4lWKtbIofVUHQ
T2JZJy1kt3FyQKaNvEaLiovBQQqi05FaYV1iwUtBI3cU+0n+R6iy4zz3aOMgx2uuyuHpSrVXhMhn
AqXdQqp+BmZV2lIkXjppYdXNMS1TLr71z2Zdm/o6G9PJ6abrnDf94pyGKxNdaEpUMlTYMEHO9Hs4
SWcF8M7CP0U+xqkzi1klErCrUse/hYmKHgWYjmLp+mgEBMQG8GmW+j1lQ9Cp8s3Kun0aCV9GbL5q
ZMMoMcCiA2qiiWZEBEhXDxWVkLY0V3N2ljNhJOejvUlNUTlj2sH+1u7pl5SC7sH0Q40OnKkAEoih
U5Pi6dOiR6qeczCvoDtpRYikUjgbWDJk2YvlkBHJrJAqAwVGXZAtsvyqmTSgLop46E4sPWCRQL30
95Xfx0ldx67ZE7//PvfvBZmxF51/T/575d9zhhz7ofRMVr8f9e/5//X1v0/+Xtj/954sS7eK3BcB
BNOdtGT4atIRQDH++xW7j6rxv4+sNWllKmOMsx5uKGGeSyOroEHlln5/SEsf97+Hv7+BPPnfz/WN
Em/o7kbk8wnxovkJMorv+H2X+v++9b/n1I2In0qYTOtsq4J865cfc96j75qEsauFIn2Nv0/+vuf3
h9aQRoRZLyfR9lbGM9CI//fv/z0Ey/N0+g4sQv3bmPvvFanUwVkxQr/yL79A93hpUJQW1trf54xh
ypzxgcpXNiWh38J2PCmLckq89FnE+dJS//trL0THosvdvAe4Fe+Efau+cFpR1SWeSNMLsnu6g1NK
dbOzN2bqTB/jSTlDgXgonXp0hi2eC7nZSw5I2amu8xWPVKZ1/xslE9QtHTzpTfIm1aQ687O5Q803
1TcGUZCT2Mk9PVgvIQ1R134/Vcbp8WYelWm2v2HIlEu/ee4k/GEHTncKZJVbjX5/Z/8Sq/TQDoLf
uqF6kmyRbRWMVfIJQhkhRzEP9CCHkhithjzovgvNyZ4otjnwQZfDDSYUaBlijhZX+Wr3IR36Thso
V0wJunf+A5ZVZ7LD9+ot26J6K5G/ypF/gKLWFc411BwcaftHgKym9KaqmxjqX7QcVU+HtJE6wvFx
MI8z1qK2s6DrfWim7IhgNj7AEPIadX75CpVw89jxU9sVKO/Nc7yW5T9zAW4MPgT66AGsIuRh2KZg
t3eUu2cdNlw+hhQbcY++gc0tgOKsJZPr6ISsqPh2dtFkG+xoBycRUowyiHfcul6k2OkkjvoGOZr6
Nr2m4kX4PCINQjaZylzrKNvHOb9hoB9HKnyr0nmci3N9ih3BRrsKsD+MXCvAGTi5Nj0Cn5b/x7AO
TweIAEl4WOZA3dGy71r6phMdqqPgsdE4sQfVIcR00URMP1W7WDXe8496qLxvAtNoZ+07CKf+gGwU
bmCjd5Fsa6fr5MiHh53sOgrCcI8iNwEdFuEhGWTnCOy7WZnuEclMnrZVKFq4x9SFx+YY/phrMuFu
t1I/wjdzTTUh0I/JXl/rP8UX/8LZdG+uaE5/JRepDsIfofe7K2x8LNXwGHnQZdm4XwyAsrKoD90A
AIUbCRlt9y4eiyvka0dOxXK09bXgoVpOMOomt/Dj27qYR/NIoXmR9/EmFaIXuFJcmFpl7UgSyUAE
1EeZ7GEHEPhC0wpbzKW+Z7dOcHy4ohT3Vr4cotc/GnJWMJc5W0OypYNR2g8Kd9pKn5wSstSQsi2c
h67kTA6QyUB6paaSXOBxfbkrr6+w8gjOvaMF7KvqYNp300PioapiSE5/eUvdHlb7LWQkhLRsvNMU
Bw+k8tycvUQeFhbC0YF2FjqwWrhHp+IA6c+uQpfOnlfZZcHwbxMsTkBbyMRIlfuHO23RslmXFzjH
ohu6GP/3WRIafrTJTQ9Y5LN4BQYq0igDv1PL8EabeXbrC5+bHuqgvqMyyVp2uhXQ7mJ0J6d6b3dE
KLL1rgbkWcj1OPM3i+17n+4mv3EHHynD5KXfN4fu3AF9B/xo7ieVNf6erJA+cWL/rq6bVa3YD8tN
Otfw/lsp98wJLOdBjGobT7e5fkMiuAJE80bOh/O7QN0i5VJyx4RSTXWzvfCC0qRgQyRN1m7Zzkwm
q2yLjHm0WQazva9hTrPHC7zZoYWMX1Xsw2htkOPYRPlW3GjfkCVPTraeT7RDh7DNsZNXU71OXuJj
ZJORdMr9ZEc3kiSQj11pR7ThZr4lXrYBA55siHPKEw4TI1cGQMCH/OSPtW18Ic+UeeJ+Xsfx1i91
H4RF/nIrq6N86v8WPejGQyP4MHDVK2gndSCHFqNWWk792b4kr/SjIKALO1pzk2GSs0XpHU+XVFY9
eNR3iKldqZIcNjIsW9O8E2BaUj+HHw31g25fg0CAQsm+IY0+OyY8HgcacL5gs9ZhzXaFF632s0vo
Tte6h1mFZxZlTwq6hk0mqrPjQ0xy02FP5PcyaAQH30r5Gu+FBiWkhwQSJowCvA3UGEHfgFHxog24
+ecl/tOfxmAwDozOvK0htYN1q/kyXYqdxEZy4Simj+YOn89KRz1UHT7KPW2ol9ZJ/2SDW2gB7Mvk
vDbsQpTwJmgHduyRxBOLV2XVBv1Fcml8Vc1dh2LHa0q+RvKhUJoQKkf9LZhLb2LqxzsVRjtdToyz
8sVhyREIUGyLBijGASnx8tZghzUeMgZ1EJ0SDnp/+nriqaIYU7mkfzDQzjL3pGrKT1pW7Wkl2Zr4
o7gES7O+j/1hpS5rr4I6mYJtMADAQ8IZFy+VX0lcPt5uLafgZ3R6nKn2Hl65RPHenLnh5aYh5rQn
CLviFfttnQIhW7f+GLnzS7ca7P/+j8b1/EXfzzby/PYyiai424h+e9kLikMO3TfH8lJeoojMyCoc
bUYCFqyxdJ6ZN+nB41vse9u8z+pBw9kNUp8rQPUJmCYOeFtC5saRNGROKgRyyzTkd04GzMgVgJwk
IJbO9ThwxqhwitvhprZFD1j7imWV/ph/dRqVkL5qOKN8llDLXoH7j3HkJOUGaZE8SV+FD8Ir86Qv
+Y5SBub8YX0bUIXKTkh+DkLu9IxQ+Kwdks1a5SDykWWCm3XDzw0VdjenlubQvKQbL2nkdSKdJad5
ndxp2HXStoJc/qWiEIcqSvxmdRjLYH7J3gi8v7qreGGj3mPgplg2ZVvfUhfYywEPhdxgjJ7wl7Ed
ZzuLbD/a9p/6plqzDf5En+FN2KJPvY18AfIeGxoSnyN2U7bHuiUetx9H+TPagr+ayIA4aMv/GiYX
4+ROho+W6eP9CCANKUgbaWdoml+YnPZiIrFtw0/kLZOocGSoduq+Lcu0DoDxC3a1NReZNw/ruKgQ
2h2V10+EuWZsHQV4vw3M1GXnI5uwRSPHIWgAbvkYcIfm8gbXPw7Pwvifr575UR0eW5XzS8iQiHP1
cDd0jqz4NKQa/dkwg2o8o3hoJzHIHXEdMbV6utZUMCy+9Jo5hnMPgMcKq60rBvCQ74SzZQFb9uHc
7yxb8lFsbhU46+3+BrjeT61jtTK8IPTJZrmhjxiOwyp/VdwENQRILKZDOB4i+teA237XwlsD+Hr6
UYgmZboqBIRGRIqWjgCNlxEdpZ7u4zr30LCcyxfdYS3nK/MzAtUK9UmwtJd/Ppbewn5duZ0ECer8
BpORJ67p+eG4Ik01GWdSnFq4o/9FpdcnEIpvmZYtpwMYRphIw6FJ1/cY7kNgSzcVqnY2ULTB7ABx
84sDpIfqSvnCtnGe4EhLRg51oM3275k5aJ7gI7Z83JX6gsB0PZEYW+OosvEOWJ6YzoBNf6+d+oLM
ORrcFYbDXfBQKUUgjMdrq7raa40iLHZb2zyB+A3e97wdQsoxNjR8bUY/dTBAAksqWb7AF4lnnXk6
e8ztipMc4Ro357laVb56V+9CtWod/T4Giokb8VEd2OfGNfO6tdjaw5qMCaSuT65ntsmu2PmrtEAI
nbjzSBI30H1IAaR68KvSxz1FiLpiK5yy9ROsGDuelhkUEtDEwN+RRzAorkwmCJr4Yi2zW+VpM6kH
UiozoLjEF17D9CWCymGf3Yw/oeqa6ss0+Azf8INI7X/jge1DfqTPPJVrDjgTqnLNaD9oLD1Y2zZd
V2dcF9KP4riuVToVGTh6QJlLj+3fZ+8Z2Aef/UwHEYUnzt43dQTPBs8rHrG+f25ED3gJostldpy2
oBfiZca6epM/kIG8C+oOhE9euDf6bQTJE3GLZC8MaBQHHM/5/AdFkf6lOT4vJdJ/MsyprxAt0/3a
Zy5JFfHSJisBvC5XoOOkrRV9r7Tnp/AeTh9mAo/xYlxoN8hvnWjjEV47Msy44LCutI6MUgbdY5Zv
WD5K5DgYT9C5cBFv5i26Cax57UCi0YAvCrQVLkbqAlur9+Eyeiyl8vI4C9kbRZ0NDQnmuNa+Wk6C
8figiZL6AeuHrjQ6Ol1pNVSrJj9BLjFV6MC/PVLoiQnhnMKFepejTsGaAfyFHbctv5Z+XPpngPY/
lGMvHXBnOB87epZaZ7yb93Fy0WVfeISfvmUENdQLPSmp8g0eQCwSADQgUI5IexBDc6BIGw3QbmDb
HKjmlAbUNoxZKyPf1pGbp+7U/yVOGLGzMADbMHySapShTkbwBUVxjeQ3ADlXrAKa80PLewqwHuPJ
e63hFlFwWJbfyjoUVMOsgHIM2HPtu4pf03VhrOgaRSYh3T2f9uKEcY7Qn+iUz1NU+494Rzq6sIhb
d0ubGqK49uP5So8WTd828pQOTcEg49A5hfoDCWB8bSZg/sIbTGDl3GQZ53KdHfMMMQm6DqklUy7Z
xthB9dM0jo3o1+KGI1uSnUr9Gm8qua2vCt1TYpk7p5KsOXc5pPHCe/Yr8ah5OsWvnRpxluPETtWG
zPfzjrEREQhM/VHxOaYpHYuPQE1WT/xl4aIBL/dja6VDr3FtJC+Pf0I4Nu8cSSjHlOtkeuOisTl0
civVJiIXwlGEw4Stmx+nSXCHN44Hzie7O7BvzI1CCds/LJjddVyTDweT5HbnfEX+yqGh6SX6zD67
3a1al/at+lFW0/V7JhJDzdfpfmAIA4QsEZQmnwmG6blnEq4GPg1L9J20AF0JR2LZVbLPT2mFaiFY
GbsnvPsUzvScTGedQfpU3OEw6V76jdtlOArHmLF7q/xKcGlJrS/muvkartjSwq1PCWtPYhFPTdAO
hEZUk6gi46Xyszjk+2zDDdndWaP/wG6DZvSXg5es+1cqwDhLpdLJNsWhqFYANX/6xsGlSeTBjkTa
E2yNZASrGn7p9jaxKisvhG9eJu9hehN6g6zMdhlQshI8Gm0kqRNzl1HPPcZuPe6Xg2Q6s7f4JiL3
oL5gxspTH7DhUK0/1JFjYrN2xZnNy46k02qh1LWx6YBuelvGfRpXsdNQBF9Lu5g2bFrT7+jG/aDh
h+qE4cHZBb0C3XM+uai/4kU6sd35lpyg4dih/fmDJkZ+T075ydiWgUFzhK3vf68nGg7pt+jNOwuq
PAJHnPyqWj0OYX8o0o/Z2LSyz02h6cHH5a6ZvpSkEHCLl4Jpf4Eu0LGu6R9icpgGINVfyXcSTMIX
WM38G/be/iR7eDoYSIiosJmkVacjS6s7EKnSZR05utN9KKKL1qriH8Q1M0771IFcCXyTZJ4S6Bg8
EY+WwUkoSDnSN4mjpG3xRUlWU9F/hAQuqIab/qKxihjGTf9oodKmwIf9Q1poj9OkWW93Y/AjT75M
o0/QPiheWbjmRxnQM47Q7powQ8w8JTs0+iHJ/0q2deXLO4DgrGiOY/j7o23aeYvKUeSJb4JfoozC
Ua3tumNk2P3r+PKIfXkdNrGNN6sqxzJciR86uQ/9CKlwe2cBrcOAe5AduqwxWT3EWuvBzT6bXSPb
1ZsGy/N3WIHUgA7ZBtMe+dZxoIijOiGZl9qNdhB6XWFvDcbd+BZvw2sDyRg1GRAe9ogUt2nHJ4ce
k3NjXNHqkkrnEzAiRLqcOrnvlk93wIVwUejLXA57MJ/ZZ/h3OJfWjm5uqVqR5sqS84iKtQ6OHom3
t8RyjY6s/a4a/oz025J/i245AHAgDx/X6m/eUfwg30TMpgp/q5aiqpPdHue30lGiXXvCG+lvOsd1
6cjyFr0q/rKAKY11S08nfizZgfb+hJwapRSb/vF5sMW7sg2sV3zzbe4RYVIXdXtymPIHYjo+Eylm
L9HLc1z34NLlLYI86bxboPM+wQTHc3HGF8hv8jN4M6iGsVJrhwwICQwyPdhpxAXIgyzJjjusO7S8
uu2ePiyehRkTtH8yrQUKGu1enMk1e+muzVoWd25cqtAb1WNJruYKGSOwa3wFdOhts93m72Z3mJpX
Zn0vUgDut9nArR4seLjLx1fJQQAu2Ukh8694t7ETn3/I0BX6RjR2YYGk5Rf/kZGxgOAs/7wo4TZX
NHusLpZxmtqtvvihenIcbGVVlas3up/M+OeRwzS55Tt6Mv5B+Lc4sOq/yY1YajCt2mFtGl4Tuhi0
HTH+kh8BpbcKfbifFJe+eDhqX41wi8IsrUshQvMf5Olw4QtyHni8REskLGG5Cx3U3Cj32PUlpIk6
dLprd+WfJeO20q7Wa128lmScUXnXP3phReD1wrrvcFaCAaoYr7sOmJ+58nDDsBoHIg2z+BTHweao
MgtuwJ3gJ09dvob0NVEbmznGquP+Jn6zSv0U2CSKyeM7H/ZFcAlbAxCe/hARr5PQlYH8OznRpj1d
hReOodLFqAIj1in84ERVnhytQO+XgZy9JLDODv60WgbkxhW1I4aUQhgE0ksUzYkIOiwhh2F6vxYw
32Nuz8TqMDUT1ejpy/TFaA1XfC3MGjpVtJUuqw+jh18afgBu/iZ0wS8ml4uBTHzMkgHByJbAYnt/
VG74kahnXMyUpB81oZb64xfWbfqTw77Oe/SePApicrQgQ/p7JqnB1nrBa3+s22j/fJKNgRl/HV8l
SG2/JIrYjlKRmgklPwvWhPb2lIAVCUTVHa7iyE47AamAHSZ9A2acZJ6QHFrTE14Y5KR2UnKFMMtT
w9mPF9V7buraxq+GKdxXvrozWLIdCY+abA0OqPmBd/8gLyw5ZP8JhXApJHJW+Ag6c/BOF1wDqsPD
GZGUlUTDJ6gpO7fbvw/Lx6NCo4KUOzqnI5Qw5GBwS0BGpIM9kFW6j9oV4geQVtEmXf8RzuREMRlB
Fm9IKXFZTJAaDOM9Ip3zV+VQrBHsKn0oMXGrxpSORK6BBcF4bQiSwo/nuFeuxSHzONs+GDYxvYb4
WcTfJhkayKDRnRK/IEv/SG5ZtMY0cDWwunzxSZgVjYBdRGIEN/UAn+j0phPUOiZN9OVO+VLlrYyB
u8Vn9JimZQVm72FKkOCF+zQ7GFrAhz3aM1ZLZmSILc7Kajjn71SSteeudsb3mEXI+6toV7Gov7LI
sc6QzrCJqbJ74Oz2LHAyTTCoe2VFRhHumhW2K8fFyjwC9SUcAbsxetDUpxYlpUDM3rXmCnEppTaK
ocSv2RvvJbFDt4GaebLmM+/MxoAICVoRpIQIq2uwWMcYj6/2+Luxd3HQV2gPEkmMDFMT8FFWsY5I
jmpXqjNQNFsfpfC3Ax2DTAwZpmRDrn3Sb4Xl69GqUtd4zq2yzbWrgOnnmoXQLZrgGa0eTTCJz2Xx
JEvkgckmtAb8AkSCVVlQ+/WYBxjoaQ0YCNu8WHAFTgKWyhnHRKUt5Ff9jKvnWvlkflEk1jP5dGa3
JkFaL2PD/XbKhS/EkjEeFSZleuPVvHFaDcYlj2wivxNylReaz+nWTbUHjS0rCusl2zv+qaYfBrUf
P/hzvmcJV1wGuiM8B/u/ZVi5I+6rwt0ZmBFXUECu4xJFNiUwXp6B1yz1HGM4chYy4oyXirC25afo
rSIWR3xlczEGgjg9yR7i4opZJEV5Y3XymTq9vmgIC6tS/MNdP0g21tk7aX8ecPlk1rvFHdF4SSZv
jaXk5COkliC3o5qpuYQoaCagd01dDq3v/ITIPJ4jk8o5z6iiXi+Q0EA3gh1PxRtoS+Uz63Q0cVes
LRSkrZDucYdrZIqwCiylUMPCnYT2jNhkUN+s3OGOvmMffMJAy67wVyVtv18UPMihDT55ElKVvekt
i9b0dOkPa4WHpFxlyB3YRL/fzDfAysIlIARCTkOlyZH6uEt4Uil2w0KFZoVkbELs7xDI8qlTtWb4
+XoO/uL8nDcMK39PZXyZ0Mjhj7h3OjCYRm6HRa94XBWbiFd4C9MxBlNMaXi5be5Wnhwu7dG6DB1D
wDUmGqobKDm6fBx3zh9xvSyCZZIqYJtuAbINbXUbfWGCxngp34jPdhduCDbgScEYcZssBxMaw/14
44uHM1UCgYjJ53u5Hf6b2zMfqJPm0V6YHvLCGVGzqp4N7cCu0NQ1Wz5Xtp227qkKaKKNaDs3C/6N
SeTDlo1BKy2bAXrEmmLdm7GFpgDpICaWDcJ38EamnTvkNlHBqtxBD+pTJK8EbAN6KfkJLV/eJNKP
LOP9usOylR3JWuWVM4f+RFXXcqU3/bEleSJkJBPOrHm+PAT1LADl9J7GMe2ch+iWxpH7GVlK+IMr
Y94xDbwXJeNlLQJMIf0sL0tqgb6SccfdYa0C67yMd60JwI0yylwF72MaJHPDNMykFBACNfYxiEnl
wh/EtCZaO+p1rA+mEo2KMA9qKeCbqLnHDxzuTSqw1SkCWlsa0CXbIOzjqrjseUdhg21Bz2zXb1lk
3bF/pUAaNWhwuBFy4W+0eZD1qDovrnFbQOkElNhMktl+VLhK/ImMNVfHPtZiD89x6n1kEUXLqXIJ
+cT162y5mBOrPw3dRwpMrEU9GYVqdQ+kTZR9U7dbed/x8bMPEWAprimNW4oHYiyTUBzxRe3KHHOZ
A/3YgMTbMw+53QXBVTlgOPDLQ2llDDZdqzRnP1rKXMvAokUNREf2CJ5AOM40gC3Db+ceGZxCsVmT
Zn1RJ0RUlhEGsC10tMeSUbUzuNUaJ2ucsfDM92kN1o07ewoeU8JeZHy0NmDDFUvVyWmO6js5PEYD
LqgyW0myyyoEU2AgqQ5rWBQU7SrOfaaOgaJqrSA8OfuoYJHUXCwQjxvNWwKpgsZJdHyBiaPIBsuR
I6k4GsviYEO2dlXZPjm5H+6PeWVZhtTt1CU/OT621ld9CrknAicWY7JhYAnzFnoqAi68LANwkRPr
Xkgy347KJTYFH4luRZNf5nnL1y+LYCCV6QzM54TqJIiTQCXLSVRmU7mQC2+yAjg7hsru6Y8ardoJ
sJ5O3ZLvBwv0muh/2IzWNv4GpZq/LutVgJDIHpAh0v20uBE9sMgIcImBVaK2cnzLLOS2duIUerVw
FcF4/m47U/X1YRlphRFQkOehpMKZiWuhtEDh4HymMLZGngDavFzylgHXXZWKlOVo7zGxA7YceBcV
RtBT7pNN8dwOyglIf/1Gng0kh2VuoQgDGkWG6GQ8QqjHF1PI7dfIrsKABvzuuLQM9TueYKrretvU
BBVotAA+dsaX8J0RFeU9yC4oUJhtdkCJDZFtq13pcJW2q4YuSda1cmIuSbSKFEQpe9bIjpKoB/Qi
PHx2Vt/6AC7J5GKBCtKkwLlgwGPcnk9zgx2WZQvrT4hfvyAOQVbRQr2IGvlCthHQEJpFHua5VDcs
Q+5iQL1m8Gib1tmgjZcSlNwId+t0bcUvXQQA3I9ENo/XpQGtFOw0EJmI5JXjp/ANYgUzpt7rjWCt
JvMVvZiWMcW9sf7QT121LhjEZSX1a5Dl8KtpOCl7S0A9cNvMW4W28nAd1dsh3j7hbBj+QKK2VL1I
JcRQteAjOI9mg62SSTl1y7pmL2aio36SRrAo0wRVvWJhMhUsWRD/pKSKJKDhG9Q+uT6cLINuO6eI
LhxGZumw2inijeaWlzDti88Rr9uT8MVjM17zUVH8pnML1ZpZ4yQvIHUxN0L2+qBm9lzugneWlbM8
1N2qx7oGRbyNAVvDN2GtFk+afS+A/fwgI8LXG63LzuOTqThxbj84Tp1SZjVS9H8uBmQ5syGZlddY
EgDKM5wdhc+y6bUT2xJweti+1xh66IwG2O6p4MBqio7WNwueGkionNi6XYKxQwbQi9PXiRsC7MCu
EFp3rl0dVtNuQ2+JjZgOHhPKtVtFW8EXIjx9kdQ50lVI4lKIeXjVsFXnFYkchlsoTiEeF4bl1xix
Wavj44M1w5biyrBEM1yUXMGvOccYYTmYoghN68eaScPy5IBW0ChjI3OTidt+AgjBQHHeCdqat/fB
SNyMv/xwcjBruVNKB8xYn+wbE5wxvrkbiQ5uA1/Gt3L2kSzjIWOIc8ZuESdi1CMVHM0ibb8UGZhW
/iqPaMwBM763JA47WnLSabQL9V0AS6Z9Lf4eH4ULkgWYECiH6O8AIJxmZIcHVn80woCINiSqEliU
z1cwAZRk8MS4e+MbI38kN0qwTry6HN8gT0h/giyCAXiBGXRQHMhrkBYkkzmcGzJMIR5543SL5oM5
LbwGraoWNGFiPLSFCy1aWNCUupsYzOWx0BRUiwZNpw0cAhunXli/+6aWQQlDMjTp48uMGAqdQp2x
0VBAjJR0cKEABGwyinAB6OopqSCplqD7hJsW0loRVUanUPM1DWs3+jtTP19aFDO0nUKxztbi0pab
CDS1JFAfwc5Mb2i4dGJGfRjBLyHL7KRREdGjxIhPFomzZmmzRfzlUCW64EszM9KO6gWhjYcTha1B
Y8WE5epUxRvit1o1CaQWXaBfJj5j1n6aPPocQw6ZSuF0jiFe6Q0vxa+JIrNYZ4Cm7XHpEc4M6TyZ
Sunr/0Pph5zK0w8z8/D7VJNBoGsp4vn3o/McKquJzE2xtAX9ykHlrY7+TJ0wZD1cuEt/bvY/P+Ro
BiT5+7iLjXrTy5XpSDUb95cq75da8L8fShtoWslRMj5r3A3x9d8bUj39Np96/7/0iZrhiXTNP6mi
39+GluWXF/n6V5oo+Sd/9Z9aklBWaVAU81ZYmoOFRURighaC7ieDPZKA90f3bqHiXK7eXPqEmzrr
oMtbfv198r8/XP4aZCev/HuyysL10BCDdS25nsYACfl7Eb8/fuWS/pNH+qecpFX11RKpJE4IkNhR
LtbElZx01TKwvz/G5eH/99zvC7/PyX28UlI9CRQDMUxIovxiiGqgLnXlwXDtGnEkYAHqd8QBWxuy
LMOFyQ4lzHZ0xUHTHFkHZW7tYG3QPe2B1CRKRBeYjxGZWQuauaS3UzIDxfS3fYgNkV/4FWlwXuoD
3eqh1XljrVEYmcG0wb4FicEAgGAookMhAJRR1JnQb2mkgxwCngQzxSVv6WwywPHXKEVmz960hed4
rDoO5EHUYCGg71vRYVpqHi/NtHQTmmrmQgiH6upkfuXtudFICGoNrDEipZCEcF1M8tGPzDoNNLmi
EEKSRG3001OWjjVMAIGiAnytR9hVJtwTGEKSQGt0GLBp0CIkID9XQoBD8zrd8hxp5dC/opJnV2St
oMsJ91Xer7VhLcIaSRGuqd1w6qkamsRaljas2sdIHgruZIvmPi+fGOnoCT9o17lNXwDYM3ZZJDVE
5PXP1Asc0BFukE62LaoopqfI4gUPDiF6Dw2HqkLsSilRoUBVZkal1K/hIqqGwXRHmqAX/he/GkGE
5IsKXl4m76XYQaflJPpIgTYlfkYDNllLMxgkNIaRQENrfsxCykT9bSgZtKYeVTKv74pF7FBMeJui
peNJTTDr0NE23egP7IFmIs4J50+sxH/qJ6y4cY8ijgGRYgCRxZdFBkiTMm01KQtl4APnMS4owPQk
q/SQehSUT76YzCOYNviq5rIv9nktn+Ul6qIVYm2SQgTqRQetAfIIJjYUD51mEOC6j8ePsueKBSED
FCiYu76bNGjRICXs400xRTOOPWBPeNY+YCxpAlH7slJL20U9B1yu0WhaJdFV0okMwTGjUik/t308
TG4tFsUWdgAaJURICAytpNt9ce8leN6isXjsaQdDznNAZ3VQ9oVcnaAOAyFFoZcWlHkrGdqfWoZC
XR2EoOoTyExH04X54yFH0WksDq2iW1c4F4ZZ86xRMbf5VEDqBQcmxGioKcFzoAnN3jA0KMXq7qZH
muSPYw1Whc3r1IJx6qWEcy95wiIbmcmyiIhzEmMgm2P8FNU82vNIb1uqqj+1gDsX5Yrf6fgjwlAU
qFIYgBnytlj3ibiNDUlbjyBpkc3JQSqNNO+l/UeWCFSBZsQSUonz96n+GJExrsaGxj7aPl6UIZM3
CgRacIXi/T/DT03RaefIxj1aC1HwfINU8P+wdx5LrmNZlv2XniMNWgx6QhIABahdcgJz8Rxaa3x9
L3h0VqSlVZVVz9ss7IVL0klcXHHO3ms7vSpZXl1WHn6a9oBv5ZD60g/8Xgw0JYUzJlF6DQiSWu2g
aVIMHqUnGQHnUSZV5FfeWh3zbNPU0IoRR2DzI4fIQMUmTxySQJUQlak3exxS3Vr0tW8xKzI3K3Ri
BVNWgrp5Hur8MeiwYvtOcmclPS0jHaeuJdqakMqeEU6fZlJGGzkKSX7E8jZgUYEg4o7sv1VrKyjS
doiAmYs6VpvcQutRz0N0iFlHyIeONjN84vXAqXgRLSIDMSocsJW2sG7Yb2lyITpyYOyzsmdhMfxp
A3OwWmMa3kmiAB9QyaerGobbuNQODJHsM/Xlo5kjXm+L8VkCXmR02Nz0gc7a0FA2DOt3tRm3sIQE
ADwL/mQxSJbjHDiK2TxPYjruFFHxKi4NJUfU30ForadO+aMNnG9wXA3UBNgVLXCmkf7uALqcODJt
JpVaea0tqaHyMRNBTiDPwhqzrXpqORNiwtLLBL1Z3Y+7QtLRDYZ0kQUHI6yyKRRsOiJQxQn/634i
G8SNfIv8YjknlIKNjJ4CYohK5QpI8smXwDszGSc7OX7Wg0I8kXTpWcGsHGT6WXoSyU/t1NPUQYrV
1IJ0GIwHKV/fIylW22yIfqYwWyFRD5+LTYDldFeYDyGae88qi6NfTYSoYDrGPSB+pItEQvTpZ5ll
7YllGXmJFL7kes85j07GlEpHSZiZNs1+cITECG0pK18YpZBOhRLWU8vxvB/YN1saxJRGoAsYaHco
l3Y6a7qNpfRPPPpe3MBjC0PQxHPJtrMYAHymnHbThLZLpdIGgi2hHzq/f2qJttwFOHRoPCwlErzD
QU3cQZRUjmpkP40h4Q+QvnxM6phAh2HXKFEC40d+bbNgIBxVG92hL3UnM/pdpU0staqsO9rA8cio
VScT0xfirdFoNNNVMAKaYkoPWdWEelgUOcZHq/XkkRCBiqmlU5eUYlHuPLnMLsMwv49Fe66zhhpB
MirbmQQDNSoDt43Cnhr0cFepGgLsXfPmFUvCMGi6NjA2wAZzSp0TEhdBwRkt+zt57FOOFkK9bzUM
SY1OUaFq5fQJ+895mEYPfM1JiHXLNuYMFwQb+qqsYANillxJMRWUWMi/87iw01iz2b+rH6DYKNSZ
zS1XJUrlRMJH7NC3WYCsQw87T5ism4QNOchri5aJmSPghg/axNuyb56tBW7dC1QVJZ3D1hyYX6D3
KMKYHVIZnTpVLQc7XaSkmeSGtmshVVoO8dvU1HqkJi3M7lXRUpszK+4ZUepc1ShQmcf9EdfjmOQ/
GPdXHe/FRzm/VXVvroPIzznd8Pp1HC/zbEXHKYS3nKFt6N4nYsxX0sRpADz3HBMCVI9eLYwiuuHv
QNPZmAd1+xIKt0FDj55YYCWJkP2OJtW/W3SWRGin4ARM8xgE/VfQGKQ+7xSt3FYlrVu5HSkDzMUO
Oh/UQSmDWZepVy1pvqQWILXMdqMyKYLX5vwW+QgxiDEIymniNn4YTWOrwUzSgdTTbibZuhLmhFig
46REodeVtFDNWHEGyaJBaHDI4RjeFhoH3iRU1iSJwCsKjfc6snaD3L2z4Nx0U05W8EATs3QH7lO7
9H0NSH16GKW5xW2+1JjE4k7Oe7EjAuUAH5QXKWPw1SjQK4DRMaYp+J91iPGVp0XyfCaIpDoCJqCs
TwS0RYXADPvGlsbyrEit7iUWrdcRI04SxjhJ49lnbko+zQJiF/lCqIPixNV1jZLrqEF4GETwUgak
qw1nJO1ABlPjGJP0SlTlee4GoJ1p/YJtnXXSRL1JUPBelplyxoni3pRbl0TnUgKKQNUkKytYB/Q5
xQGspnSlYtamGYCmtsrABOTHXG1iKuAttTq91Ow0aPZx31cvDbJFp6S/Dt3hBhSX8oUKtrdO2dD1
Il36SsopDddqjnmvuLcx8dGNhuEOR9cu6oAjq5Z1aSrCRbq4WfaJoCFHo+mfOJqWLsmYSMmXTzMz
be000R6ThdwtVOvDgMmYoqX0qNXqnBWKhQJqbtfLzaMnk83hkTdXgxqKJpctqZA5uT5OjtrWGn5s
thECM1Pa1ZuhoA7ixwROsPe1lUz8k9XAhkdxgKE51OEhqraGxU1aQh61B4UB7tOuTYdO2vl9Zq6V
IsPvxjSZDzgtFBOvrN88KWJqHqueym4hF9siWmwICD5zSZMOoz+fRLGXtjJwiC3naWWYl10B0vUk
EJ1RnZEzIgjjQL2Xkjq5dpFFEGpHcz1ZbJFFAe9t1ifFE4kCkbJep2pGpIelkaE5YD8yDVDsJjSE
fZr2IesVUSoZ8bOqBPSul11TSSes31PwYmpLKjxwWIRu0lvwlhpY8GM29RvdmBOvIbAZE1zOmieL
/mkyksUvQPvE19Jn+Nq4B1VJupQmZliVrQ2pPdlsj42JU16BBaEaAVQ2jjYkcuXbsC0O+Bj/VJMR
Ab8qIionzaPTy90sEEGQtengzIUEegrltmU0OanR3SoHojiLZnBuFS5uMzM/izMHQ02kXm2KyMgm
tBlgmQmFzJs3siRJ3pB7iz1LXO/qCTk6pwhKTgTHkjjU7mf8Lw0EUbkPjqYYn2V1EEjZoRPaCF9z
3VRQbQ+9HlGxMek1dsKtyI0dLHbagx1dTdFn+U5buui5ceIwBHZP+RqSUEfXvKCn1AWNF8zot9q3
3h9fKDtoHJ9MZjmt2RZGXWGgsErP75SBhkS6S4hC3htlzdxShfuGTr9Qi0ToLmBWAstXJpZm0tGz
fNUO2nIKFXvSlBWEk6Cmu46tc56iDJUU3CfSkO2A+ykXdeh3PeWRPvCjYzgBdAVZWZ0Yn0ynsTJD
/BaZO82W7bYufMs4Cw6mFL2NEcsq+XDZMlq4odnCYh8ac6eWALIje20kplEY1EBsA9XkB+r3Aoy4
3U71Qxy0mqZixC1alnRy5jdgXM9hTKtw7mnLA571kf/T6venaaZBXT3CiJgLZQxoUqI1b0rk/2FF
9yMMe45dWXIaI+UuGEPvitZk0PeYV+bnECyJM2GJVEMgTaNV6tSuwyvxVi/zPGEhsygAd0V2ypvm
eQ7JqE+D4J5qr03ff42xhYg25ChZUuYgCDUqQTOjjmvEfTNmuENQkEjFiF7B3EMfO4a1p0jio55B
MmSKdTCgDawsTTfR3va3xsp6UOHDHyiklIo1XCF9ZGmrxkiSuxalb/rwUhaF9j2r9zxKrtkIWrjL
Z9pA8bg0nekEAbqnY6oeRxYkm2rUT19Z/ba16OXBrelZ6WfLhaCUUFlE0Qi/5UOY6SxI+mD3E94z
AQ2fLSWvTFi908Xw0ygTwTTso6+oSL9LI6io6lYXIpo7L0dL2bOqwkX8thpRskEG0o9s55ePzpTG
k9gJtpXxJsGtIAdZ8dEB2HUayRep7rdGknGmGcCIM4OvOwlCWx8oOzlQ2PCHxzkD9Gj1Bq2LEnw+
dI31OE3YDuD8UnbbZZB/N8piTBwgwVlTW1IQ7yrwyDObKbk84/GldVFx74aV+pZb1h8lEwon7ppP
ALsIkCIfkuNMXl8qUZGOCTMR2BUZnO1KEyuNKuAGhAeJRR/B+KhCArHwbXHVuX3UcNMQXr3WEzDf
Yx/KTNhYBYRk8k+9VX5HtClbgjg1fwhQyONBrREwM9P4lvghZMiJJEIwbKCfdIFpxgmqTpem/swl
XFC+6UxNVexqtWB6VTnK+cCGu6Z5G/t5PqfaxSLfbEVeS+rC/MjRLgJVEgR2zA21dIvHENLm2iZ1
6IRD0/3/JNA//0PQmyn/t6C3/Dv6yD/+jfO2/M4/OW/qPwxLVTRDtiwq4LoJN27407T/+38JpvkP
EeyhqoqSqWl/feufUaDSPwzNMkSRaoik6qpJfuc/UW/GPwy+YQGPs0xL1gzz/wX1xg7y36JAQb2B
x+bhLE2R2Z/K/IH/GgXayU0YzeEogHizZ7VzU11ZhIrwxf0pJJzDEtcpG4hTE7MH1GNqxupEA2KS
aIeqsbxRRhWkKg7VUIyCldCyL++G1M2ofnHA/WibDC5SIn/qUCI3ai5da11W930SfVQGGRXDEKKe
ZDE5FAXFxTTr0JNmKJkGHV0B96c9FzRJK6bjXTu+tR3wFBEfXdkp/WEagn1kyvUmyYAxU17tVkpW
eFaacxtMvddPVoJvBBUf/OSjBjyPvirCxaqKP+Etw6ZTkVI3o7+CiEHxou1uAjDq2lKblRGxOfIz
JHbdxP2vEP/uy92EdB8MkWY8CmEMHbCwdI7q9EA9asWP4MELBlcIkDF2vYQTr7HrusAEoebfmk4k
YZqtKbiXdjKXPz01cMmhzZIeOnLpSK9KrI0cUj6LM8Nl3Y3XukDb1A9U3uKRtm0vUcTBZ5BSYLN9
DU9yUWY7sf8IO+tPghC7kg0vS5F85tKZEAbZJYoeyNZQvWhVvilLQprSNoRfMLYnNe68uutxxEbh
JatVRDKF+hmoYXsOVR30WKJX2yIQ78I9CyV2Yw1EKoWg698UTTOUbEog1snyR/FadT9xe7ZkOXgd
oINssgGPjGLIXyQzgOjVuzVdKKZNK5pPKjyFbDZuU0R3b8pU/Vyl1wRGk9FLMeKblDkNbDBMp9bY
Za1wE5RcWldF8q1XdM/7GWWEpdH5j4UhcCMjuxU9Zh/QyTPqCQ6oMTikjWQo18ZEQgrliGWyTL/8
wkr3MSxfGDjiShoGQEuG0GwjU3iOwKNYea1cwxCfQtdnMEOmIGcvxx9NNq7dvBRjoe9kPCrUG6SN
UgzNzifqYyPrpUdep201PjV9perI7NMQVE3DYRKHJXIHCnDnTx0GSv0+JEX5yvI44S8jAaXblGmh
cnyChtEH6oygKiWvNUTpw0acYuuEYLYbtq0QvSRlcW/mMqcKjzVVbhpHSA2cTCIUPN2ayJZL8sph
BRQ1FemzInTALADNAzw76drDGNTxqUMTZ/msnnMgT7sYGLjZCeJmkgW3YZG3s6I6EybTr8ccT3WX
0fqWDcOTisQBFUP8YZYOm0HMQi8Sm49o1lmjJuxbQwzRpnvIMcf+CV2HGWEsAQ9+E8xA89Lqagyx
eUpiNFpxnCakbInxpjf+JEEU74as3/gzhwtJNbBMtsGngJg/aabQtebsC37dKVSEiYjOeitzvZFD
gjwmHROPEmcykRYAtOUkKcEcSLRgFSnWOa2q1NsHIg61Tr9MRMBvYcwR9Fe0ukPmztDSqQVS+RZP
1SHuiCNP0QV15vyVpyYxo51+DOISseRYosQM2mundX8SMbDWgtyiCIkmOE7CiAGVE3ZL+yQF2nmr
jgpvl9rCJOjzDq6SQmYC9Si5OcGFxjI1ndqK0OA8oUeQARAwfBRSBbA7o1xOD1pg2pTlt30bHyHz
hmtFLwG39N1eEnECl1KBYC0TjXU3eBKjYzfm4xZRO5aoQKfWnUOnyA0SBk02/yCUR6CRRzVlao8s
RVi1HGh7SbmJpfFO8h9s4Cw7DMJrKncRoIrkVVCpHrE9AaQ+QKGdE5iJVhUw/cG5TPBuWiONJrHN
mSN0PGei9RbCKrdzCafbLPemyxb1I6jkUx+FbDCTAm5maaBZ0YRNmIC6GKI/UlEMV8vKAajN5lPW
C0RvCa15L5DeB7S0XKUILv7c3cYI01igA+SSasjBUOBXEtszJOoxezMKKpb5E0gReiK5ey7bpfQT
/TFbGN96RpNk0AhUEUYyZdTubc6QP8/6G9X1YyGmN4pQt1asvlUTOHjUZ61jDKbnpyx50UQWxzSe
JbFxTImksKAc2eMLZY9scsSd37kwhekg0A4pxRPRbOW5k4znPJTmoyk1E6o+xBpK9Z6LKhV1SfCU
xBKcpJg/xiou3VkK/8BzHr3Y+OGkBHrD2uXCVCGAUHZTKdl5LHVXQ0lxHM5nxY/nm0pwylpOfLsb
O5l3IZ62Nfm+q6qJwAAM2jm2Jm1FeBiyxxRn91wDPWworwRqB6TcuAcgO2VBFM+wslfKqFEuSjuK
hx3o6FCcK68x5w9fzSHVl8mLbojDySrJpCupgGrlWN6yka1yYuJ+U5kN6HTRcAm0Y13l10EOkZ03
7HU7qtSrvBZSIEvln9LKRa9OZGb/SCZZUsfnXev1fsIpYGZyfKQXDmPElDtX66g7pDBxYvhyjq4p
E8l9FtlZ4vA5K/TA4kp4UfTa7lTrs6fsa7eVqblGLNONy1RcA0V+ETR9LxEktI+s+Tvpu8+YFCrE
7fiWqzafDkxKZC0orONZeMhN7T7FZPAIvoislI7WupslyCtt9SQmbHHYs0MuUQDVSehqRjr4Gzmf
n6pyccC26aXMWAuFqVlaqSIecekpLC30KhPTWVuO8bFeGHa6oBMilqFGicNpXSYNqPMYqNAo/chj
DXW+1I9GK24DyqqbiUYrWM9ylWQs0KSUzNK0TZSA4mOps/tSRMMlKAYTWJhgdG9N+s05Tbzprakh
bbY6PMgoSI4avdSM/dOBA/8loJ6JibhXTy3otZ3Ryx9+RadKJ0+Q1DoxXKmNILmagQ5OVNtvKdBG
r6IVsdHSDHUVryR+KiqrRKFYf480Qp1CKp51tXq0pUJzrmEZCVTSvVr6I0Wb3qO2xjOo3kyJFmEp
ZK+c1FUUyDDwphTzT5+rVMnoTSflKNiyMH9GDaxCKc5PdaGh69XwrUiR+iK3kkw3BRN76vRW/VJe
RF9wCzNDwgT6bAOJQ3XMFhhODEK8C2AViMX8FQ40fmR2evhiO+R8mEpLI2OGL4kTLZPKLSc8Qtks
vQtd27CJq5nYkgB1U4qpYqLOa0VkZbZ+tfaRcM8SrsZCKPHI9CKcTdyrBcYqlohuRwwusbs5+eWd
CLxHYA9SzPGLqVSQP7JjKFj3KGmpWRNOQYF0stVqgFHTHLLYJHaKFDcksEhsRg6VFiUIJvoRHBs6
mMEh/9fpJdDwuRDLTk2LG8cDu0ADTEqLaGfX+sewyMpToooUQ4BXTUsUopahYotV4MwH0qArdxTE
fWLkd9lA6TLmJm5bpYa0ZUzkWFqyCGy0LBdXL+5VEqTIpEtr5Fid/xSp4VPkU0SY+rqnJ5sg2DHV
urDbAgOr6UfdXl/+WdIC9g5Kkf/7+e8X2WMTbl3flMGCoFarJpFLCZMpvxsjNeX1CkVEa01TR+Rr
wwglZPl2HrWio3XiuerUcs8qUu1/P/rPPv3Pvjb2skFvB43c7++mdVojBNbL9X/5KL8/51cSPnt9
7FIU4gJ1ruXZf/8hPxZm4t+ft+zhN6GZIj/7+zv/8uHvT/4+ZqAr84ooH9qm//FoAnDOVRAUMuUo
NlN/Pe7/9FVKAfQWrcTmwy3wmCodsMh/vEt/vYLfh0pKvL6ZIlh/PfHv14o6R5FlJCYaMVBsFu2s
qi2U7S90zagVDHW/3yiWEfD7UZNSw0dvNf3LN5BqzARvMcpSFYix1LZL4XxmSIVWEnOZ5bHY//7j
xznssQTM9pK1uUx1//LP79csZQzpZCUEjebx7LZdSkAxvLhOqHIQJFia2pCmUGPIKQ3YvAqdNEuf
5eWChhkjtG2g0VjZmO1FTcv++ujfvqaqJmajvnMng33LQa603AVpvVenlB2gVoKj6AMG/HLvyNrC
gBNrTr9hjjk8xLndRxEmYPIJ0JvyPH//My3PWFDP/pevkYXsEC2iUY4nD15YIlqDuRew8CZeZBIA
//fX+360nKmQcRT72b4zSk7cVLfWv79khfotlHI8iJpqAQ0PKurvv99RDLhscl9vf//g3wTUfwtE
/euVTFPnzOqBEe39yv6WvyAlZcv91XD9Ldz6W9wVQkZfmUtIht5M1b5e5Gq/GrTfT//6GuMOz8DK
TXYXco72F1AUl7hmoCEDVZ1X0Vq5S9BlE95qe3ASL18Zx1cibVfBbnKqTbPBrwNq1dgO3TrWnMu8
fx0cl+bMSqdXbZcpNTfP8m1Mdf7d7ZN95qXm2vXvta1dARo6hDPiBdn0a7pJ7rxvNgjp7PflyTwm
Z9Ajl6TevBLE4y1gqdfc2LyagqOfpy++0G14QjgDd40yR/EtQTdJ7tzYbua9+vc2pXwAMauDj7QG
yrdjF3zlb8MKyJO7PDZj+4dqOT5gaU+O8AYBz7ChH1UQtGfdsxm6NO8FJUteHflI1VHNz7wtaA+b
+VJoX7w9E/SAed5Z2lvKPpqu/zm3BtyViP7lfdVA1rXRY4mCQ4wNUZjWdK7mi07/AHDSvKNLyCbn
xHP7x7QN7JSd+nAZHC4JKfcDDe/YS5MtQtP+B3YcNQsDNmC4FvFYD9A73cTrTCrhK1Br9UR3YIUX
m0UBARsvi9C5Rll31soMbD7gU4swo3kHcGwMqRCs2sxWzyHi2eFAGzIr4OOgVFnr1tHkwPxFJ09G
MDFwHN5Kj963+apWrssBL9imTu5DC70Amnezj0iOzk9s/pcnG08SnS0iQN5m1WH+SIjlVuCe2AJZ
sDvSKicqOulGPM+sa0fa2Bb5QR7bjW6dT7aOdIR6Nf06826eq51pnlP/wopl8z/1tbBll/lOvi5U
Izp16WZu3eRlmgCiKWfMSeUaLCPdjVt+lKV1fwz3Aq8UwtUKfzfkJxSA5qcIyAmVOw0jN/wULynY
m2HT/6nCdf7g3cmmF//GrLiyZCzoH509O+FTv4mS9fS5bZ5ExybhpPFgQdTHdimO/ykLTBm7bK0A
+kk/8+wYD6gdkheUcjVyhqQ6irduBaBtI66sHx8o4Ebjes3rU3kMMXGf8ue09ITdj8qNUxEYthsB
ZMhbAzrQTmPGKH0AQiMjmhw0SsutnSkKoloyZffKz/hD4jkQBC/+YAh0muCIxo5+zYaooDuURljV
6/qF+CuzdQloKfG50pN+0curtYhZyyeJGMPq2uTv/Hpbr6AT8n6oZ4DboNS56hJnbGB/iOlSwOhn
xiOXrFu/znvxy+Wb3Ru1kocUb6FHc3hPYZbbDKR03uY/FsYe5M83iWBjmHETol0G5Cb94fKXeFK5
b8ivla5qeWRwkTYXGstT0h2dzXs+H8MXXhwPyQ0RcmGN5taCpIBWAutTwT4DNROkJE3pfrXYezWO
KkiLD6qAOuY+yT8CnvG2+2AkN/VOljaW4IXBkUGZgsinK6U6fBEwLn/MwWz26e+7tBBVzOeqfLLK
r075RgSFMweQ966odyKeNApbtcNDRrEn1J8wWFUeQDPvwFgymQBJQKHgaXPJlYZpK3Ufin8h2wWD
yC6rrskE5GF8VPm7KKKNKy5yeTTvs7SvEPkLXJEhLcDPvEo5avR413MWh7rJQ4TF9ytS8OIFmUNQ
sxHbcO9RC9TIEt/4iWOuuO6dsgZ9+WVKK3Ky6103X6yHeeYKy+AkO2bbj2htntvVKQpvmjt9cQeD
gGZ64jZhWhjqLT1UY5tZ50G1P5Qr1glMJIgiwVbOGbMnH3E5DLff9/YydzPHvjOUeA5X2ndfzKsj
h6KlK8Ksm/9ofGLzp3j5C3WmiX7fGjk9rzSwPkqwk3fhT02h7sGt0qCQ/RKd0sa5WW/VhD35iSb9
XT/jTPudmqLOVSgYZLayZxDyl4z76Q30yon3gLobVQx3Vt86aaMHtn+enEFeBU/MnJHHhQPSybtl
dM/8CSo/rBnr3kZP9GaOzuSkE0/O7MNUOnKvdQg+WBb9rbSX3GXlUIMNtMA1cO/Mzl+YLGnxLAOV
Kl9Ms5fXYLhm5OnkN7CSMuqFZ7V18x/hUbC4C06/52JRxpHPuoTj0c528BD5/Sx+vKt34fgHHYn4
xVvXbfgrJmnDncTtuDx8/EolhWlXi3YIkLmD+S5T9e/TK5krGOvCM8r1h/EgE2ElPBtX3A1vWD4f
xpXlj+touLxB4cfwxQcuWqN6WUVwACDYoDfIOszCLnKhl5VQxYuzkvbCcx9ypRgbSn4pZUYkEiqA
F858nbmiDC3+VlhH68zjYM9wqAG0jXt8BC5byWS3vOS1+PXByGO5MNYolveVx/plnrlK1pW7fmYl
bpx5DTr9uuRysx64r8aDY5hX8sDhAJRvw6SguOJZOArP0p6LxH+v8cu4/uJN0O+LF5WUEBYS3nE+
5PXzshj8LKH9frlPtUNpQ//NV9KV5UXTSXx9SV/kO5ex8Fie/btxhEKC7JI5yrVipizeK+PI6qdd
ucvw6AcwXcP8IHP91nJgC9OWZ5xdljL8s1hG3cFizDBYOJPym0yV1FkdZtHm7Z1fZo9CEjZGuQNT
5ZJxto08LjyTT/rCNCjtufPol3i8MuaANxZ37YiodaU8eDXIHVhDeWeh19kks/BUxuO9bjwyqoUH
/1DxnLC5bIInhn22mwIb0a3AgC5trgtmavIhPnKNLHKGc2ur2ESXwUrPhz/AcHmHs3qjwG9afmtc
Bil5FAyz9Ic/i8Wfp+AoPm+7elv6l+aL29o3XK4KNHuW7AkFFl4z5tUj7rBoxy5K8PjNCfKneV9G
qWqnkisz0D1FBO2GPvo0sllQHcBaP9TiTXZ7wY3IwJk+7ninfhBSeO2eFxkgc2r1IO1qpWnDhbeg
8KJLPEEGczv04jBwManlhCjslpo+o77FFipzJYkGXGcGHd/uKNyQtsJK5S3WQFdZjUfxo6dWEjYN
P1d3jtrrhzSMtjMmwGzXGg5NLcDYZXOpMeLoTyXtg1TGFCytteOHeeeQvkL+zNQwLpOcDNpmPZCX
Yjxfpuoth1UMofyxkCdFqgHEGWNFEwBqwGVu2x3R1N7y5kv57xbNiYb7a5pRWXTYNpU2y6rZH5CW
S55OuqaxNihLDF/jHji2FS1FgBKodfzOcjrwMEOErzNeXKoeiSO27xTWsSxetCPZLaBVUhoikuv7
Tp6frNFW+2UYmMWxhELBMz0HjQTKHVyFM00XdubiAPXhGDJc2RGr4A5FsD5M/uxcuT634EiIkIIk
L/tjctZ/YWk1nmNOlAzgwFa4T8HcnSv2NMsA8yrmEfb6X4zZRexEUi+Gz+1obYYLqs/mvZ/WYJpb
bSWJLuFqxJx0O3GHHZrJvNvGKtonhzUQlXtonlo+vY7mSRLXybDqrY2u2K7rMsm19U14roHvqHbx
xnzFCBjxiFHTHp3OOmZsh4JNVB7VaAP01y3QNDILMK0gg6QARkqOji182a2MaxEbrKuItiA+Df2B
P5gTB2PLDXFWcN5heV2AznK5Mp+QPVN3ZJPOikFwuXSCZs/eIGWfwkZ4YIFaK8dxwum3ybzma2x+
AA/rwpXuHhI89OLaXn6SHtWGm9JwfSh2pN/UBxQBJltjJmScl5hOfKrsqTheKirS2Hm2xqdF5FOj
hu+VDNDrIwAPzVEmsu5pDDb2JXH5xYAjKlEBt7k+8FaYu+wBCXA09qq2Ie4j7FZhuwbym6JzP0dX
wWZvaWsMri0b29pmALY1qY6RJ7IhUY7Ne8vtDvHcJNJq1d70LS2LFI8ipv1VecKx/8UtV8SEtGKb
wavGYy9kCu5H2gxs5CycijsqXyOYGupNE/V4UBNUh77aH5Yp42DlNvYjgSCmFRc3VN02ORbxJhC2
qbTOjsOR4iPNzuYqRus5g2m+qvZ0WuiehI5IAZGtC0mbJDeIpDTqNkru2tZpiQ2Ua/UdUKBugLY4
1jRqT6ZyEd8rYRlCI7cyuVHdt2mFq0slwFJwMojtfCG8gBbKu5eBTreG1f0NSxy+vFE5ChW4+P3E
yfulGFbaacodbLMqMz/I5/Ft1LBWt+uGHEo8rn/QQa6m947U5tKN8bPxHbpHBF3kjgjVu7u24Rkx
CQ11XgrupzLfBuye9Y1R2LroIJJ6upFS6YSn342JzKkNXBgUeQQ7N0tzsz/B83RhwSM30owOqgjF
/onsdGbGbY/Li1U3Q2nc5V6ssA1xYZ19BxTpbx3Q50POMgjmDjq4BbH5yd9y6MZr34VKsSn0dC/G
BvSxdqDZc9VuDYVhdRPjjW65k0CDNdXDYP6pHkQ7ca05OYUwDNnDrqx6rd38K2os5Rs1WvbiP1SB
KYP4B3Aqd6R2+Uq7WV2wKj/R6vf5rqzcgWYkgMqVQsyXdZQevmfd2kpaF+SpMCz7bYwpXXlwmdV+
F7mm7PkEQN/HPfMPQwGAPFtVgXyTbWV4WnuqabTXhG5eI+0SDE9z+kaIZxFObhi+K/wBVHRXUGAy
tcKmhejAk0DbnNOvWdl01/x9eFQpR/mFfMwsecB/uom8aQOUxdo3HqsyAOa+XdWf/D88p2f5ub3Q
iMHYDK6CYrTenyHVInvw1Q1MrpH5IraFI6HfUWtXVNoQHnwwYxCTFxMwBAmIEm2DJtkGCORBFnCn
/aLkQ/PuP2Zn9DQvZHYDVR5IzIQoDdkefJjuMdjOTyBysExZYU4s333sd3h8Av2BegGHOQSaPfpH
9sqc99Zz+IEN6SJSINyUO3VdPCxHcpgzWczt6iUwN+ZRf6bIYsuUhsWjqnHC2EMaBk8FMAVfHp12
Cnf0US0HjWvJ+WobOhJ7FGgmwqpOcQYsYO9DwIbeOguHw5TtaGPo1+AAG/pZ7rYVTCoXP5RGYe7M
bKq+J8fxAHtD2QL7UbbY0G9EWEDJDZnOcPmsyMU5Sxsq3swKCT82ekVOr/MDvi9ZCfm6fst3cEpi
GFCVKy7xC+6induXrup1O7SE1eXunwBbeMZZoKSwMs6FXRzEaTXe0RuTCMouVPayn5HjHcDtzfgU
2ZgDMSXMb/p78OiekeaJ4R7mMR7xLbPPkYsFJg2YHgzuaqH9la/S/2HvzJZbR65t+ysOP1/UBRJN
AjeO/cBG7CSqpboXhFr0fY+vvyNZZau844TD5/1E2Cxyk5REkEysXGvOMe9g8Rewz46FOBTuugbf
RoYLSEJ4aYCpENZHF4y2Bm1bIwQOKLY2xRWMFbUmYjtnzT+WEHx3ct08x0+sohDviFrc4C9ozV0U
s34fCjDEUsHLu+q1jB6caMW32LirrJupVDkKs7VzjW+qLrfeUiPoNZ4tDOps/sm/oxuqL17YOnH6
o0LQCOCmNisQfdTQGRgJq/8SBM8RT/k2X7prLDHrAOTNDspNwpp5CMdFSl+FvyXYZcDkXSxx8HaW
3eXwLJEgUNO6T9klqHvbxaI9beonNAoFPLsUITiJAKV2YJjFroqRDqM2F2EQQZSL7tZyV9OVwNTL
YAbJqbPQoUO0u7zbilE56AeDb2t8otxkhz49J7jgpzWlfrmWHikUt7T69V2u9uwoSdYRvwRQo3ZB
N0O7mi7e+BQIiJOcBTaMbab4FUhSusQPdQy3wyejP3ZN8Pokc5NFcEp79p4SyhpZD0gsFtFjJ8GT
bK2rAqabWr2DEyA/1quL8Tn5jp460vgWBe33lfFh0z1ZeVuSOHywChPI4MtkegXWBW7DRDHBOg6k
mZcDFfU2gP29YI1DXUDFcWlUoOohxSxEc0k7QNBGCdfk5+4YM6EPon2AAogKgVUeRQcMz/i5vAet
1Gygb9tbd0eRfz9XgLqgZShfyoVfvhW3cBQxxTvJQSHG5pV3DK/Bjxn5Nn1yOVcNqFUxSi78zzg3
1skuc7vLxrTNJYcxhyS3j15QJNIpMtXuJXzsjU2HJx2S8R0mI8gdk1e9lI+0VD/a+JZKS9tk1k3X
rgLr6BV7o6ElDB2imLcsHcne6xc+qLh+NxyNJxe+3YLABbb3UPw4oP19++S8hKyijMTBrOOmBaI0
boP4JulQrwG2Z+f+xRFgF/idHUXxZcNxa61L826knjhJAOP9VfIm2PeSd8FHBBUvZPBs6ddrhgQF
4+Wn8r18Lz68K3tfs7Onr3GNXAC1gFndp3yhyWiG+LamVPmKMYwARI5ugAge+HREW6Tf7sa+Hsvb
gP7Cvt3rxrd/2RK4UT6Va1WVXfsPubkNWiDdCgNojMjo/a+qgRDkqMWAU1IKjlOc3KhdfLULQmDm
bQACN5NrIdfamsAPtujqbWHLuOnfW9j5UAfhzGxDhm6HcdtuR7QIS3UcSc6Au095e+UdAboBdy2O
iXwGYeRewKtDYbpAvHF/5x2DV+ZVIRkC+ot+T4/t8Y0BkKNW28fwiRIK/TA4uSWpGhVhH9hqwfFB
gWPZ7wHP4jKlL35tspInC4/mJ7kAgn08VCr7afwUNH5fzbvi5O/AismnaD8+8En8quKbHhVuFT9a
wV7ePVgar+2jWpJPspAK5w4hQTsme0yDnJH5KPg3QLkBSm562I2KkIlkcXGdhFuI0kJ/Bua3JKMV
9yj4anHbDv42GXat9yAL7bLVgptADYCCc/LP+epwzgOqJ2pIHUB0MBQmHDRg/YOa+0ydJhF49Yw+
BiZA53/zquhQouPZJGqEFU5zzmhUqbpETUsyngeA3v+8J1PXfm5aAf7XWH9o9RxWjJrOnZ9/vjg/
tLWwVbDq2yFqy4p14F+fn4ja2AXDPtLx7rcqDep8Eaib53/zS5VpFbr2m4dmaO2wHVZ+4p+H/vLM
8x22ynX6eUhRg95Nk+bett29G9bhmkHtFkNiRZofF8E5N+t81WZgb6zPV91zLJXEfAz1DWTqPx/e
//PP/Pk3L1ABWz+3z4/J0hrM9xRc/PLvPzd/vxZmIQwJ9VN/7kms0EQhw6np5w7XbPkl59vFQF1G
1Lq3Oj/lT7/+/LJRhAKQUxFhCVlhruA7nZVev0YZRfNL9XBVtFhfYiGviVmN+2pr2zK8YLKvb4RJ
UmvGzCuK6V3N5oNxDi0b7htAXp0KM0tMa6fh4lmh6V7UUFzbllO7QwJaFGh4d1vipkhGk+1mytFR
tjptNA0sTwfl3qyHpcnIwtOghYcqaG3SyNpEy5vjEAPtFMXups8Mg45xb130GIb0GllB4ktva9rI
ZMPkKVXBbk6DD5Ckt4HEt/Ks9Ul64C3WeDI9Q3kZ4ntck4fMpzzTCY4jPy42wGh6QMCpLQFwx9lz
EFCn0OUY2LzZrrfTGmA7BWzNcEiB2tfkwJFXhzHkwjIA45kk2c1v5FzvZQfowI61vZXVpzLS3nTy
73Ib1HjwPvQEBps5+2YWHNLy5nNsXoI/TCuI0nPI1JMdundnpqlD2t6oYvdG8veQmmE+qUtgNAnq
SHYATF85i0DFCwLEeqVFQwenu3YVpseBhL+pHbHsleITJcmVHkjSOZGwClIBx+TDMPbBkH7kKjIQ
NxNFgIoRzLrvMHffGSPnh04naLBQkYOhyh7UtjO5cjSh2E63Aplumz9J0gqN1oCpMe0Rk+yyjDnL
7F+SHnyH3/5mwoIdkXoIIYVAQiZCNdRrUhEzEonqwaEWY7n3a1SNljh13qZ3HxwVqljgGOtsEo8c
9xDQ8yR7kcP03iD6M8hkNET8blFtpaM3LmYDALO1HEq6HhnHzCTVsYw7sPXEPI6zRbXHOR4Qo4qB
nMiDbFUwpFYTERnOBKS0pLZOKj7SU0GS5XhbqWDJWSVMkjQJ9OU5K2v6oF5HN5U0SkkqpRHghws7
7TCQVzlaRY7zX25GFWVpA5p3ybacLQpLbGMTno34s8iWlpD6KsiGU+lydp1aW9FzmnHXJ8QcoQeC
CQgCX6sJ89PT8hg1+stcQpKrhKutepP9ZCYex84odk02v+JVZEkRBlqZhqRfCXIdbeALe32mT1D1
yPeUEXh3j8RPPklrw2gffZJAWxJBfabSs4oInfXxNI79oSc7tHaAzLp9FpC7djXJ4F6G+T4zTEjH
Hu0PcxB342Ot4khTFUwaM8ssRQtTLbJOpgovrWzxVn3opvddJRnZpgWHa6x6TrLTQdiGfzFU/HBv
mjh5EaLZ2jAVtIq81NDeG5jxZ92/QOHrHxG/HjwCVo1z0iqbh7R0TqjJa4SYqG+nKriae/vNyZEv
jAV1NBOxOfMqGDxQjORUfMaQESbf7K4TvXAJnDgifr42qoT6o8YZbAX+t28O8eXQPdsGyxzJu3s7
dZy1YTLdDicDnFLtwbPOvmschq03cBZ33dtaxdHC5tRJp7VIqUXtTL5VoPLEfBCtMVm2DpbXqGN3
kYkBgDOKXibWDDtSF2xt+ZgaGZROez6WmvYYqrDcirF55HhgPTU6MuTpEtrOrBJ0Y9fFr9NgPPUh
8i9Rt8FG19gxR6GNOYGE3jYBM+CrgIgG8LprAHEGCmOS6puFxPtG5PwWX31dfvotcx6bAWS2N1Uk
cGVFpJJI2B+kBXcODAWhAoSlihIuYiYuKlzYI2W4UHHDtgoe1lh7ILjghEQueROSTmyXzanKhyPH
/DjXYltR0I5dzNRU058Cl6ZX4j34+KsylXtcljeRBTRLyzkx1HLWF34WfVvjvVmMMNVNB3NEEd4I
y0yQBqd05HUQjp5iFqAwXWp2j6LLITLYSrDi9emHVrhg6uf223Job1Uqv5kc50S5tlozfHfrOd4h
DR4PktTnifU7VTHQZYK7nzVpku1900XfLY7PGwNAWD0HqNUtD7u3OgsieyguMpeo6SglVzpuqudE
xVA35FGbNyadEPJHF0H2ZWdCLD8di3FBFb6k7bsTznzVdSAAxaTDwMP7iVB/L7Jbza/JLqmaI+pq
pSqloW4UkOmEXxPNQNiA32aPWti923iUYd6pUZfq1VkkoGVpSswFQdyAE06RiubWmE0i+xRE4sJG
Ye5JVvdqIL8qhYY1SpgrKuY7h1cwqODvsqUJ4qLtHckEN1U4OFJccMf+APnLmxaRRfqBihLPR9Gg
qbaf9FqnYleB46WKHnfq5EGfxUeBebZouj2giFFFlZc21ZMKL5cGPq5YBZqbJJtPLbvPUIWdFyr2
vFcB6LmlotBJHzT3WkdQsM+4SWfMEPjkipdkqAOf8a8CWo6Et2craU4fXkp3Sm9oGWVksGs9Df3E
PWZd4a/CvvP4a5mT5Cq6HZUYjfaS8LmGOKXegqLmNLQAXLHXfUybRjSOq8jHJFsbJG2gE1w3Xflh
JM727JP6vx/j/wu+CKdPpwDP7N//i9sfRTnVpBu2v9z8+0OR8b//Us/552P+9Rl/v4o+6qIpvtt/
+6jNV3F8y76aXx/0Lz+Z3/7HX7d6a9/+5cb6bAa77b7q6e6rwQJz/it4HeqR/+mdf/mPLGXCEqb+
7yxl12FU/NlP9scT/uEn03/DEebputCxhuHZMn78ZNZvriEF9zq2K3TTMP/6lx8/mcey5HimQcA0
8jzu+oefzP3NxGmGWQD7lyENDGr/ePH/8ib+vKl/ybsMcVfeNn/7q8UPKn9/r3eff/urbUnPM1xB
nWuYriHOxrU/u8n8QQv6MMejn4cpPGVruvY9wFA9E5YsC+x3s5sA47y7vXFXwnrjJAnlqm/c5wqj
PF4orCftEPjrmq5tFUzM3LjfMylpE7e/SYuM5vhAbDOoJzodfFltDySkAdSq7GnHGEPG6dqnHDAz
gOpR6O1mYjNagRwnJajK1l+SRA/XMneZRDzkxSad5nCbGWh+50bQeOjE+k/v3h+H6M+HRPw3h0To
HHOOijAdx8Ac+OdDQlxujUHfs7CqU30HIjIBEmvHtKTZVWgadiQhGDBSBo2zedSDcCvm5FUzSMuJ
iQitJ15pWyquIejvOSYgtIT70mBKFQn5hm6v5Nee8zxJ7PD//m83ePt+eUNd0+ScaDm2o0vXscxf
7IF+KCgruqhiYO0/47JDEmRmOJE5yWStVzCGNa7zAWC8BHtZMgSrZDXsrNp9Qq88bIw6MBdjwABo
GNKKPgGVOzKXDu+4M9IqjyVeqSaixVG992WJzEYwwS1gB5B1Mi4aOz2YKUVkhkIUPeNtZEAJzLX6
K4PygdKpPVRpBGGyGOndB0+WmK+SAXlPOBJw3wcnWWLWKSJjp+PJWPTOzkji6OC4NwGh93jGu+4i
8pLTfJn2PohKKrZM89FeuZTNWrPurTJYmJgEkiiEOGm91+FMfJ3Tf0wIVSsX6BbPWw7htasZ9boJ
NBQnTu8tnPZThGDDUjp1bkxPLwB9sQ5FtgWc81SpcazR4BUrEgCe2mNZtYDJhfbRdpyKQtna19Ri
WykkyI+evknrh7QZO/2ygphIuFnPmBsBz2Q5D7lo52U9ZrBz+SFaEdAo6axbWAIfgQ9DRWCAl3Ge
4kww3pLpYeyZhVEBvMEmNVyKDb9qbyLbZR5U0m6qsQUlWXNIMvciSMmhmR3YrvRTitoivcgizSnK
gKJagIX00ARJN4uNzPO3GdPE0rHBCc5wMbq+fi7tmvcSyhRy6nFEb8Jkn65tCxojg8S0hD8EnTQG
YxWlrnkt/K5ixEo6n3EZTBVJDtq9a7oJqHpYTTGRfrMhFmk/7jPZvvs1E/8Q2FuLdDCM8jfs/OD/
W9Amvt7n4CBmum0Yw6Zyesn6U93TC02r/LGcLKKRm3dJ7pdyBknyzBd9m382cXQrQjYWRhRd1wkn
2Kjrn5yqfJmR5lo+40yphEoaLW4w4tTghxLGCVYG61lGAFIKcQVggi1ULDbRBBiHHTtDK/jLsjQA
9c6dQtq7SudAkzesiPGj/Gv76wmJcijay7AAokiDzh3hIiX1hxS3ptfvOy87NYafrgN9fNMMG9V3
t0/MeD3Tpi3cgYuZ2QRCkzGg/+ZO8jWcEGtQJe3sLC8XilVj6daTm8iHNCEfR5sv4zLU1+HIRD6M
SVvKLWa0GXq9qLiLneatEM1LmPYbKwA8wzeJkI3utXW3Zg4grJBMoHJ32xgGsZuebyx0OvwS8a7M
nYeZAgnx6Xvjut8+f0udTvvcMt+0Bl+joMEFVRZv8OjdRL39HPN+GnF4nfjRIYH3gbPhNNJQqvrg
Rtr2h2/zAnLrzZqGekP1RDaKf+fG5VXsIZTQgxgVk32XWvW6tbKYuC/Gs4Gq9uas32SB8ZXzzUPb
PHqL3kpPXTJdODqdx9hRxH6d8RNeejQWzInZSxbAF4o72HoXRoLFZm4JkOudia5Bal4XuUMkJX1E
sA2TdG+iMbmNnemItW5bSqDspYuI2UamKlPUbp63xiV6nCI2VKDAIEmD6G0QoMR1qHKb34WdXWp5
eA/KoF4603gqUxzKMD/w/A76ze+/F/AIrF9CqftgG8yoNhOJO9G6nRra0jVfpTqLdj5KAjPW1wZt
qdkKXvqqQOnYj1+koyO89ZkEaKSTtMaNXxq36o7Yk4ypqf5G7120PjBacniGmi6yT+npuq/uaF4G
7sFPdrLxVPutf553k85EkxKSYYK/KdJ5pAbWl2HVkWCqMd/TS2dTCB/3tFOft2DVReeE7G/IoI+j
jixvlsywBYbc4Cg2rOFa9xDbtdCH7LUVY5VIpDw6sngKvPqQRPZzm7KEubNVrZw3XebRqorGyzmC
e5x79TonqxdjFSm3eUOyT+fiC2zlAz0VtnLI1gaoU7vBI4ZCcnpb2gWsm9J8BPCELMsY1mMuhgvT
Mq/Tsn70wxG5dS+XQS4fDWiacdJ8hpGsFl5nfpokxBQt/Y+cK7UfoQVgl3++i2HGXWl5lznNqal0
0USG5qvA0TKXac4QLliF3pyyhGhMdjPYlBMjcCeZqbLn/ns0u1uHvccYZO+OPur7sY6HbeQ4l96A
sSKIRnI/zR5c/mRfBy2ShSnLdkXaPYwaooJAn1hfOPdMBq85MT4w7ZJR5BfQ/Xt3IU37JRkbcxX7
4q3UCK0KuyvTR7aXm0V+MQJWNvEKsYW5ymQESFnYyB3qSVt2E/pRb7Ku6K5shsm9j2m8aK58zlzE
5V3mhavXuIzeJvZuHY69N8CDi7gNL2ocsgvfYkZcEi1C21IeLZf58Ey3vipb52Z2eYG6GeD0KllZ
hgTfdgvEPnJU1wudUESP3y1NTKaCzaGbecDqcqCObRN8zq7+UEHFQLVHV0t94DVAiuyr0GboxUq3
EfcNTvEV6SW2MaMg+9Fs1tkUbwLD27UBE3IgNwjU7Yc2iILL3t/JkRjXOpM3Ok55hO/D5xypho6Y
NmISp7BusI1oARtRQZyVlA8DqRhJ4O5F2x/JpbOYsDiKDOZDKnBZt9hwQ+dz5o3NR+Lqwk7jq8Hv
nmYXn3BR4F7TxOXQWvfpCKu2TdoXdehaPyZJiPeDgcJzUHWfs8aXmLb2M/Qx2gs5m25LPgVGdp9J
dEZda5AjbDzLGg+ktNRAK/3s8544CqrtNjrbyKqDl2o3Q9e/WpwQQQGYZK7mJycnvKPH50WeDxZd
uKIDDMnQAS8zOXeaGK7jsiZbO3mg/GQbOj74ISZI22Lq6M/ejk1kw7Owkdun86vj9Li0Jgao6ZTu
Rq86mA5i6cS7d2PnC3QEn/lRPpYyuu15hY4FjzKxtq5/dKbqWvNq/nALhARaYT/10JW70cXoeelN
17/PPcPWIOlIDyTzQEfK5ZSDRLPFCCebJFQIBxnzkN2aBbRrlnpjIpIlh+fbTi9zJeEIDwZYWdIe
gFcxKLUnsjcHejttzcQJiBdpB1q81RwqH68uLqBc1xfuHK2tMgNL4aE9lIKWQcEgtspFQ9AMytUa
lHydoTnt+vIysdIHo3V7PMHsYBLL/HDbGLYjKSRTNQ+bOcpOQqPlOWpRCuLIfYgV9SmHEd61Xbv0
E8QseBryKIfrQHpREfD1N4YddUm39XLvKwoQYuazDico5sAnw4C+RJDokDQ1mpAyUpyu+ghGUr9j
p8+JMIhuq4zBKo0hBEM5wpU+65pliUAibXZgk1zFjFk2vtJ2uPTeRmHMa50uISZ/onwlQ33LhnjV
azMoLebEqZ9dyay6D0MJ5n6GVNATst6lih5g8/Wg7YaEalYZuX6YbukaMWABwZ2tikaJwQZMYL26
0F1g5D83z9eMyTnUzhBtzncOEFfpgmH2Pt/5+xPMm7SeRyojHGU/P+J8bYLcjMNUuzkb4opB91aQ
ljm3m5swmB0FLTVm/FxhtQ/LIsbEjwJJUx+Y84VQf9D5B51vlqO4yeOYyFzlMRv7GrHa+Wqi++wv
fLwHrvsyqmFgHpr+MgdPucaLrO1KWs1ZjXoJDkC1icbc2klwIgs2cIQbt/m9tAKM+ZP/YNkknZ9/
vPox52vnXxEYDM2Q8PKPqXLCuZZBv5sOIe7SpCJd2qGZamQof8dqQNkbyF0vBzRCASJ3mlU7r9b1
g6/kUvSb5mPsqR0TzMQNvXGCSaz5wEcmvIY9Gl6PYDwutIkBeFURSpKWKKgCo4mPoU9ozjiAVikD
z+NbOd8PIyeF0W/FnQyCdFXHHYmLNs5mCmnSEgciTiynKOHjWfatLYyIbl4CHsUCLz9h/qVHZ5iw
4whDLCbtqvDdirp9gOuXxDrDWo3BZPFKPVLsrMCLLgnHfmwzbaRKzNdVKi4mI8Mb05rzjZZRPLjA
0sKZPrVmlPZFYvD7GQ0El0Nvv9BfgMc2I0zIqFKb2sdVeJE2abmLMgYKllZaeOzivTcxrbDtGS1+
w/qQl5wq2ozxfxPa6evMCQkEpLtIS8DJlVpnLRcgWRXUt5kFSlAYNeysob63DDFeDTObKT2byNIA
f02A3ETaSR1cG2PEXp10T/b41q7pSftoPVgKTKMWlBr5e99ezonm7QuLE1ijZfkhN6jE4ipoTsHE
wB8bMdWlBCPnh336LGVwW/jIegQcsIsi6oOHYc6/zYr1e2iQqY51u4OXZu6nfnhhzDBu5CDnKz4i
CLYESe0DwLGtI3pqTOkeBkeTB7rDnh3fQdWieZLmz3Rh2O6VuNAsp79JktjbJF3wbhfttCsBxaSj
DA+J36u0e+SuZRvFsG7b6KiZjAH8YKxXHZj1aa6mB80hdjrJe1bLVNzZoJIeAg1Qs9Z3kHiFslo1
zs041ebSTcoZiHRMxZrHqPZKddHryJUGu1+GngEsdm7FKZLOTVIO2Tbqxqtm0sobz/OPQ2ykW0a8
zSEYh1MqU2zOjHfnWd6QoJJ38V1tmN5llDrbMAB8wNbkbpqwo8c1gu+htJgx4JTSs6S/GGzT3YVj
gD/CCQRZxZxV9erZpxpZcRIzd40de7u0L9ZML8tjqeA0VhZYOycdEXCbyAgTfas1kMUTL23hi+Dg
Gx6MhsbDbDlXThEG10KgBAXUU2zGHpaRRUpHmPmfaA3KO2PUIXr0oIAY8TK/szlgxvzS12OyjdoN
BIsCGlxyMHsdygmf3BoWgaabpyzq92Fomzs5jLA9w/zJn43kDjwSkRF1cxhKtqB6FuGK5wPRz5BB
ugwxCV0ZFLlGgpg+94ejPdIvcZ3xNpoMhB02qovKAnxOf1vZvEqyuQADL4QWagffOrS9i1msLoNl
0HVfYA7D6250X/zMfOw9Kplxrsm9n+rbs8W2CjJYDcVq7maTeHSVQxJ2uOlmiiPLF/QholczKvq7
KsBF0SaEBOXBbTyVR9/MMNfkLVFN0JTCOV2ZOQn2LhlrhpnFa2t+nHWUKFCU8k0Up3u6pbReWjnS
UIByP7UHa0i6w4IeZw0xJMMxOHvG0netceOAYcNpY5abcMyhiGvTNfV0fIF92t3BHpiTzrvW9bLn
XJ1q+Nino5/MYl+nFvK7THibqPWco+0MrDJ1Pm10HcNX5+QnGMHPbc/QsH6qai16AOSxwt3V3fgh
Gr6RgjHT7Ts9QB09B6m1BgG8rlCyJZLqvK0L0BcwvleZ2RA/aPsZNDr3M8jIxJuHrjqMKWHt9gwt
gckRvdKLMnBprTnWCfBpu+3tnu0RHbgxjb1tqWOJAOMEnONUi/hK9nhMA3QxqD6XblsesqJENJ1i
mS4anXAybDINH04cLHC9mQB73l6qi/O1CAtOxSlZqzQCDmp1FUE/W2Cfs2Oo7YM+3g5Tn21jD6uX
r9NL0urRs0nQJoV3MpFOZVqp7dOw+s41xHaNrol9TL8YsT8JsBGIPZRpKnLk96vnCBIKmnSfYfoE
nupfizQ1US9N0OSpS+gvktg9gnG3CHLAhRVn69SW0z5sLDyDgHHYYaDiV/90vpgaj5kxrY6kLQbE
hHB3970UeBbOV5OiinY6+h89s/X9pC7O14Q9Alvt2+GP2y2CgJWuAAFndY+lMAvnazn7cCp8pe1x
xgBJFuXa+Y4uCgBhjjEakk4RB5wenzzM6JVeYCc+/5t/Ll1+7nY496+DJnllmXfIxkGG93Pn+Qec
L375t5+bug55eDHUZNTAGmVWpn7n7xeSejbImQn9PPp8h/E7q0A98PerRknL1g4ZP/08+08POv+j
qyE04uuEB+iXV3C++5df4bm4VMYgRDeqDkSoYlJaQf74zy/45Rn/3U/5eYiBvTpDonRRqmqRhRAh
uCJN+GfohObAn2gUieJ8NxkyHPYzqCKu0d9IfecopsX5QirEBc3T8Y/bMDja/dj4tO78lLn6NLF5
czKoL07fcRadtHvCdR4cD4AA4+iCQtf/8Gj5rO1iKvQ1H3EYCeqj0AY1G3yYtUSZivTea+d95o/V
RjOzcDqkTU1TQLEWzpq0GMjHiI+q7ofPMAMPAh3KCfyrTgDNIANlQWHBCXJCJ5tIE+ILn6mIpOna
7k9WgvGyTsr7KJLfYVFee/ihA9O7KYzgzSlwUhiwyunEftcdRPjopgJnAtIkkqvSiXZsu5/7CO02
owJGtea702hkv2p6i0JYe+tQTDsQ25C5lVukCh9JRvrZXDJJDLXOWkrCHBZ1O12ZRJX6DgWwZ9zn
g3UiOughrKZy3Qn35jxByP2IDm86fJjkCgYFOyNHlE+19eWOdHJtt7/O9H4rcHPpdID0egDpHLZf
Vq4tQzXEDsms1oKNMNAtqtdMRHmJ+VcY7kHasU+BGPLb8J1R/8XdeDF2hU0qUH6vJflhGL1lCyYK
jcoit61rYXePEc2wkGZ6Wj32k32HKA7ANzi+NtI+G9fSV14TXYtqvHeN+ZQU/bg1LOKIaw+/YN1s
S+jwKbVbkvjJvmzJRc286a4MnP7Y+9+ywJeYVEhoQkJkJh+PWeOYV1WA5T1yWurO1FTxmzgTrJkk
LYPdgJeeRhMRdTXMF+6hptgCKuQiH6YP4VWzuZSsSdi8KP+R02GJOE3JNHwLtqYM0hLXfJ204aIi
Is3o/GNlD1uv967aHBU8jEPK86Puxg+W4ZH4UHj3csSkcVURsZa3/RXIJdgT08prX/uhwUI1aBi2
qsukNxCTBtZjGT+WIn4a/RBnOJRi8EbxQesaPGEDjDiaCHeuED6gq/K9MFGYe4237llINmZsAt3v
iMkcKpLr+PTAaBaIHRl7M7ZmmKRGXsuuZAiRmQXQohKJr0n4cuK6xgVRERTTaiPjFEy9q+yz1siY
AUlWLJutmQJWDxUqKUsa4N8xB7AccvpPE3tBdup7tydK4s7TIrx8s/sJfO/akogkxMiw31cglMK/
FbWP5iEnH5iW4oNrOtNa2v4pKohr05tHNmU79hLOIut57ywdDG5g2TeRyQsuRxv1C/F0RZh+FdFF
Eib3Rep9uwOqur4o916S4uKcQRX4nnhtdBMidjOu5gR3okVHdSnID5ilU+H/sMaVpH8vniAo05TM
JI2gNGIi0eDX1McKRONIDGRSKgI0e0mrQ/k9V0RNcNy8IHmePH3XjciYbbqmM4egzDV7NeavKSe5
C6G+a6WTsWnZl7ZxVP/34yki2JJvy1SawLA5v2p2/cAHnpXGCfloKdpV0rmruqBlV6V0GeqZk2OB
bd+qMYuPOkLYKIZdEyIwy1KilYeyY3rjjGTiBceMUQFnMympEIJLc0Bs5uUrfdIE1HjO3OmAaaN9
aWj3HJoiIUHeNSdebT2uigQfzaxyad3kuaY9gu+wJlG9ru79VOL3sNLrpJlpN2nP2SgZUA18rxxJ
w855FYUH+l8dSCPumX/Z2ZHdClMt/763UOHb3kdNP4R3w3glY7MegbRnPi7X8atlDlknyV3kFWs5
4HjzneCkBtJMu6pF04b4JxHp1ASErZ0Mg65MYCcPFclrvk9JbyTziJwIcd80xDvTJcwuz7A6eK16
+a2MVm5FpV5jLx49uUkrnx2zxX5wBLYl2Z8sG1u/aTUNsbZTfYgqbDYxbHYyBnYNg7Q6xdIQCIuZ
n/UNjhqggH2we+16VA37Vn0j826XpwXRWJ3KNcNYGHrahwjjyyQtPmrVTxc9YjIEq8XhyvWCpd2T
IliaWrSRDslUbbnzBWAAvkE1bWfNMB77iNYNZKsXf/wetakkSNRcNUV9HAzGu2QsQJEAy07rVHe+
ERrRcCsZHdCRWbYpqHcb3js7p3oJI1kHJ+SqCIowSy4serCLLrJfIoOpcZx8mKlI13Y60xGMS6hP
wXA71+5HwhpaavYJ5PwhIxJsIQxxrWX9uCYlCSBtR6ZeB0Wobfib0oKDrhHV6efOdZxgdHVy1Fzu
SIiVr/ZJDomDVBBxdX4rrAcGa3BDvDpjoZr4QPjkg2WedufytUQgDLms7Xs+9j7YbdNLsDiTyvtV
p/jDqoDJDsiNkZNowHdgrB6T9DotSIaa5kEsSEEwzVJcdR2GgrGU66SD9p9XSIsmhPzdladPLHwx
RVI1UxyINPhfVc5/pMpBNOPKP2kjlO7nDz2PEhb97a8qevTPqpw/nvCHKsfTfzNsKQ30Lqa0/6nI
8ZzfHAtVjSOk4UmBhuJHkWP+ZusOrTwUFZ4CPP8Qni39NyKlPFLmoEVbUj3rf6DIQcLxC+FZ95Bw
gN8TJrohIG+mEqh8vN1FeYCCx/g/U9a2fS4jd1+ZyRMSWnaTQIYbaqau8hih+vGjKyY4A1pziRSj
OYQlrRY5iTfiPaO1pkKHiO+Ch0oMUem+UrIhplzFTRKdIpZ45Ozfk4ovmlSOkcRjTayRRb5RR+t4
+//ZO4/lyJFty/5Lz3ENwqEGPQnNYFCLTHICS2aSEA4tHOLrezmqbmXd6ve6rec9CYuIZJIhAPjx
c/Ze29eRRw7ZR1MdONe12V5ShfZyGF+i1uSSVMqWbPf82TZNh6kqZJsOJSKr8zmN05SzERWJx9l0
lmPwJGoyy9oeTKwEUkI76xK3uJB0cJOrI5wcjbN0I9Ef4tahY++Tx2sRCldKgkzz3PuWhPQaK7ug
ynSQjbBW3Lq+tcs8Jk5RLZyHpvQ+fY9Uty5Rn6nb4+ps3Usa9tOVCJBy6jgqP+9AMkTAEUXlGNdC
IGgZ+7cxdYzblGAQBRBz644E+pbW9CIZ6NeOuLHFUHw4oXdNr/cUM7F/mKLSpAzrrwJHa2MKyaS3
srNjROguATbmIVbwCFoytwIdvpVDqkS7dzeS0ZuKbNuEU7pTmOud2U2v29onh0mrQ5DjLdetdE4i
v5r7mD6xReyXewp1DBijT/z5BIMFyfzh6aiwWYeG+To+jKyGW6EG6zghyZhIGBNt9zLb6QC/GI5m
nmCFi9xfjY4l60h3OEc6qmxcQ8sUPrlZB5lV8p4Lq30ePCLOrOVx0JFnXbVnUA641A2yY57610Sv
2jY5VeFErrrPbHtDYfflOOjSo7G/RuFzySYjvLBNP3ivsi/j4xJON/kEwGTJkw8GdWrX2uZZ6MA2
UqtuhVuR1OKm0ymtPiHjIGeIEXJKzN5HMxveSp8IuFSHwbFf31ll5DKNZkRDMh4GWLrdmdOWwK40
f9ntHHIC3a1S5M5VBGf4AqWqGUe/LOILT46meDL/S5EFEVbX69i62vAfXB1kp7QH140Jtws89Q53
eELy09/IeKnwKUBkrcYekVF15fpxeL3gy0dRE1C0fqvmO+LT4gcvOzkYzq0EkqnkADs2lti5dfDd
NZzletYtO4P8KQKvH1hznRuFmeGSWV+UWTnEySHauyVmmNZgBtyVqKR8WtWeNeKTaE3q+da8LkQ9
XNVhS8ZvjxcRyPBWSI/RvF94mFR/GlPXHkNVvMVzP6LpprmkjUxn6iwbpeGtaUfkONX4a9OGan6c
8UgXZAH21ogI2bgbdbhhQcqhFkRkiYlB0EQSRIxFLohDZPnbBJ43nsrQO3g1tHV3BssuAoAaVkwc
jYS51M+de3L75jChJSk9RfzikBO+POYx6BWJMoA2s68QCxPaOL+nYA0In8RnhoWmHblwWfNMOnlj
bpjuXLsdolYKKEVL9d1a3PQ0ZlBDkgL7sE0ZYVbdQ24vXyIySTMrruMUyyzJm7vUNT8Dj9ysyiA3
NAIJHc3NCd3MT153gMHYpx1OcEzZdNAQiJJ2/arC9b9sK0LA0It0CbvFN4aU9As6Y98VJFqqJdhP
ZvJScNHeeHMPAyFnlp/3kJzbDsvhY1sxsFsi8uZdb5K3xiODa8BpZXpl1+xNupGwDtf7yQBu2VJs
gzDyGgSUOmtxlgM6E8yT1FNMW7zsnsYwyRq5rPcCZHrZAw3Sdlv6/gHojDuP4n2bkR23BaRubodI
EhVjJAf2k6j6i+/10soDC1WzLbIUWf+EYbFZLp0N8iWvFtJY5l9uTOLyJGGg23F8KMgI2M1eyziH
40dMvMumBzsE2P1b8UniZX6UZUszA7gZ/Rlijqv5Eqak2gxp+bOaQvKJfHkrB5w0vdUbO1NRmyKd
SRNecqVGujltBTW5sBld2W59GIzPBen7IZ0SNGeTCadm/CTag23dFLKvTp34lTX30KPLp3aiTddb
LXvb+ZJlCdeksvgQnvFimNG1NUKWjV20MbGNHNVQ32iHQPkgqdTKonPeWj7TAKzNeRc/EeHy2KiS
HetE0rkjXLlXQ4PLN1EwBgAvz2SCwm3V+qjOtO9gvqnX2QmYSGUYljqbHfY4e1CsaiLfok4Ut6bP
hMaxicsSXUdQNdqWfSWW+0i2/T4cmosVdRw+Lq5iMkzme4LPIGTPVI8pFvOergnjFz9kcohIhRAo
9gs1ySl2SM3rNyRJi7Cxtd7sJGjYkLB2hb+u2JlhgIWyQ9OC1AvEfpf1Z4X4yFP4MOCQNzvlwSOo
QerSPWVNCKb6EBr5SzAHiFtU82Ka9DOCuENfi6Vl082T2g0mnELPJo+uX/jcWgYRG4IL8luSTrj4
Rv1h9NqbdKgvhReLa6eFoxPjZfY6ThN3qrK7MYfnHTu3Sx2OZ5vIIgIroFGkBX6m9KQiWl+egRZi
ChHnsLI354mQb1EjsaRqgZkL1HmCsceKvNBPqpKHFCHRjjSDnTSa5trvixP2zXEzpXgYgtYPj9YA
sSM30m1Y4noC2d1fueiZ85SWHjl9HAgBrpXEDm7oR9in9slI8X0lFO+bOY2fIz8hUBxhwdGLmBSM
yUSs74B5HkNT7nrWxY0aDF5Z5t4QeqanbIemNqYLAa7Egyn3apCVi04W6C6vsrjrUsqAULo7AyMt
2uGnIE3iK7MPwIYaHiTnYckvQzcf8fzEjNgg8jdTA+lL21NXxChg42x46tEm+nFtn+JlnYbnLV2a
mLlpVHsEyic9jV9B439og192P2Onsq/WgOr12fWe0HhQH6K3b07Mizv1NDEbPgcD4PGm8uE/hgYg
BduzyXAiEbfgMDt7tfOeSZQ6TLOmjVM7G0ap+cnEQOqaw3xeb5Z8sPYQT3/IYgRZ56qfxhLpmG9N
aDUZBuzt3KSXkGLVLdxlOGnYjTfBZxZJjG4kDSdKUdp4mU36Xt/RUUVn2Tuw6HzWAeniUjG0KyY2
5j3g2o+eGhxdCXia9UVOWPw4Hb1+W0WpOE+DS89CSTAT3UtbeFgSOxNWTvsSSZ0eyyzlHLi0jS0o
UVmFBmt9FNfBBdY2GAGHA3FOh+a83rNb489768P1phCUXHWKH5QR8nm96f66N9uOcQUoqVXoIpOA
fXAVPjqRSfJehCZPcT0piVzC2i/ZxWcw7CrXRCdM/Yqurr5fX+4IEOqYQHdZ08zXkPT1xhmhGG9+
P/bixIcF4n2btHFZaHuxqmM245E+7aeUnX27yhLCVqFeJOq709IEsQoj1rud4OOVRLQixwNpa1rf
LGUxnNEoXOynBtgxfTd36Z82S4MIWH+ttCNpaSKYhFq23q5PWKK6Xzwoa0Ssv8U6wp7jE3+2vvf7
xgmRbKyoYWEWOw8RJ2hHbNY2UoOzg3D77Oqb9WE7y0+TgIX976dkzXxFhAN1VlnW5/WzcNePZf2s
Otu9uORFHeznsqUvn7itOEeMbdEiZiWrlI3wRd90603w1Qw0pJOxIgfXFADcY/YoVdko1CPTNqDY
Oa2p979vwlaOZ5Ps8YMMl5d1AFbraVlO72PjpKhVGryMC83T83oTKER+ptd95uYy6hZWsxwTaLor
0zfSMe3rzcr0/eNeKQYwBYst9pPRv60R9OuNbyG43Adec6Bw5NqHFYirOkygrOGdeulwG7VtfCRM
ELcstsnH0B/nw/qPSp/sTkM7r28mG57eAnNi0Kxms2IAsl4n/qAFa4Lwes+aA2gJrX6s+vg1Dcb4
sH4p63exflFKOsXBK/2nztGjqShDpdNAU/ZTi4Tw2GZotsAq/328drp1VSMrA27x73/wcW9RNl/Z
Q0Ofdz2QJ64azOTnpju1FATB+oGwjv/5Ua2fEoEWCnwVYpYrthN/fATru1zf7zr9+/3OuWyXh6BN
rgqy+9CEMH0wnV9VHmjDQQlvq7ceLHbEviCO1rVbam/023wH4q3TCW+2ApJP63SeqxdmnylWGGIr
7YU2YBj0n8z1goAhwJSP83cai1xggxihZklrWLYhENcZ1tXvmymE7uVb6bVWV4WCaGhvwYQILMb0
q2lrp+6jSvD/ATZrjObWjqP71mPvZiQs9GI4x5nFiMT2rkQnHqu+eoLSz4oJ/0IsNs1KineLvtsS
ljeTusnK8icGolcztggXNDC1oUH7VpivWQK5JA/q77Eqv9t+5G0zh1PAKrLbNilzclemB9p5btXo
oSysF5JmMO/aDqWFQ4AMO0/mYFzaibQZ/B6j+YIFPMb/MEYzpY+vnml219dExd7QGQ1OcZ68NNaM
0J9C1RTS2poA38mdZn2NTQLHA788Wg6JOPNEcBpiO0YNWxoR18GHQZ9AC2hP8xCMjy4Na6St6twJ
cZO3Pyf7IVge6xzWRsS8YIOA7pK40wcbEuTMhnFrDJAsbC00J61nFwU4kJh24duPyKuMW4NvrH3K
YveuzO/nQP7CIrowNU+4gObxj26gWDFm7LfmIC+BOwXbyVcnN6sfg/YKGfmxsSPckAESOoQ299In
uTGZwMiLgtHlWNwMFaYRHchrTq+Rj5m+j72bmSKjb1tOCQtaAQbghJp559f1S0Bap+Ugx4cF0aKt
AQraV4RPaMzEj85Vz50XvCs+hCWBAzKMJgei5z61uTwHhfnY5D24q9nZIwb9KW321CoLITyO3YOI
fCT0yFCJbAWcmgO8mZwd9P2XOYroOoeopAv3s20ddEAOulI78eH2DPcEhu+TCt/3dN2TTcoJ/9Uh
E6bpjaCYcBlpT+6lyUgQcSvM6InYWk3q7zMXCEltdo9FbQAAAkGAWxFb38diy0fCT8gKlN5NPkM+
C2R5wc6KVWE+oxC9ltjMpZIx+v/pZzlYt+DjX5bWf5JW+Bai+mRMa22Rx7pXpsMstG4gmdQg7Ez4
AAgtUdm3x9YbviPdfeRVMiwN501swVgo4cVEIs8Pk1PSxMVJT6dEI5JY2/x02Rl8DTE0ylxQOMq9
ebIUgzwH1RUsR0wHAqyhKyA3OgVuiKn7vswRJNII2GHXfW/jJNqMHShO24PPEwQDWLnY3/STBPuY
NumRLMi3tiQ2LLIqloKrgU2PX3X+IUK3s0ka9cOEoNWaxrB3beTS/cLlwBtwwvl5fz/g0NhGOphH
40FiamUjxxxVWs9dUKptQFQF5pBil9ktYbUtnnY+tYY6Gc9/ocbroevmHRbm00wyL9agnkkO86wj
6rvtkJVfeeOmW+XV3wNhwwJX+CEs67OHLEbmkbqtKbEYBOAWyPMwZ7QXIr1X8IxEAi0lfZwlU/Ch
UHjH1dGRTPDrIglPpvQwYfvGORsb42La8SUxGbnGo5ndE3wA+rJ10KP6jyHyrm2lbIVHFhYagrUD
xtsvKgv4k4Nqtpyjvh1b56l4xaH+wL54uVgC/m9YUFl7w5czhOCXGxoSrfNjclvzuLTmW5mS2b2A
vBxwY24Jptkgo+w4yn+JHD3gwmhoH8QjQ18UDYhmUie4cZmeTxFxRmLxbKBeyMwRZm5rE7OyjyCb
iNn7rqQbW0hoEmYvGKjY+SurBgrhiEbgXF5I6GKr5o+XCo0vlI8Pz3Qgl6MUZTBoeLd97mKngGyE
bhTIZgHquVcnJRXkrYS2QM9UPoqCLxK4IDh6lrslXm/YZX6ab8m5AzBQf+/oWF+4rO3SiW/Tjdsv
2h7zoZ3qnSNkfTKj6KnhGnQuw+aLmRwu8ojls2g/E7ooTKW/gmyudkZ5CUyCl2ORP5AmJXdSeYB3
C5Op+HCHcucXS8yl40J2KNYAhv77oIJPlnS1dSb8+qErznqemmW/pMucdVxIvPJG1saMmmwQzPS7
oKN7dcg6QSnLksaJ1HlQ/ScaXhmau0pD7JURo6nYVUF4b6mBSBuDqwxVLbNWc7S5DCJNaBbjwx9a
F1x5AOdHBy216WMr9SSwZDDvFR7+/wHNOX/Jyv37nI31tg9q4pPE6OyU2LcDelbGOgJr2eSX1JnD
eMSsilbusw045QsUdGFFKpUDpGMb8NKqHgyWTf8cr/dwbqrkrTIbRrzgEhvSJ9SIhX4h4z5yUcLE
RcpQE3MAjEHcahhWxLCkG9WAfpJYKyrTIiHH9h47BmGbMZDZqXFPjoNC2PCCjyR0bwx2YTtPoKUv
xXMpiUwtM+nTLNV+qUHdR/BWUO+dxjTKtnYx3c6xEjcOR3WqBezZOF8EqgyWL3s4JGcJmGc3EV2Y
cpXYGh5oMwsdMNPk+Fvq7ou+AwmLujNmxitc6xHNusitg5P7B9cff0pHPlfDTUcKE2JPwvDyIQm3
arDZM4UkVhULHTjPxmTWH7Gjp/ezOpKhbp5pk8HmNiFCm66LUbP1HlLiZZMC+V8uvkn62yhhOKbW
G19520aW4HfL+llwYcP8D/li4/dgNzOaQ/UQV3t6wekxQ1+PVYvFP/4qpqi+jkZhHv3IVhBbPX0x
nE6Gk9+wzG1lMoS3uP+9TT6VT5n6SPvryG7cPTNVhot15G4jx3lpe9QbNeyX3pc/Qm3CYhbRnuZc
vS3W9EHdtLfi/N1kXjqiBnuIsmrnKOqWNn1wcl5P54+/pkRc0am8GEUgoH1pnIn44bozAnpCodgo
Xy0m26u0zz8H4T9WDfCuvut3rpN91Lb4QI7PutqjHZ4EW82Boy4IjBs7VRmANSKO0MAw1vU5t3IJ
gIq833NrDB5fZyJgeVWYqOA10jJ9dMj02cI62ruFg5csvMKXhg4pz3AyLrqVNBavrWVX+8FHV5DD
IPQc9DS5O1zPE7mgiSfufCshZjDIDHQLIenjKWqkPielUzKBZzfQb3yFfm5qZXNJvHAjzaLe0VDp
Dqn7o1QKSYD5ExdRBCIFu0md2DjMgCvXZvhjrEtQMmhj8FrahClyiiOA0A3zwZovfnM7LjQtsHg8
F7nPDNWYyfuwnO6Mbs/MCaWu+/P62GzinlYTW6/XnEzlc7v2EYo0G87r4983aY1qleiYemuU/nnC
g3VMrNFh/msmu1n/BgS5hF6se7aA4w0e87nVf6icSm0enA4UPPwF/dTvGwV0CXQ20eKV/qPZ5Obd
SQkClkzSuJbiLaCVsa/zcDgHCC35w4M6I4mFHFEGi7vNUsW6UunApj4GDTYwdTiP+oYXcAEFVB7X
503vDcfKjCreG88IMUc6ORSCy+xauzGu2jMgjoGBG5OR9aHv9QQgVjV4Pt3aQNqCn8JsivoEYmwT
N6Q5Mu6CbVsuANl1ewRcGJvwNQPor5u8N1MgNQvAYL2xF3onP0XOo9XnVGpp/uxiPDi4UzSe15um
LqfzgvwySz3jFOmNc5YRCJjom/Xe7+cqc7zvRyjHrW/RlNc78DiawaJ4EJH+ePz7ybIlwMXNoWNl
I1/t0u9b6aFhw+d0XqY6YXWPGBa1boZTu+17JKq0s5oygCfSZCBJ8wwU1cB0y8j4f8jou3PdLN15
vSf0w/We/gn4RP0JFIPYdb1oyTa6DxxfU5gHSDnOkAVn07Z4i14rthRs9rnwbPQ3+p7CCXDlM/lU
XUDGPQZ3XNcjiYJ+K+/W57KYK+d6zwIRtTERHDP6GT4tx5n2pavlGUYCrj9SZHI1H+uD9WlBlOOV
5BsDPgeBXN+0f937x0MK3m4va1jM6+szqsnhkN1ZHW/Y1Orc9WZ9eu776GqqHoYOPc2GbYIkCiK7
tUTCQ2JPkffqG0mRQJyUY6FE4jUKYAJnT9+sD9cbr+mhqLaPaP2VNiYNZ60x1p/K316EfugFrg8u
Wr+O9V8IX0XYTcmcjNLdR8GzaFoYu+hRhqSO2XNtqsb8VsRsVhYfJBx2E2+TEe/oAlJgxkF2OSox
p63FLdQkmFkVLW0AAbRro/5i2WQYTkH2Q075BzXQNndmNDt24e2sKoUvWb5AndhEkhTNpCJJZpHm
wKQHWeUi+bimEsl+hJrDMhgeqhSFnEWj4uDMCOnZ0fRT6R6l4tdhJtp9mbuJ/eZxiURKcRJf0/Rt
eeaqTa2XylKfBvKSjacCvASZwaeADo5JKUeu8s+xjgX0lflkGIiyGg985aqE+BOW8h8UkL8wLf8f
5fI//4dtiv+zaOTmRzvnP8pffxeO/Pmf/hSO+O6/TOH7pueZAn0D7sW/xCN++C/0Gq4TuoAcYKkg
K/mT5uKE//Jtx7L8wEZjGFoCBsy/aS7+v4KA3QzDOF9gaTad/zftyD/gH6GJBsUkiS4kcByvgFaW
/E05UppD1haJXE415Tfz24WET0IfSJXcytnAujNBWpE55U6DeWirJhwE+NODTdAgzJy9X2FCJEbZ
O9jhsv8LV8XiXf4HaoYX5zt+YLoA4ZxAeP8gk/R5mPTG4s3aYkObF12oo6xy6/bj3dyzF8GV8zpD
yxdwAKzCT5A04q34mwjov4K78C3880UESHscIVwPk5cN2ufvn1DvdqZqXGb8xIZiXUTZgsV5ZOit
a0A/eq4xBRUMr4D3fX5kVVmzNXAQu30zaafAAGA4ihi6wgRkZ5BKsCCiWDHz97x/x6TGxrPjNRvE
Df5xzv4Hfek/qDSu+7+/dAvQQRg4mK850sJ/cGmGYQ5Q4vj9yXXopIXDN4WybW87DsxdEM7ZhAAi
KFJE1QRoxyb7I0hXylveUpN32Rv5/TiNKPz1Z71IBT8wa9GC9rBubXGSbhUwgi1esLw8T3bSEsoK
iVgBQ1azc8pw1volf4aMP9xwajzVRGlupkYeY1NTXQcga3YTpMRzgy5fTpbfIvwl/HZvOmDj0e06
mzqXiKDrRxu2EeB0i1jaRTDHysb9rM1yITZFlEdcfMUWEsgNgwzEpcW4CyODkCg1H5gSUdHOkdrF
uKvEUD/FsXFvTHGtY+dzyHbAlm3mr7lkXu6n9km2vPmcHTJd2vrdxyrYT4jpfVXQyqKI7OldAiUa
z96QNDvH1Z+k/mkar3oSX+vWQr8wX8wMnGVMIdiFgxYhvDu+rn1nb9Gf3iW05fZO/h13YHpKEraF
eUTNoOz4K4yrNTGbWVfgJkeYKe/xKL5XAR3bRh/gkU3bFi6luQEOSnBhVr+PacVnJ68BBP3M6Zfu
nCyQVKf0lhOQAqMALi+QfDV2Q9VWEPkGYGHrObUGib6KIW52qU/hFc6cVZVzwekqCVOu7xsvCXUK
FcEsmXcsgRygXkaw3L0TjO4kwR2STe0snY/9WCP2xnPj1rgFZE9h2tX2p+cbAYcSLQTBLGuO0Nmu
Z6mhzC8j448E/BFOB7xMz40wCBbyx2+dl72jcLmtSxzMoXxvTZoGDfJxrHnPg0Nzq0ncLaqXjnEm
CGzoJniBOSdZOEeFRIDBARJaZOquJEWTfyksviZqbtJExBO5mmQSsHVlqopiAXfXXgKxVgmT8dgD
8FOO3YswOwKqMvFqxHLfeBG771InHpQV6pGS6QifnV9zWjdL8uXXMUEy+YstyEgymCsmQ8VyjZZ/
UxGugnx/vxARzq70Lh9RPABTdNkD4iKWSXMbWRyI5Uiyi4VuoxcEieToxpysxINRkUem6mC3voM4
9SGblvOTGCe1jUOOVHyNnJg4OphKyd2ixNfoqZNoR/BzI67Rgr271WzGmK+ukh4qajrnNZel1ujk
49hskwi8vZH4V+U4DnRO2gNCVJM4hPq+YwS09/1gF8KjUym/YQ4YqgvZ7IdKHxjkNO9DGr0bPy5w
xbcV/s9xecvUPAJmJQkBkcTdkobBppv4+Xg/4BY92j5yjgiRNPFr8GiW/DVzLUIFRucDIS/tmnlm
OlBULy32J64cnzFtC/ZChkOU4fhazi4mdwNuebKgtjKrep9pjUDlcPSmIZIVpAMvfUHXIs35j0VJ
lLZB8kjThXylAYXUehmvTPyeXWGzNRUg+PqxuoQeBVaqOGD4mv0k1iJt3fQKUXUbkX0XG6/CDH4O
ru5IieDSNhhyaC1rnAxc1FdwtdB5MkbS63dTs03eVGH+PtMEhaxxrJzs2HS2BplwkhDXE+oZLa1Z
DwqVVVs3pgWBqmCJkIAM9gHnzjDXLZdqTufsTvkjTQ2day8kp/b6jQw9F+ZxTPbLZHy6U/LYTlwj
5pJLu+BV4wZkrnEKrJqMu5h3V0KzKm2FZCTnt1M6w54FIgjGYoMy8auq18PU4zju+VDqCrW6Tx+o
elnG5JcgmGAZMaY5Tb1f/xBVCmc01NDBgcnAwX5khv/aBc2dk7G8rIcJa4ONfTx+XACBkRTFqaE6
cn7CH9mYnKsm/r4eImj21TY3468OVmmRJ+YmRYoZWIqcv/QxwZFBr6V8R+QiD6Mlv2yYpswTWDyG
bAIUgh9oq6z8jtJcB7sigI2ltZn0F+h4Ba93J6vwLpKKRDxSbBlQ7UK9VhjFjMLP/hk7JrV7mhRb
feyj/uRCIEhoZ8MBcwJuy2bpBxo54luXW3TacdisByZiTo60WH4ZUWKCZCr3szPJA8zQjz7FTxLi
sW/U8LQeRU7IZYWp6g8nkXdtizQyYpWgxx1uGn2AdxKUvFgK0A8WhKGGgZeHtTYYIIViUaXgz7iS
0Y17t3VLHfTkoVXeW8lXF9pcVMBu6WvOsisKMMAmELOycUnV0f9WF/VZxs3PMmGUygAGhERKWuHY
7IOCS/FCZC6WFi65vf5FCl19mb4iPQGwUkH5HORd4ZTvNcvqRkWkEaromT4dgcXMttGkOjD8Qy7J
pstqWOuFI1TNoc8heBFxOxIVk4EOWO7wT9UImbJfIuJnVN28dHy2UeCgXRlQsDUuD3u6/hVLn4fQ
BisdXdsJpVQa+rt1xaYPK5l6Jp8ZfaOOQGxkaoRf0bY6iMh9Ubx7hLPF+1oHGBPH/WSyTPKdwHYC
9SFLup/VQAdmpIiZvhEs00ED0q6MTn4Rr/xWC/++cA09pbvMldpmFleXJZNf5fRsVxVdtSZ6NyYO
LiTNunS+qAoIL0styyBA5xjc1FBzIbMXIp5MSAFULTv9mTlm/EPRJVzfiEF4Hm0qnLKsQngmwJlj
cGCWpJukf54WfKapDYKNq82mZqLzZwliQbZSGJdW33rdcVj0AQTk2gshVdzVTnREMX5AcRAwOmme
UHq9kl0xcUJLQhgchs9pzVZbwKHc+uAotipsTsJLdl3X4/IB/8FgwiDxq91GLlNp53ZujF9sSqDL
55wqQ9TLYx7Y15CROAfF9C3O6cTV+rJqJSyxUH3RBVT1exhztWsc/qN962Ht2UDf5XrGZ9ENptzV
BaLCyqIrzY6WTjj1lePyErLpnDA9hZ3CKWuPBLxkKBR7yblsxPwy4ZNeFOhdt+BCytyOOIeAfITe
NT6hTiKNG6aT1FoUFelSdwsqHAGZxXAkFjqvKf/yA5ZWN+T4qVKjoNj4Yr9xcGtmCC1L8Fza3/v2
5M+M/E2YDKDB5ZZKGUu2ruMn0UHwzp9rI1/Y2PMmyyo+JcN81SF93hiu7yEWgew1i1NY8Hky7+I7
Q0HGsRbfVR5sObvggCm74mc3DI92s1CkpZzmjs/nmrnfDMoN5Sy39vDW6Qt7BnQmDSomFdMwH4fx
VQ4YyRr1FWnxJxQtOhrTcM0pSH6Y3d/1FHob4H5fgf77hZI0XLHQmeMIjre4H9r8PcuIdDTAPaQN
8tfwrsrWdbS67+PEPPlAN4Un35HmAlioWIeMlhSpLDHAPJs2EXXiega1Y4oJObvFsdpp219XUSLK
6n09/EIlNPaC/BWFgKH5USw4/qfgBokZh5Gu56qpuF/LoNR+y0crAgrPEZZZwfNag6wX8axjcbUy
8yFyev6btKh7ZPuO6AGbYv41DN0Lph0dtMop4mDQhXZ/P5UdDCt2NfZR+dPtlLw4NciShTIjjFmd
CxP7WtTJn2vtS/cT8xd8ygDVf6Fwh9eiqfDZDWS8pfmXWfOqdMGdd/ItZHvDpJgS0gMBkEJRTi35
niDBZmNcPDQRLPas21bMueb2PliI4xvw2JUBO+0so38+ScYHukRd9OV/kfKE+Kncsh5RbQTtZvKt
t0hxgW1bdUo6910WLKRi9p7yUD6UGZ+1SvN3vyO4xSNfztF7d6QSY/A8pOHzVDpcI3vvup/d93V1
XAw2rrY33BZjem4owdlQEMCeufdC5MRHUtVU/vKLAgVtAUdzXkTPdsxb1u99GpNLGAMU0XVDWEBB
ijtOqir7okpkG8K6B5Q6AY9HfaCXgFBWFzofFAHNpWVwR7eXuB+a/Hb5OaRcJJbKuy5z+57WoSE/
12Mf7GDKOAicyvoTmO0FtTJjI6qYciA+qWlvVrRrjZUiKdPvul5AU/gMXhKOX8ox4yBTLvRnE4zL
TWoAWABz8VH177JhwVy/5iV5kGCw+Cbj5QD//h4kz8kQ+WVMuPYg9Hq3O14r4IRj6tT+scP/d6i7
n0z/0V+QuWBkX3qLtKOnwgXtaVy42q3HsV6HGyFOINu+3ALZRSGLezUGl9F6QBWSUhxSIjFg+6TU
fBeeNxw65RzQhX71jiLQWZFE1Op97sjAOQW1u2HLd06N6XFMpLga+0sN1+OmruU1RAUKwSo4NN5i
nAyjeXNS96U3gx9JGN5CRrnPPc6vyurQnXv5r9L11THjyD2Ag+cS06jndEGXLPEmH4mq0Js/U+9S
0so2txEZVYg93R5obYgF1Iehgo/SC3G8rUWl7gGsNN3KnYatsOI/Np1VfPAY4lPmURBCEXiFZf0d
H/QF5AYCWYPSwvaiF48Fkqw/nHKdZJFcYGlWRZUeGwa/leay1al1QTAw7MxIJBAJjRCgi4PqJvxC
ETxvJNKFTCIjgm5YNSS/Kc6aIY4OkyIWcCLijsUaviGVWLfkV3Y86sEQI9XIhSWcgsrmk5l/mFgg
KSmiZ9+HR6wILDS9OtwERf+0KhFdPbpA2K7Rmzm+4wqdN9j7AiXyRHQAUZEEtYZ6QiMd0ljG+zJP
QACoAssyQtlbT6tZf9/UFJ5ns8SEgveZ8Ugd407k0sCTY7wVhe8i1y6Tg2jUy6p/XF8EBswYgbH+
v+uTQ4Tqv0IXtrcnYFu5Su+AaXoHUw+JFIUYCpOeZEDHh0CC4ITaTas51xvTsvfAWBNSzv791B8/
EhQj0jJbS0PXfwLmqWVFdsoOOCJBsJn+/mvWH/n9w79/mdIC01Wctz63Plzv/X4uXH/z7yd//8x/
+9w/fmtalHSq6NT8+faK9U0qgkYwQ+sXsP6i9eV1vh+hIoDC+4diUP8rhBJGS3NF19CAlrP+ctmH
ovj7hxL+qsJ0unIqHekBNjRxPEN2AEJEtrda1EDbVk+hHTVGsHS1znV9HPvew1BDvoq0HDaMOvs4
5tOxAfN2NpN34JX9gc9yPEcDuWZQJiaijHLvPPikZ9Ay6D2GaYHLIIon15umId/Goe2P6cghSYVG
Ers4uey7jhBPCL7Beb3H5dQ/p7WJpb23Tq7V3ffgqA4ol+0zaRo2bBRuGJU92HOoDgZ2rX3XNj8l
628dseG4ivHId9PA7ssv9h4wrr2lDcbobo6ct7xBk61IYTBzjbzyVIXqFCUO0cellNtU1Ih2QvGS
G174CztrNjOnaWcwFEyVtvH/Iuy8lttmsi38RKhCDrfMFEmJkqh4g7JkC42c0QCe/nwN/1N1zkzV
nAuXbQUSJBvde6+9AtYVhkl0rAPZYmsnsRI1veJl5sxEkuphCjFOOSQwrjZDDdkBgWqduEfUA5iC
fJczmoFQ76NKTGMKiJauc3Aw2Rseq6H08Fou7jUft7uiIQ5TR64dv0R6dIe2QFvjhok1gYSy2Rpz
eLB8EpE1cUldZa8WQ03w3O82TK+I+JiK+/j0dcNMS0OIj5lGxZoEFoKVw+hh1Jnb94TbaBXJA2V/
mHvzuffT9CQzQkzxiy52luX/MSf72y88e63VyNkGmf8OWpxD2rr7rvP9AGN4O9aomzRM28q4uzJ+
vG8rhvBlPp4jQfrd6LLxYt6wqXoSCRgTXArmlAMqa6zeJIqS/ndmTMMTscUWopRQo7vztrXgkl0W
hJ95hzI0cGp0pIX/ARO1zCofxtzDC9GgApwiUt0ZLq26ykgPOd5fnQuhz8GaDmwH9YTZiKcxd12K
ltQ+6Q5JnVOG4UZk48Mg2oR5sf/sdKlJLTC9m2LggB4Ika6pQGMfj7IZU3dmythWjvl0P+SacfCS
qd3I2tjVfYLpQefxfNFHXcMbs9vhFAQdhMDBmo4YV27aCkEe6C1pacOnYTchCMywkcGzGQNDS+pj
fK8NcFt5rjrL33aVj3iyqA8VSrVV7tJk4h7+myugXzEQa6dWdXLSaFMoplKNJRRQhvChu+xtkhzT
QEfrJZqOyyBlIU6PcxR3tyQwSU6bvfPQbYqwosJPy1/gcTrZy/520DvnGNSo3ocOBlFbfdMaHhBg
fNocjXsErbeiljrqSvgDIfnqA87AdyluAcCpYici4yR0378fwK5ZQAwLG51YtDrembigOC6OT7K0
d04LS7N3sCdwMuaCkf2gS1KcW61j3S9ZkPLVZd4MjPDihv6+t9gsXFFfSzdAi+fdwhBIpPFxtDHi
h1aTGLa1+heNK5CKm5x6rXwzBAktgddfq3YEy0LmlyFdgZ0w+EeoYF+ESR0wuYfPh58TnpfuvQe7
k/TlgbulUWYu45FO5Qto6EvMyWUwrJOWMcaMi3v33hZJv2si5iSGROAWVXu/Dc8adv9bNx5Xxag9
tnn6y+grANk2YtminHCN+2KMILu4wFWRKzGp1LGNpS4/NLX3ht8oMasovhQ6V5AFcoS39icP0H+q
nnc2p3NagCLksPXCgGhXaHtE54TutbGq5lD31m4yxa2r8kuQ4Kc59Qp7DIwHOQyXSfEFZjZuK06b
NcA3Nyo5oU7iH/2WCMGQxJpeYiHao6xsB1uxS9ujcNo9Tp/6ucgScTEl8Zf4gR67PL3KLsVaRDP6
bekS7PwIE8ZBVUR3lrgEqYrwquO2TwWTZdtucl8hjb6MmM2GdC9lO2y1Hvt3U74iwb5SyW2CwcX+
B5oQDCrcR9tf4XzBaOJWl/aere4WS7ke4J7F6E49hnvYxphvHZxIAW+scy0iF5HZmFimDhrZNhQk
aRmleAbVzxUstkqFnkw4fBL/wqggCekRc2Z9IibQuBputu9C8MBQN6TFSTnE4Do/Zq34hvG6jcPy
fkI87ff4d8A6qsd8XRNonhrxuvazvaypVez+O8HEH04JAUxdHpz72vmylQefBsIItM6kRNsQI8CU
7J7oBpLMq1vnGp9IAh+Ybbn4bxzDIf8KmBA6akkbUbI7D1AfkMihDW9DGC4hp3R+7ipSTtoP5bA+
eto1rpoHhP4XUae3SWPbCMrykgwbezC/hEkZbNbNodCNVxmZjziy7CKSfB1LpVWgkVzZBmU5GrX7
sa1PaYJcvOoP9tCRNCTXOeT8eDbfjbG6Gll0NmP5YLrgBw6M5c1cmphAdps4yx89PTs3EbVaxxGr
4oBTeDkGIpNUAFPZybxpM+/JoudaDdyXeHFDYRi38LxfoRydcvCIwrZf1UejHir25KFmZ/NBxszm
kvjvdkpodelXK+Q9H/CFv5GM3doNmhj25NF7yfg4+rH6mLiHJCJP33hxQvGFycwh8KNNSK5mkgu8
SDPvGM2IvrT8LiCQzUgzE8xFXsDgV7aNDhoIvCeZVRs/x2mA4gZ0Ss7TNhXRxh6jX+ApT9PTFOGZ
HumJvQHxtENcorIh2os5eNJQkK/Ylrp9RqCSYZ5mnHw2kjd+ytjZYu+x9XNyKaO7rrz6gDo4Zx2d
pP7Ukp7AVaH9atnJugRkCV0G8ZaGMqeZsoulOfvm0o2YMeP/tGoSlKjEXz2NzvQHTOyNUmVTV9V3
g3AgYRligkuDbvjHqcSG0s4J9ySiHs2THrQnQg/CnWukA52t/zgBcODQgvaCQOy+sa0tOi3yBwzv
ak8FGltaSUDR/Bx6cOp02zm5wGsG0hSNm1lCAkl8VKbZPXV1tMHzdSbmKPxE1venIkrY7VBiN0bk
btCM1LnmnMZJJ7ZZef0XmA+5WrXp/PGrTesvt+XULxB8w5xmxOoAKiO2hDJngHLjAgAX2zuPrfwR
gyK9GyauMma4CgvcT1In+pAaa03OBoNVygO0u1upDeTU+8680Xuc63vYeXhk1nCTkxdroj+qc3Of
Yzu0SUUBSXakpcqb7BWyrIcQHeQ40Z5AuB9dzSJ8N+Ogd0cwWhOpKjb/d0ZiPE0USQp5STfwHwCU
aQcFisapl4dEI7h8TO09u9+3YYSvToQdTVcNH31h4QGRo2JoRmK5GKCKkY80vpbl/AHnBl+agjO9
moazLfO9o3FiY+alleXbYLJGZJK/9QHAaWrhQVXEkDld4DYO14s5Wax52X9MQux6hG7Q62oCAiA+
rItYe8Gykfckq1+0Ybq4MdJuHe6/6WEAPSOz7GSPMNHZS4SR+YQMOAQ38fSIGOEyJmecHtrGC550
nWyFckjCIPTFrXaCq8z9F2zDXSv9smfqa2o9Fx/81ZTTC+Nx9pjgGCdD+wDH/mMgv61bE+jyVc9M
XvkzwYugXl/3sJ3TRu5cZ3jGABBlfiV3cJFXzHhBxWp8AnIHrStKbV2ikOHXfM5u85/vxUrtRXnf
ZMDoRHH0PiHPLBCdp3B5ePVoMe5SdWXsB/GrGbTNv37VFPhJ8iOl+pGA2dWYL09XOsFBPUQPeT8N
QzyC++3Ew1HJq/+aVrGx4pd5vqrHjXDfMflb/XDIc/QC8WtokAGjrgr1xSvOnGv8yklubIiDrsDO
giLdGRxIlSCvkH9bGnZ/6t/qe/zB/2CF49fegqK8fJ0i1aj7bZMAWOhfktRtbWVZYvm7YrxLVwEd
Z99gfhdgRRTw++pHcBjZqX+r2zHg8ZMiuDQDrmPlzsZB035gH0LTw/y+03/UkxfdlDKiBOaN5WOF
D6NlDbuO3zASEv3M9ZAHQDgFN86+Ip1M/YR6vkrgi1gWG3WtDr6K2zkP8UgNDurJq6bfVuoFMLhG
K3FkljzWxUY9nLou9bSaejlk6SyvnceonX1Et6V+W/j6Q8MkW8m91LcbSU7CPy9PvYX/eqkBV4U+
ZxOBm9UzzQRkwJjBGul0W/bvXZ0od7Zo1TIBm7wct1LUyfwpmffr7pdO22KjjdH50RaLXfXjcaTv
dWIZQh6OKJGVDzPbAMcCoaiFhzgSYJ9vl61/UD9SdVBHezoUveGkzb7VQ+kYMOaEVbqA7lPTfBEB
d1UPqX4mKO+z+UH9hLqmovwj7v91URFfVFcQlc5RPRVPcZGwoiHHE2VnLE+nHs6VWLCX9xaCUVqU
p2A+SAGvGLG4W5TnvHnX8UBY+UVxHU2ARUw17zqLqR4O4quib9DNK2lEZMU/HsW2xV2VSBzGZhj5
mJPrGsf9dF0G+FWX/HDc3jQc2ED9VEBMfosSMzjpuX7omZib2EQJNyFeuQOLRj0ysoV3lyQMxz10
hJ8qaA/jyDR7LnXyopHWudKpDw60bF7ruY5+YTwvOWzMR7qFL0yxcgbu3sNCg7BrFuqQ33NIApap
oYhd3+yyHRlD4J/TtFNJI49vczEfhJmLo4VzYjkUtxDnVZJdDPomKYEbMgxfhkf1h7xJc1spmpii
grWQhsyknXfDzvAgFs8cIsjjxY8OOX4Xe99a0NXrxpneOjx9mNQAUZPQkh5mKjbHgm5gNd6LNScf
VuERNlSTsknDIAUnRPU5Od1zGlEPzSh18Bxg2mThKVfaA22cfvSgVB4ndWA1iaF2FEBjt6L29CMS
JRTc7eMSxV2C66W2aXKyWdS80lATGAC7DBs55jGxdSBrNz7AIhdrMFaWN6DwlE9XopvIv8jwScoo
bF01MtM7GBR4knzbTYyQMaJ7NCXXX/wp/ZJhrZV9wJ/Y6hpUUZfh/lE2cJFzBkhmTLCjHm7rrnor
KqM4SztN0OljD2LZu9lg0NL5ZF3bvf5MagxTMjP7DEsEvzP0ZIIoMMGIwvhQW/Q6y3CS2vlQeGAH
hQDoNuH1kThhQSntmMRmHMMBoMokp73lkgtiEneqV5l9rHCLaQLAiAl7o7VUw0zHLM8LhJ8d85LL
XJhXJVSxlV5J+H8DJhwtSGkIlm2oMTTGldU2K5+jkCJ1Wei+J8ZNX7jbhoy7rT2GPbHJmCd4A5q2
lqFfkVctFRZz514tedx1sHKRTrJz6rM7OdZx0vhU0QytUU6oeYh/KJxJXjyqJcYqCKG8u6DUXudw
/CbMy9jGQbJbnroe4V+4qUZek1ngeGJHxVGnvnZIHIfOAIlktMr737SCqq/04DFys0JzU3SwooB8
H8tNSzBOHrMupO6+ZqPfrCsJcNpnzg5pICaC8UNYlhMhUPymlzhrB8OcFYywm6WYGZI9Ool33YgX
h2Iy7KFi33Lk/BshPW1logG0bJMYk+GY9Xy28ZsTlj7iquDZHZt5Vxii2Mvxm4qz3E7JZJIzUp66
lkyU0XzXDYYTJC+f6QOxaxzndNfL4moJ0utDOEUwb4KtQBrfhzUSQHE23OTHzy4BxjmwDKCfTxqo
s7oXwp61reXjC1wX0lwwiWD4QNboQBNh6B0JFUcjAiccBeytvHBWhM3CsljGqWqguLCk8Kpl7oId
WDvHn660Lgb1PpkBxBFJyqMuoRpsWUrANiIQ+ipV02PbJRiAe/KUZPFdjw5CjYuWoUGTMZej/PhM
KZjWoWIuqP/pmAY4aFRyGIQMexjccAP3lXnf9dark9DAFfhAMXJMh/I8uPWW42Cnq+wxijoCpz0m
AiUBHR16/PA66j0Arj9s5hleXGFRlaknkUyii9B4y6rys82c51TAA1IsL44OqkeGZTOBN3nMDZy7
LLPMz3Zhrv9R87OFmDMP7MM86cmx4E2AFV+iKWROS49mC3KF4zO9ByiS6nPHCPzNGvxTnaSfppFf
rYq1UATiQ5OCHGqG2mafeLtMetzPIw7nvb5xQg78bg76c4sV/6iPbyIiyEvBQM4AkyfGyABTJjgy
kFBuxgxGVPAK0feN9CSkyiYCZ0I3glgZRPFvCGKEASdEoGLDutfwrcWjFU6E28iD7LEXRcoXnHPN
31WOebbT4Wlm9A10yALBN4ZhkfqQ7BCVo5E327ImDtkvreeqDeo7hmybuOzHlWvA9CBRNztilfdg
lc5n4prfVd9+6QkzZGumBij0bh0PfASBTX9BUCkU92XMWOfiToRmA6lukNgxUf9GaYPYF20BASuM
mfqG7gEP1J3HTCpnONdE7Ws6Bns0xezqHjNtr/shbeD2lzwl219F9aPJx7gkjLU/pZnixaqRXxa7
l9k07nRF60TaAPlZeJuOUMK1qAYINW0DaSQqPtXEDnc/GDgMbzD4in/UUND1q9fWlEp3DFhDvzFM
rF6AYPJzK/eRdfNUNNpKJ8t9t8zOelgiODO8N3J+lyMbEBE0vPpAsAkbVbQZsmT/3wnNFoTzfyM0
GxgW0pgQUOJb8M7/L6G5MbnR4MB2h7CCQ4E3nBqKMvn1fWwvOEGfZ8ihh7wFRrQx9UnmYL1wFzBE
qZS19V9qIOZKkMs42BVXqY5ZDWVTXjXFZPQiyqIw8Mgy4H9OOKrlnn3yniAlity9KToU7RYdjo7r
ZtbTvw2MI1FuwH1Ac0QD+jRHvG///YU7/0kn//uyMXA0eO2BemP+F9cdGleZV1g9HGjTDhkbxzgb
l8CDPKpxNJNHcEmrn3LCEcw0HGdV+wZWX4jHCGROuCHo5GAFUK6U8O8mRfPBapAtLk1+KEJ+1a0q
wObgy6+V/ZePeRfv3nKKArCtUwgFQ8axZor8eWhCbgQoyOgef1TZJNQ6TRUVGUfR7B+uvSI4FCpA
KKynK1XWh2zYsdUOh3CIlkgMR1+v40MqTtWfOp4JfMns/+dNs/49HTTQDZcXalqoawKGu//2pvke
iYKDZrUHLbYgwFXhbWZGSeYYe5ma5Y7NM2oWWA6K9bPQI5i6HEscaTV1tNCwnL0yIAjJ0V6GQruP
anO3kGNmSemFqJDj051K2rjslOLpgwUVi0bo4hGY9OMvm822XgaTOe5Mi6TIDZGMD3PaPHbDyKGK
rUe5iwSgtLoD//ua8f5zzVgOmwYqDB8m439IEKK+Ts0gjtqDrrfmjmQnLSS51BMcE9iQM9/CFGch
0+smiuQWG7qFpKdZfJRxrkjgik0eTuGDU81nCzUvm99hxoMoJhqeuBiin1XBMNaYRcI0KNWhEtn5
5+TzzhRBcFPBAliAALfAgWD/IYkjl8yIcHNZqENOguE5EqqfrNJxnMVZCRPouzHyYVIlIwyPbDx4
enFI5mnhISXSru9whT66fg23UJ1ttjCCvRPbx1IRsfyIJB8jYwxkAR/FtOD7ADcFMFk9hHsUTS8p
1ITZa9FQqdOVcVVFQZ7W8Mn5xM0k2MDjBgCzjzVMrM1//0RM3fvPDcyzTEQrlu4H+Kjq/yYLcXqC
DrNJNoekzNkhKVb3nZ+MG9OGs0MQuzu71qpDkbspkLG7bo1P8iB+OJOrHmKz2UUvk1p8JGpBFa6L
kwjyi4+9HbpHfkmLizfsqgEXmF/93ZRa42hjvN0OdbLVDPOXLuffXhx9wj3byTa+Ybz246dsHLn2
DM7CgdqYzFBglaWNq6/b0rskdv8551W1neqQz8P9qBWP0yasYKsNBI2JKUP7q72EnSAqt+rlQ+CN
227uTlpNxkE6mBu/KRxygyQOz9BdUyx1Dg1jEsFDn4d8vAuDoeErhXEMpbmJ8/qhBas7WGOWUngR
L0oRQ6gUWWnclxK4MdPzLVsb4o3yE5L8p1e7gJ1seIoZttDZrA4GumP9VoTYJqNGUkWa22Q/GYGR
nc/e5NhUgQuTavm+SSFnNdqjPkQ/BU4/+MuuCFT7vRSUUV5dXY0JZkOqI3433BmKuNV4zm0Om7Pq
i6MqfveS5hiU4Qs75adqTZWufT0pbAjrzncZOO+hXm1Sp4fSOyhxX9DsgSHP9UzFFWjUCDMJjLhx
fihiEBX/2tYEZZqT/tjD+Fjn+cnUhUuTCIc+xolfzsHvqYheoyY7LEzVTvwqo/5LM9VjCXqIgIyD
AkmEk5NAW9radkhZKYS7EgfVow1N6UTjujg3rndLNRi8itWlKs6WTCBFBsnWkMrPfiaOfuQQxfiX
39arvqMYuOn0nGRchvGHGA4pIeA3TwB1KAKdLRg7pcoXreByzTafd8ye4N7b1a034PNj6Lf2VStM
JbttIUbu2t569MPyPVS7kDfz5HpXv8a1+b7c4ATgio1TjI8iGWAA4EjKvMO8VolK3W7o8VuAh4iJ
Xuw3b9hcXB08vWkJsERxZLJ36Ml9raGUy9nyjYC2yPD0p7Eun6q4vE5KN9ExSu5oj4OWw18PM3xZ
7ZCQKBXuahjrxiJGemm7Ow3gZDCAAmbKe0PRH7GjQN48HkkOO/c46jRHTVuWLUl0htFwejAzyiz/
VLkw/JPOik8NbzJOh5AkCmKtSKusfYRsKQGEJybjJMKWxqmHnuaQJytlGl8TUx6nyZeH0gwAevBE
Xcl5CHcI0oAs+vSpLAbOE7w29uQyXB16y6OWEqBahToDQF+eyR39ctLJfE6J6rPS4awJtGAzIpbO
e/FFzXbUKEuiDsQphu+pC4K+vaoD3ioAZLvY3hWiNfHWtYYtHbpPetaG0Xq2dzsNN3i3J1MvGBVK
2tGp2gzuOkXsgaRZHLzW2S7EICwKbQyBEj4J7CJFiAjav7PSqt6lWnE3zzHqUmz5kYrOFxPUfC9Q
jQurKI55N5l3czBfRGGnWyQwV603sOm0KyIU5nQ/27MOoeu9mlCL071GO+m0P6PJVx0NjKE0DesO
Spp153ntP/9ibGikeMNppv44G7igQF8jicgyN8K1bm5QzndB94pXvgu+BBVFTjVi4eWfHcOgvov3
pUhxDYJnfDK95gTlYTzU4aydYi/x7pr5Z/lPq76y/AtFHUPQxoZmW0wEQ/kY6SeYscyQ1w+27QWn
sJ+TvV9Yb3EdpOcxGjHnmfNNYOSE2TFSOUVteenpf/A2mO8jz0sOWZIZKEd66OZZnZ/IMNLW5RAT
CVg6zkkM5hUSnbNfrnK5CstreRlW+1MqL4mwLLDRCfAGkv5E6BRt6LqUlrPP/QFH60kQH5Yx36nT
cxYSeOHEPJ1exqdC17sDebLcVAwPt5YBj7eFIXjy89e6h15nOtEx9Rr3VKkiBEMg+HRjO+4Rmz3a
UdcdpOPvPQNIJaXuZNAyvmKGvZvJ8xhN87clk3Sb9GZzsuuuOY3C+K4hp+/yEcNPUY09tiLE7pWY
saQjMnLPLhjmgBKepGl7a/TcsdqLn8PIf03jIUZkh1EDLSf5ne6aQDxU7lZyktOj0033RcvtQprb
1dRoLUBM4A9qbXIYn6MC/bcf381cQD9HBcBQaOwhOQ371sjuon7q9nru0iXXSmnvKJF9H1orjJUC
DNUm44ptYHcHwT45Jlg5Kr/oGIzQSJXBwipFZILlYM5HYibeZnmMCCovCVUWlmnKfiyLBeYeak6q
NCo0YzHmvgzjWuNuYQCnLUqUsuxgZpH32hD6jrxVHBYJV9l1IMDp8BNh/q54dedl1yqUNgN69e9M
uC92Pr8s1UU+YJXDnGwvTcZ5Ude+DxFsR59xH0zu7NNHUk5ERLfRlZ7BKQHaExuTTmK2FTU6G8d4
LxBUTU65k036NUXRaaFnF8qqy6OQZlyH04yJaE262j38qN1ylQthWkFEc5hfR7GB1HhnCAN9Pj5O
DFXWcx8w/mpvS53UKAcNGeV7rB0F9WzQrPGIW6p5A8AbC8oZl5r0L4cc8Qus/oa9n1eRgFI8zSHo
b05elVTUYB3aOWV6c5vr/FPxYRX73LVgoCNsYpRI1iWSgBgRZFhi6ahQcxlNG059SmmXR6ok1Jwy
O7ch1WWHCNFKmcNV9TolDywBV1z1Pc/TQX1OMY5YaX1Na8VXFpHMHFX66nPh9g+Czt2LcXMHI8hT
ieurvM1dPOAqnKa4NokLwR/lTtn3Ks3WQhAeG2QEjU4vOsCz33o1yjKIlD8WcWsrxHPoySz6W2zi
/VXsEnHXoXxNVMYs7sSE0Nb3jR7cMBdmVmle6W7RhrjyhvPkOc/in7nOuFcZQfXaLR1BHFwX7UAz
fQ4+DJWOrBhzqq+1Zx+KyUVogkG2aqA9xTbuW+8BtsSDzHEvH1pYXJ3XHLMFTVN6wEA7NmFz1TPw
mzyakETgC9BjlEOe4ZxZz5kCNAnVQZmQgMfodXCSoqdosXDChDdFpz+0KF/4O5ZglZNXhCvl+Jno
dbqrsaoGNb6zQitlIIMkIwr/DEJSF6sVMQsLLJIycpWY1T1FNJm1SqlGUhDJqUP25gXdPombd6Rp
x4j5CrriVJKlJlEScdHtMe+hq9gYoTCGpy4igmpj9TPm13n+2Wrars20t+UJIieE0MP+YBX4UiZO
e1OiHZv9gd22flO154IfhDaVSO2QfUJ93tbNc8roGpEMtW8OaJMktPVCK89xo1VrX3pP2WTd11p3
iT1Y0GED07ltgpsexZBqmd+6SwSTjgcNSZiO6RLfxKXpvXOTTibW0fimG8iXTY+3o5N8PJFD2FUz
8YO4TRdrffJ+A27B55dKBJaX6hNy/5BMVBLvEgfnTklRYyVFCnWLS7OZ0y0tIhZPkIzFhejp31p0
wdFkBVr9olvhT6XyVqD47kvkO5sRbziqtPkqCz7mcMIrxxdet7aH8iFj3srug9SFlLRYi76MgvdQ
Vakc2Ft38j5nWX8eyin4wI33xzARC6j7tjPEo+vnh6Gr/pBydcSIju4X5Bddr35MJ6KdQU4tdY0j
9W9F+t4mCeaOSwxgDhH/sMrnMrybm+qYWzgLd66t02gcpMatE4Q2tsca0dCDhbixr+29I2DrWmPy
syAiPkyHSCMfyQMI3NgM3Zcva2JaYXby7Kf+L38M7sGgtqpeEkO/1Qc/VFwr3gElHSqjT9K+UEj2
6QCoR6Yprdeih2kjPmhZJp/BmP7yI/GnEC7uyH6FkrovcCUKCVA3dpOgk4ckDr+wRTcxMQ0llQux
1r4qexocpblrNSiN2HXtlGhF9eOqJcFpBKWxEpXKVGBHlN9NJb7pi74+sX4RdohgUCk8lv6oEpza
kcApvOy45YfgtginFgWGoRYVyXMvhQk1CTn1AsAtuLWpqmb8mLAUkKhvMFSAVxoh+aXwyxXObEus
9y1u1BQg8tCPWJ2Mqfg7AFj0OTo6RxzFgfw9PM2XrsM2/XXc7qR+bFyHupfKHpNfG+3zoxvc93O3
z0uTRCW4J8e4NSBjuT5TnDi7iydRcLS89LbLh+GcEjs6GrZJWlPrZTscJenHIP4j0tXuh9l96qoi
xJ0KLFIjxQT10PekdtmUHlR2TaiSJKGhL3oyt+ImKg72uKsElFY9dr2tje95x6e4KGL1eOIkKoIt
ctoxM9q1UdDo55Jub7kEO2HHlWH9YQuslNXNrY32QzsWnK7sSCRS2usahyreKPa4luIAK55tHU5X
YzIgYKC66DFLPVqVTs47XugRYo27RSAqo4Pt4KrudxuknlrxsAw4lybXJC6osrxzr6XM2UHfm7z8
sDpth4P4fSu5URfVbegxr3Rwot9ZXwQT3AJyUjadjUBtSZlOsLPjXflNqKy163LvXBUQaCcPIL+a
CKstwy+7FGAPuonSNzwsNh1Tr03kkrxmkaOvc0n214L4OJGN5g8PyDPY9J0XoD0Y2UIbcuTKVIP/
6aXK3zxZZ9k1iWEJ+VRNpZIYLprlRXki5vrIjnYL7PpjGblNZLpgFjl9kLV6TvT5cchngqV85RwZ
pIqlUGzqIPlYYKsFco5E/4Xf8MMIb1uW3g3L4Vc7K7Ze6t5kOFya0tn7qn/tgSpgjaHZUr4OYaSV
21ypvNS42a0Ry3LxSz+p6fg1SC3CqblMgXziEsI5Vowt591y8iVVc217psdMM3dKgbjcXak17ey6
PfmFCXUpfbEjXkqZ1Megh0MXdivSwxDMdGzPyy2Xq4nMMtRQg6J++PJcowQBxxozm17/ugeyuKzk
SrjE76LnvtSIW8AVlH08x+1AIce+B9dVD6B9qCPZT6MvLcEeUjkV/B1JG41cQYlylSaqn7VzqDnP
y6R3+QyhWjCrTwCdG4b5TdUce4/ZROvdGDRxsqgaqdTZmXofuRz86+M44mqrhvGarv0Z7OG9C+Uj
cBgDhzTC6fgQu9weFQDGshq0Jq62y32xYAgaAxZGPjwg+OR+0r0nVTND2kw3y+RiGWB1zq/Q754X
LVGAtHlFojlJa0m7Gf1oAkicX8WoQWkIxa6gHgZ75FptQEMsQglqnBSPIgWCqjMcLXQRoh7gzQFI
xMZAwRnjfI7Ugqx6emdVS/cWfgr0oEetKa6Br7S9bLxGxubbUjPFkQbjAbY3hdBiGMugA8onUu7s
quoxqxw3OdY1Si+IN4TCvlSlZVB6Lu9yIuw3Sd3pjwA+i8TLePFmF3fgVGcu2WqcYngSU+0YISZ4
dvSjZn2xgJ8y1/fVkOyXx3LUVHeumKQmTX2j8ScHF0k0Fk53Pp/8ehEW52ofZ9cHtttnLflrCgMa
YZ0sePMYGRBOmUmoqQv8M3etU+0xwa3wqo9/atnNOzXChGrGzMvnY8mbK/Lm95bmdq6DF6QPDC7A
MmDUm5c0E+/LPVQbhtx5Y4NgxSu3UTlt/Q6FifKoUZI4dyxZ/n50XYS0vhLgKzWvp/3OAClQMQV7
tCWUGerO9IfsE+AIS/Lhr7tBz0Abj+YtFsqfY2KqN+N1GXHMOaYElfs8iZf+jzOV+M3ZnD2hd48u
57OgpV4FQBf4MzBeKrIfyys+4xzDr2BCbhkZy/zb9na1Bfd40U9qPtWtWXFy5m1xJsYY2r+XFrtq
3OOmluNRvVoW6xRT23cKnVJlCzOyeDO1KnmF/UTVc7GyQrBy5K9Ko7jQRhzcyzM7ATKuGWpDn0Kt
qR0sr1y7qILIagqBjRNWrbqxGPtgamc/mhHzMl2b5M5G7Cwr+2BF5c9CGIBiz8y06DbSirrNZ0Oc
FoxyYqrnngIlcj/RwhzUW8ZO964H0061M7HS1tptfhUe1bEafqtdL6n6LWx/woYJFV3JMfutMEjZ
U0MuCm7Oj9dIZWBWJevaT5EG62h9VJ1eAf326ERngpKkSwje8hLEMAJ7FzNhD8KFF/68TDAKtTZH
P7wtvhaEwPickbB/sQYu8QRIyZtep475GUy0S5hr/8QleLofzU+jxuCsxsOW7+MtQBtSmehVo1Zz
IQOjabFRm9NC1Pgt109T5tZ0vDR/WLlOQYU+tsc/VENIzLJYihWUUNeCKMbCFz/qHVXPJqyGjkwp
OlpT/4tJ57ZJHvxMWJiTngsQ5Nkpst0C8+s0psamaPLffRZfVOU0p5Ro1La7LIlRFResHcYqr7oB
DBOiEc0NTKLN+a3uEeDiro/Ghp3SMW0D/475tOwZrdKlJwmEphT95AodC2lM4w5YfMvl0ugxTP8r
i6eyGXuP1tkHyzVwWGpcWrxynKc11UaKpIJul7wW5XwBTMR4Rykc8gb/eAYexAEEa3NgI8l/oI4C
7obesTcC8BQ6MFsJbp2OWBYTJjm2fDNsjOHbTZK9Wu7LnpgmMU/XJ7tlHuLqqP4zj5ESJdhSZurC
h8rvfPslEog+Pye2EGvfL0i0cTTSLTV3ozDwxbLAj50dfdT9YlVgKFG8mEB5SwexVE4Nudw/wvIQ
cADz4u+HsWgzR2dVe9ke89CKgLaRbLJ1Gzew+LwXzPxJVvdfFjBhwTG0diIWcjCfF3OMJptg26Yt
bE/0QEPKNuoHgh7a8sgQLR8tQjanmcPGNf1o195mm6M7TVFm5T6ZNtXPZGOAlGpIT2vHeRZMwFeF
Nh/GjjVQFBzsejAYO+JVe2XzknvlhYxjPEjc6Zcv/ywq9fB/2DuT5biRLdv+S82RD4ADDmBQk+g7
9pQocgKjRAl93+Pr33JINykp82Xaq3FdsxsZnUgwAvDmnL3XrhLkJcSjzx21GpdNql1GlxCnruv2
TAUzvi6PcNu1Ega07Igow5fkAnERFT5lyJDRWfgV0zVZnzYRLkZHHy3fqO677lB97NVUN5QfW4Zk
VVnJCuoxRnmo2Bk5HqI/xMPflg10OzcPQnQf+2G04JRq64Sc2f3CWPJpl2h0bYcObvtApAN11VUz
sMFwZPI1KYsjVFSWgBJyLxTb74V61GXPU5S9miFDBN050m1mnbEOyZbpIM7QMOlE1dYqEXINqSQp
SJ+Q1Fl3mVJ8pEN/XdXmTL8murZcNFj1jA4uU+KpMmDxbnNVUpzd9kwtwSStVTpTfauokm50j/hm
JblopcvO0w4ukkXKmhR6dErzV4eFLdocXC85KVkQulgn6XP2KatwY9g1FKDa4eeNsb1R+RekG8jt
Ih4KJVq6KWB72vgMSsDcP422+A44MvrXuG3WBH3Ma6d+IcgXxQKS3LWayVVPbCHvACVlPLT5oZql
fdMsHRooC0q+6opVydMCV4mS6kor+gc1b1Zo0Cncd2cIVdjI1RY+pjvkGFzmTZB+KbqnZQhdxrM8
fokkmwJRoqW0nlIv2vsR9QGpEpbGur5y6L3u2Oa/aIQ6Gll5F1Zfe7d7LSv66m5McyU1WbJFqOoI
G8CAKZJLYylxEgPNQitjMV6uoPlRf31Ru7s88A5uNKx6hDoilxR5gj1xX2YfKjxAQ70G/fLOKr2z
pvn7zEg+L1COTGOEy1RpGg8BiQ6ULAOwm17LCswXrMBchVKl+uUABVg0HcMcngY3+oTikOLeuFrK
nCWtnjV+QuLnnOiwgKEWpddAEkHAPLAIB1TzL1ExvW6QfEXyxMrI7/yVVSVfF7CQLZlRvALgdSie
utj6GjfpBwUwUtOmXsSYNIr6zS2aK0SUb0u7DrXffmrKp9llHQR1p4TtorgNiNGUZqhvUVs2dHZD
dfER6/6IRfO4NIANh44dBZqV5Xm3sABvfOR+W0wZDLUBmvfWf1Dbp3FkeU84F/pUZTcj2hGCFavD
TEn8Oiu7kolnrudc+7oUh02p7MQkaJmgXuiQIGS1+d6NBiV8XoMmZXOAgihAJ0N/DlNRt+sRvxEc
xvlEY7Qnqleus8YoVCP+vgtRz6pPn5MbXQ8NyKwtL5QJVerUN9wLQPz5E5a9W0GMZeZvZ5eeZioj
G8+Ig/+rRviIMFsAaEKiGxEQk+zbWD4ZJkMyatPPoZLUhka99RqTFinrEFG796QGB6eoL59ag7QM
2jtrT7bXaM0QwiuUmNqljQqJhN/PIt/pWdV8+yw1txSx5p0qrxfNY2OhuV62N60ijS1t1K4z32wr
J47HfkvtEUehwkmonY2qjkbMgHkDj0GMDrZEtmwpLzvKPqukIMS0H+PevQHJehUWM1IBwf7MsqsT
tE6G0dx5VRdEnCFNM/HVqFX0IoAj/FH1TaPn6iau2VBk6g8N1Qqg7W60g6yzfOuPLpQQo7lb+F3J
zHQduTt082QkAokFX4EsWiINbwoRci372i6fME6btKzWJQFuhikfVXV8Lkig1OpXRbRqmRRpfHzA
03Ko0upWMUWKyL7MFD0oIrNmHC26p94D2NJPuAjxYTKSM9wxrtxms/64sA9Tdfiedhl1Td9WCR7i
RtHoIIlke18g023Onl6+LlUWY2TkCJuZjWj9oaDOj/GUZLQgEoSRIlWfE8KV4/7eVWIeIiyh8juI
YNhqiTT/mOpLV32RUKqN53Llzoqup/ZgS+2JGsVJsHpJreyLUPVT9Sm75XyVle7JIcswnuWXbKiw
ySDR1bNv0OExpVpvZjTeqa9H2DLZhbQ3Ge5pBkjOQ74NjSITPZsKCm7Hd2pV91j4mNBp46mXTZZo
Iy6NVaVWVupjXlbEqpy+7K9Hh4t+oRWpd0/Q4VCLs2RedoAteAWcx8l5UgOFmsHxHCUt5L1ujBFJ
lDFQNqJjcPAyFGqw0tkPs2t4wZf8TLAoqodasuCGU8MnMaultqvK97Aub+SIX02pPOcOxXVduffL
TNKj8gF3pLOUp78fl6xEOEWfJcDCbM6gOpOEwh/Rd1dJ3j2rsWaZ+22f3D6ER1t0ota0Uyi2DjkO
AY3RNx8OxsrWo7NRwjaM8vIT8T+TsB8XgpRa9Eoxv6S5d8aBp/CDIlrNQfDUXutN+Fxq4q28s3aJ
VdibWoW2qFXFMtloLm7QadohiXR9tVRV1QvzugGWsLJ60sPy4YhN6gaJ/sdmIJIEd/1jPtyHGZ1k
LBGPlWkKGokxQ1fysqxvtdwio81fRY39oair4Xs1zjAoBtg2zkYzEN9VkP9LNH6cSsKsX98w5W6i
pq2jL+3PcGKknyYat//zn7zpze8x2OfXvHlt/uaf/CcI2/rDhofr2LprW5ZnGggGh69N+9//RTnd
/EO3LVOXLixPy7LFn0BjEq919T9Hmp7weIVj+A/QWP7hYa03XF1pDA0J6/g/B/cDz/udRB18LX48
/pl6a+i6QhYXKQCU/Pj23/9lE4btCR1lqyFt4ZpS/gbsJXDSTYlTkGfD92FopjrOik6/OO0AYh7E
ekDZeJ9P5d6Yuqo/Ryrnz2pGRsgFZ985bshuPCqoaEfpcXkuUe9Z7vUKiv/+sDARw7c1gkgFwc/9
l8i3yiPakPxkKJDKck+oe3XXiWOPAfTPp99fW55LF4TJ+8tt0cBFEsm5dsx0XofEU+wiK9ja2MIy
LXrus8LYpfDz/Eo7zkTEnBKd8EPB7LR2vwNWmgj6nwklElIX3Q+JJqL29JRCsP6YB+N4MCxtM4Ra
eE4ZbbdSSrUIqpAQ9KF1AaV1cLsaN21m66flpqFZBAI0fSK4Bb+IGOkv6nzebOI2y+eo+iVa62p7
Q3FpllAAfh+t518fjsRFzg1ZJ8083jgp1Vo7bEO2At3VErxgQCUsJZnWSy7AcpOyDMDpniFrsFqE
E47NPsj21rEJdWe50WbSBWg+8pi4yfKQ8jcjECT2so9IaPvzMJZjgQTw46iWhxxHu2v04c5TcQWV
Au283yzPtQXNNWAihzxGwEcleGUrsk9sYwQqUnIQ17RJwq2lYa8UrssCZskFWG50waqOJSlbTPxt
bVbCD2hTbTf34cPIsHkqRhs5hL6LjHoEFkSQHrlJ0xD2J9+PYJDgudx0M3HmKLMRgtk9DghCKZdM
gwjk4eCI4jBCJ+29E5G+NM+MuN/mnXBWoiAjWke5iIZsPkU00o0schDdeCRrl9A1isrLyUchEHMw
bCwglfEZBuQlVkAbH+vX9xuzw56mu9gx1FNRAXXK7cKrmGQ8qp8qEHK58aP/3Csmuz8a6T2Jik/O
RNKo5KqKZjjXsJykexTySLbFzg2xMOXMqQcv7raeT/cSTen0PVhjKOEKJgUdHvzuzSmEnbVtTe+b
V2W4maKAUKNZRQl8f3dJy5upV73Tar6OzbOPX77RxaGPLZqPendnEd2FLc3Rt0ZvftEos3KK1iQ4
G2zQl5SJihDtUwdNaIM7k8ZRGZe0ilUZXn0cEp42oY2K+rN8DHZilDu9LO9/+9vzgVTWgEiTPT0g
kMYDQpFW0ZaICM1Py71OXZtgKyEuLXeJOkVJmNuHzllngpBDK9Le6r4Kd1pGUu7ss/YkXGRoUHtU
4L02YPFY0k16TuFQsTq0oaHbVrXKg0Tca1c+yjGeOMUceXLqXlF5pl0CMXMX5tU+SSI8r+NuNP3s
0LSDfhpU7qNM941eyaOpAjNnpy8Jt+jxvJkB3nh3aqiJ2yl199FqwW1XhRI2A9ymLL6K4lBRTu0B
cStKN5VyalmmpkDG1orQ8PpUZqNBLl/wCnRCCXVKAljwne20MfgcTJygNLDnbdrK6IDy4pD0iNca
Gz6G1iu1FSgOQ0Wsoi79EUuy3FuecwejpzUWf1mufrdq6lNVJYwGZBVBA5FYvHBvEAtl68jFGrqM
lWATgx+vJw64ilffDylBKl3BeVnGoOUpxxMY1jVypPuUugfUJqFuyE2E97VKLFZr67xsioNT2Rt7
zvk6l3Ph+11LJfR2sj+gNmNCYOPt5ZHYJsJvwc3cToCZjp05s8rB8mBtWptdupl4I9EZ/XUI75jF
OOG5SWBsSBi79YzSJJRHfbIKImmZ5wFALhV9oC/m3Zxp26hIJsaX0Nvoac0y8M8xj7T482jJ+Pu4
7Iag0312hSunjvIDdSVtnwTDnUaaNJI+eI9leRXBjVuXUWexMIvoWzrOxGavwP8wRwGqQqfa2HGN
dEAOhCBHHTE4hNcs9wS7uDV49kPWeZTyCr4OwyO+NIQff1oe+mb3VulFtw1DgC/AFpp1G4UMe474
OiXC2BZRliJO0ZNzCYCIC84OlDMkVikYy93lxlFPfr9nNjEB6QybNSq9NfQkyOdTVOJQI7qDzW9x
xOOQnWc9zc4TFupzN8iS/SfMray1B4y+SBDzicFjBE509DMc4CQnI+SANn+qiGMlwO+k64ywtFLl
Drzofd509AQFyS+ue5cjSAeZik4fhdhJxE1xdKiFe6aaC5bnyAA3N14KWCUbGOcJYpv2hm4fnVyH
nwwEyQA7VYV7AOtg7gbnGMn0qsfhdRiGcQZpRk9lIleu9y1/EzcTMjHo81s3MY6uiQgOosa+4l3n
uDSBKSGxrWi8eOYGNSHgCtL/KGKobyqr9R/f1PIwZCG0F854IvY6a4kCa4LufmQTHUvrGrVUcECU
wd68bUV6ItkPnAsmUHWTu2W8E2X+sbOSgsY/y55UrW+Wm1zdc8ssPtqU66igUAn5/oInGRZAvqRf
63G4yXCcXkxIxOuwDdaJiaqgqY37uMAVCv2VQiSBpx1O7jLtn6KgYOPK4k0gh1sPWidgHOsUKghW
nZyHrMS9TzqTvmkmWGg+Dptx+Jja2Id9CQMsGZ6mJG22dudfEP3Qlg/rreupSxorvhEKDQF99ZT1
8hGmTbIKtWbeQ9D4bNPLaUj4G7gYKTVEVyCSU+Vkortqmfu0jIg/jbyPmRFd2mGeDlII2vLiW2PK
62IieJJN5XbsgRe0RjR/rD0YKIHV77A6kwdZVx8lxGoEpx+ddsyuyQLNxKTBX04Rncd09bPZuW4S
/aJHBe7bIHxxCphQc+yRIhDE236mjRrl2SF25n4D9pFQGrc6pJXqXDltqzQ/m6Ip1DzwWtLJx9lc
2ceWptC6BfN2gEVq3lZoF6Gln/jNTpiVN35E49pu1ezjMbXMPbVXf4TXZnlyh+aoo1PfNzCqhpD2
XfYY4S1DKjLMu3EeDXZ/DR1B/RuZdPPKS7UvrS7krk8r4MKxpKYrJ0VVg8wn34ye/0Ze+2gQMkfz
GjJMUOIdzXtjE88sMrxxltsM4BK6zH3QN1x0RnAey6NPI4QuDJGRkU6TsRGfpgnaZh9miAaBNI1u
iVU8DUgoe6nsIjybNv6CKRoY05oCLI9zYzaCbIhh4uP1/Fe3sE9Wi50HMTAIlwzXj7glVTe+TxRI
wxRpuesy5yjcSQn9dUBtlJMk2p1yjK9GSZPdZ+GwozyI4Rm3iVlVCKanOcUpTm4jZpUjs+ouBze0
LnIpdulobcLZgXwa5s89KZ1RFDPlsbHPndogLQAFTkY9fmNp/YvbtdYOG+3HwVaJzvJ+IHryAAf0
OZkyGg22dY0BXKyaK2lCIrAEEbrOWAxXHeECeUdWZjkZK1247c6YvefUhePjcaT9YxfcJZIscgmG
jZGOdMmwNleCFi3C6nVaNvphJpB1FSEGagVRVkXiTaiLePs4gvWxI5A4/H+Iy5aiytYu0WrOsfOB
DOdyU87xhTY+S9IG/0GpYRQZxIwCv7+bgjDeOBMlldpE+257b01QMxBa1IQsPDl76mf6XtNHGk/D
YfTlTR8XHlcxOPY0s9y1RkekdchnKbsR77CHZd2wKcThGaE7BgCHYORgKFbxgNk76x+KzH7TtHJf
GvzheuOSWhhvA694Csb8M6oUDnsgWAq8CiBavpiV6YSfC4dCh9N3z4ZupZ+NVr72Vb8d2C4Dqe8+
1R7EHemQGtXmBEAHMLoIJMMclaGYY6HtZWNGdphkzzSp7Rp91nhHb6pmi2WXvr9b3vB+s7zp/WG+
/MtCLS2XJ397+X/4HI7UK08rI5XI2QpWR4Ha1YA4LNiz+RW7ZfV4uYn+vLc8HFDl/niZDqLcmZ5z
Vft5fUpmVijLvVbq5THAlUbm2pWWsWdYnl5uMvWu97e+P7fck7Jh9fb/fPn9x8SF/eOXTQ9Jz2fz
/oN0RHDHKaT/oo7q/Y0//YL3n9MnvlouArpmd/znH1Cwct7TRTsSY0qCR1k9xWqOixZyqt9E2Lso
uUE9A5S6PLncvL/n/bliUhTW98e/vcfpfSToZLinMsZzp37++837e5Nlw/D+eHlPqA7p/bm8K+MZ
L6naWvztkXWeiNa0Q8cfb1r+aerqYEmH+K60ajHD03ZuDaw/gAjI/+vpzv90I9Wqa3mOoA5khn47
b6JlrdWXqozy/vr3x3//GiLoHz9leX+i9HftiMyd/DyfNTlHJ0mA6HUSD5etcEqa6XCz3J0th03F
WGnolFrWhliwT8u995tIhcq/P9SrfpMymB7en1ru5aS7rGUzDuvk13+w/Pu/e44rhu75+49/fw8J
W3dlWcyIo4VxCrOemzr/qslsou1M+sdSl/vfEua/lDCFpL74TyXMp6j5UtD3yX+uYv74Vz+qmK78
w9WlSaoMfEjH/TmVzTP/cClDmp5nkTlGzBr20x+xbJbzh+4K3MAGr5iOIziMH1VMyyTLjSa4R0iY
iS+VI/z/qWJSKf2phmm5nge5Q+imJfhxhlw8/D9Z1U2DoHuys+XZI6Lz4PjteGO197aR1we7Gqed
W/SwcRF4lMYsjjkrpTURE9vIETqu/eHqp4/vb4uqf3M4jil1zzKo+0pDlVx/OhzgxmYJu9c+C9vE
FlCGSM7ML0SLlTd6/uqVPq1UiNns1MubwRvS0z///l896N8/DcfC6etBqHFd87eKrhfLufFMxzrX
o/9cAC17IDT0ACEvPw+YC7eDbLNNX7YX8u6jf8ElGL+6jZdfzqnCuWLbUndoUP/6t9fhEAZdYlhn
hlT7tfAnViMT6/EJNSSWFfNRi4MzeMcEcv4JDfibzNJTUsTZmdzqdi+QtaDp1kPUt818+OcPxvg1
4e37wVHn5nxzdcNzloP/6YsZqoQ8Oq22zqnf1CCtqmcb7MquqnxjlzWRRnEpDNhnoBqyVZZWlO1T
CKOEdZsPaaFNR4pc1TC6u38+LktZsN9r8MtxcTUYnmljggKD8duHxizQZM4YWbjlfGsfVJAvm7bU
Ieh63/QkCUjXivfCTDXW9pg0mrQHeF1ltvKfRvvk0MSWeRBNv5NpNZ2nqXV2mu530ImC+EY3Tp4H
rHPs6gfo3CZNUGZhCUzlPMjxjb4oBO7iWVaNc/ASi8Y5EOqQneMLVYEPGnG491pS3nKRJVeeQdxw
Gxt3Uo93tHJh5njTHRj5b01u1Xc+BQIKRq44hrHzrEnziVAr7/LPn5bxK2RAfVpS57KSdEEc6aCs
//UUi43Q71BsW2fqqmRo+I21kbaBz4GPEWUcS4N5ZEKMCmi6bl5/KfywWv9PD4TUSdozXOlcUL9d
aEEsdBasBJTaKDlOnR5eZTqpvXMHps5sH+gG7+1yajDVWse2zY5U+sfHf/4w/nrmKAyWa9ko/m0V
/fjrZxG1ZU24UWedex+dsnmwHEDrI4kqSnphRfGO7+jfhre/jrb8Tkkri+/BYEr47WzVKRATF55a
Z6HbhxHR+UZrzIcicG8LP9N2safP58yOr80W4WsyO1es/+ndGuIjNrh/uXTMv443EkcsQAcpVJ/M
/e1kcH1h9LMGPLlI2kuRDOIivPbKpQWkx6l3r7vTF9sB35SRHLhOo6GnxptfQfqcj82cR4TylcZV
14aondginPCgpltPpvcC7dWxmMg5rurEP7qtAts11IQLBm8DriCXW/dv4Zl/HbmlbjGP6WrwtMzf
z2zfNEzfl9iwiUUqzqgxfTKv0KnaY5jtxxhht++5l1JrNLR4sMhQHXZbf5Ivoiir+wboHqmCwIg7
dLzu7Ai2jDU6hBL0STeIM+wH7ToFx+zr1DxlZmRbvUumrQbdnLIHWEIccLjWS8TUsdfUh38+V52/
jHL8URb9TDqalAn03y6XJPXkmCUl500CgW/USgRpOoc75F1xrvpPXYCZ/59/5ULn+XVklcxGwrUN
ImNx/P52fYylWxe1U4lzZHvjfUaJ8pba061RAvPw7NpjF+mG+1D545cbF6qnfEuqPPuXSfm3uYeJ
3rJ0T4fozwrF+euVWoYtfa+q1E6tn1CxMPQHCxTc3gEttQ7HaNybA+bj0nUl+aiauDKbhpmwqcXB
NZtu76XBJgjq4CE3+vpfJu3fUT8cGw1gh2qS5JK2kIj8OooQDmOZ0nC8U+WBANRSWNJ2y5aizyCY
IWHeLIEyHNuVjtXvbLTdEkJ1o+aVYECYZFYOApEeaM8AlXclx+hg9/huYBhhH7PRvBecxjkAtsM4
uFuPVRl7gsYDOcc/jCdAq+bkn0ejsy/IyAII45Vx7UayOkyt621Gy7/TAypGAdGQeWOf2rpErBq7
1DJDtCmuWvclYRbts2TcVTWcdJZHyBjnyCQ8qNga9PoO2FT02+EQGUVx/ufzjK9QnUnvZ5rN0pfu
hsOF6+lCSFZ/v36GuUtJZ8yEdQrQ+0MMlh/0GZltgRhyJ/PsRqj09rQCSRZrLToXjn1doFpZs0Kj
Wvwe2F7B5d1GZJmudJWlQWEzOcaaXKUKQRC1Q7xj2fWCiIZtdjJw7hDpiR1dnKZYYcrJ08Ani/+O
phW9GEzvxtiicjUd6s9NDHB3uK6COFhnAfW0peEaWsGETIpAsXm26F8tPd6YyuaM9Yw8l+UxzQSx
aQhxWum1SvMoHdfdASBdi7kMj1raU9tBCneOQpQxblR7J2AEfjdgbafA6af0EMyBcIjWlO2O5QGn
0JCcsTAhNZ/cA+NGdCdboe0rgbsFqExaJv0RnMh94dr3jGvhQS2L6rR/mei+T2nYPIS0eld9iLjQ
q9Anl1L6NwkpYvBBrNuWMfRm0Npi05M5uqW4MhxZ/+8rMvAu8Lpg4tqBQ3uJRBowkNhJgxrZnjdE
fHsYd6288ylpwYhyRiivegYiQpAXFQMGASCuTuAOHFE/QtOutYcU8WsefxKwsmaSZowO5ij0xhFt
6VCs50F/KvogQHluv3Ztl27LBi/SrE2FinIr9pj9wIk5ukZDqhenXZFXgsYSlCG7v446Ia8aL97P
Y9Gf87pZp63nPBBSihZP+rvKbdu9B6r/NM3ThxhOM/Gq4mDaengEDfA1H134sqFXbWEFFjS5o2hn
GfhOHXoIt32PlEvvooOgAPICGeLGcvMDbaz+nqDnTQOM4bVou3uZ9MnFT3OqXrafb0lEVCLI8JF8
U+cuNHzMfAELjyyr9wMdpWPkVukmwozSyCa413r/mw/1kQpgoiIHUm8/tghgGzudr6DJJOB1TwVj
TQTS+Lr1Mxpys+t+GkogBXF+VcWDc/YBbuxZqOKeIIpwa6S9wFM41Y8dNlavLved5q+F20z3bhbu
qV6P15ot1yIj3nIuweBITuuj4SX1unVwkbjlNXbQfKun9nzgXBOY0jrWMwbfjfAoo4cmcQFpgmi4
CgDoLGc4SXfbNvM5Uz3uGZX/zYvq5ow7/80LmIM9by5uB7e4ZiQzgRPP3j4QcbK2G306eZ00Nk3z
WePS+OCLZ+Rf914SmZd5YGUh2Envy9ACC5H36OjT3VBN1UMjKO9bg3/bSuLHpkZj+MiMjSe/Rrnb
bu2shvOihQZQyL44ZlgsQOGTpB3HIQnQcXBHH+zVEmNzqDG3H9BUv/qwCBgwvOseNeAtf6CKBa2d
IxLwV8vzp3ObFUi3++Eq6Awd9oAgD5BvdWXVXYRfnzMsj06NEU0fLf+hNiPOiq5z3tqLjU7jvjBR
cpeAXUgdFPUNyFfwoVl2QkAvwNR+8wZDu0pttFVpW91YTo/qd/4ckLN1yruJjlMiin2C/T3SceyT
XkGSy0tkoHgv7PBGFrCSAj+wiKf1kis/GODUOOJkN/zCsXAojVUMgWjzmRW69LqzAFDqGt+WDn93
5ekhpH9Hiy9FpX2s2Q7v7QGUe42vkoGg+EKOi1glDVJkwyhvyyRojr2LMLiI/CszpCJtzvmDPoa0
CT1kSmjNQ3sS27iasANrTkoyFlW5qn+pQwScWbP38sYBl0W3FQP+sOYjlZfINQ5T41/F3tjcCfAS
vmvuZKt6EHYdc9mBhqwx+2w04DGPuXMI0FTCMCI31E6zD7UVjxcNgMzHyrK+Bvo4rdx5SthGcyQ9
Ypa7tISomMnB+0iFH1wzJdtN7KT9hvY2JiGh5YeIwuBYpzNuvOppZIW2MqyAxmzXjZcMa1040SSo
mn4vRsO60UJS6azM3VRgVKAJ2NNjgGwWtMlibwcNeB0V5E/3QQXilqAHA1kG5mn72DSorvrWuK18
4iUrCFx+A1wazE7du8Nu2Zzl7Ix3ZouwKa5rTBe4Y4p93eUO0J85Zb34gFupIInBwmfK6HSnmhhF
DrYfaPJ5SubbvK35yMy832WUHbd63DxSHHPOQQaZokq8Fz+TxX2GIxkOEpno6EUH1K6jeOoto99B
dNqOGoOTmBNmCLP5Ok8N+TdY446574crjd3QarAhoufFfmDPsAnhCRFQkoycJOZdgPMGyQd7CSwO
IZduYm8d2VrbMk8fyW5LL6K5TH2tQc+uus0KltSEQZq+ilmOtw0m/NrC9RE2vn0pTY14RgPkv9bT
1wsCez92JMJZMOvXYe3gJ+oYU2TtrkcNo/yoO+LGHBLlWm92JmjcT1UzfepTklPHzOr2tCSfNbKD
PgWTNdPvAXSuBwlxqJXuk/rpUxxTmwvXGpq3KTYDBshIPyeQOugJUjWqrPxb1iDOdjVbXMCD37VY
iW/cxtAAqJfjjvi+S4+67451+Myv88i69u1dWtYI5hqLYCujLk6avSsBT59AjFlHMW1tfRY7WYQ0
rHNBOK0r9C2iCokqcGR3KdqNBaNsH82GvhtJBcKAHiPuGcdLX8fxto0ROcmhQ5U9IoZCFB+QWOHW
l8rVsBWO5TnqTfydcz+Ab9qTXhnvPGdy2I8DK5MF6hXDkzd1UVXrvohhQ1lhe5ykoZ/NPr32uvqt
MsX0EgVqAWbu63DSrsbG2kKfJoPKlxGErsSDrOZdx5Wg0DeXxX7M0cG4LSUvk1oqk78Z79oxJ1F5
YlgM+gR0e5GNkM6KYes2oNEha8PBFZm/y0QUX00pBQd4Ppq9XX5jXIXdvpSo2RL7OQ2M4RL7nr6m
kofe0IztSzj30YqZF+ZsehIZovmW3O9jGOYugiOZXGFLRbUgG9iJtUuTB7UMM6OxBeb2FerWt7Do
h2PjWi99Lt/KMma7i28n9+OWtpz+OdH8iC0JRAmyLm57NCA7/Kac/6a3K2uBqqmeL7ror3MJeimw
2mdT847teNYmzu/MKL9a5DEJz+TqMiVIt1GJayLmDusLOQgoAfvsU1ck4aFPIobpQiHz5f2YjePO
d23Y/Hn4IuVZFcPGUIR7pxgndinfRvKxV72ZfXad7slukiOwwJ2MRm9DFnfAIs7ezQNAsRrf18gl
u23IilgP5UvjlgmZHMaMyKpHzk4eC5Q+fwfUfFNPAKn90LiyKnK0+ri50kx3POiAGjqj3bmP/QAw
vR7FR5f/TgZf29BOL/aYyB2ZM0cXANgqBevEd1286tn02hnxoZuML/a2N6p8RXP6gdD3YFO6MXwH
zK4ZKTXYqtZZ4oGTQRYP9f3NTMGgNEmdbmOoSasOdcPIl1FYDUtsz6xWgBBy2uj29dSHsNqAo7Mw
TmBHlDhQ8ljja6HrOEyFtQ6D/K7Xq3XkTN3WEO3WF5qxcct1ooNEq1FBhnWUbEOnulSjO26SmC59
MwRg+1EgsIpED9EVm1S3yCSLiusittpt28MQRq5Xj+1DV0JWSbHiHsn5jHwYTSh0GqMJaHmnt0Hb
E+c1I6IlR2819yV7j8DehrbCw7TNYYKKeuyJtdR6O9mWGjk6WUCG8Vw2FsBlIPUYVjdGZGhbNn1F
GxHI60CRiT0sgXK+qZJrTSTP8AdeyF1yd5Yc5RpT/1rY+Y3m1PvOB5jcewzo7NQ2rBHdnddEHVgP
A6Nz9JUd7wELTLutoTNv+tr6yMRwy1r0zZolQdVoV+LAKYGcDJhwNecOt160NxtrJ9DA7PK5uk9h
emH2yknyccMdK/TV2CYg4QX+lpFRztEPpVZ9nWy2GKKAEwrLvvYHwjcoJWGaZlkZYOEqAvNBDxkt
MgRhK1IzzwjnGnSOyQO7itM8NHCWoFkojPQ+D8TEOCYPXldGyJwEiuMGREHaOdhXkjc3tL8Oo82c
gQp810zxnhywxwhGLkHaIRNB7G+zLMQYFgQX3RDVTrTYcXsXgh5B03dZmVxH7nBfsghm/CAKw9K8
L73GUNnXlOlp+wQ7XAvS1chLkiS72Q9isGaQVv6HoRZvosyKs+gonGdYYeoq6jcwbUcv2fqo78kB
w8seFEw/TStx/HafRX47pygh8E7am8TZBjifB4QUm8QW0MHQTK6K4nOqKbFZHjSHxHxLejiuXoEE
I0U14mgodKa8uRSYwobWeO6RsKxli4OSheAaPD4SWqSyll06jLRj+DTv26q5dn0bwe7gBbhvmjvT
5GdqfhmqAznaPn9Fo6Oa6Ymd1fhxc4/bo6yvMwkdyHXu8h7MK0hXoLNGerLlMxETyltdjDcTwY+x
Cbs8toGmkLam4vgoe3iRy+efXJs9sssakS3qjRpES2adXHYTDBWfo5di9PCxj+MrFDameo+VMokg
wLuEt4KV3ZJWaxFkBt3A6lZu5bDjCu4t2ZEMkgD59acQaGUgLyTpkb6NzCNJnSfknASy7/ugNg4m
CSiO7F9r+1Nqtm+al7A8aU9qCjPHqdsEjXVuRJSu2eWIfTEbAKCAwYc6Mimt+7/sncdy5MiWpp8I
1+AQDvgsQzMUdaTYwJhJElprPH1/QFb3zaquuWWzn0XRsphJRgTgcD/nP7+Ij1YfHJzUv2V68Sl8
tmcysihyFe2w7a5RF1x9TjmPeIx1rOSD1owF/JEYB8swOjhy8teGrp76sIBImnVnIND+GW6J2NJb
TFtDgRKZUwk9xs1yTh/oOUJPDqYQcbk2RzW7cX8H8dThMpAaw7jA22BqlByE7zpAWMRst1gSbhIY
BWsUUOh++tDYD3n5YStXXKTE/p5t+ChCCu2NcnZ6V2Hpr+dy61pDdOX3RNflT8mQRdfAn81egwmj
///+ft2g0NemUbDr5CEdlY6DlcFzsfzv8oWmpIANIzlxC7OOcPuNoLHWSCzhdwXXwjRjnWq2G4+l
19818/eq5XtjE7wHWRoc8qHyr72hHXy91o9OGfjX5Yv9P3+SJrLLAYsdnPLdV7OXX63E7FDCDYBO
Cdqiu8DXzsx8+F+nL89xYbOECN5RgjlBGSI5DhNskXZ50WKqpCXpIQuRZxOogIDQIVoCRx4cNlP9
O13xgI5u6ncE4KxjyS0U/jZMi/c6w3bZjaNmXXvdI5ahKqP/cXIMggoN4aIS1DCBLk7QErmR0jny
kbqs3qGYG8kAqi+V3e+Crok2CcNDNk4Cyhypvdt2dZ6sAGmVDz5mc8xgafscRf59OydG4OWz49fe
A8r463Cim1PQiVYrprTxLoxwgK268aUuzbcxrOWG9uSznanE0ip5gGaMMTCp/stgk9qg1GsgUYD0
CsO4GkvTJ1d059owg4eWvDkRBpfeyvZDCCJq1rI7zztlP44mJ7dPWZtFSC/9nrhvv9bv7JhukLhD
pKCJcuHgtc3ZrUvswdvsngyI6Vr4Sb7nkBrIz+bh8aJQe7JbQYIVzsQ00cZdrQ/2KUmn99HMUUHk
08UxmuDsuiUUTOLAV8NIFD0GI5ldV4967KhDRWmxmoizfBY2h4nni26jBXF6qu30vraJW0v8hPCw
dEwPcTxicNc3w94hT2E1FjyiQekf9VBEdwN2GJqGJ2XdTMGqI8lvXxld/qADlUE5zddOirrCi6at
Y/Rf0kDzN4w37HOdZc+yRNkWkiydExZUl4689EUY7FyDt5z5hrvn3IQQXT5keu1s8QkXj3bwFM9p
eL0X+l+6mvSdQsAmK3aNOwC6offYwMVE5GA0HV5T/TdUsckhTdCYJDPHxRmT6pA7r5HTsL1DBb7M
TNpY5Ltq4BzAlrN6TqK7xLDyk00GSFVW9b2V5Jikdy5a/5HT1bCH78itb5hDkutUifTERw/2RYqR
xDD4RwxKjxSq8b5yMVNl4CFPGM/sHJrb2FL+pR8fjAmF8uD3/paRJIkyhSSOC1fpNRPBflXb1fhU
UN438HpOuZ9/MfIUB9UhQRzlxNrZLbNnhapcaXm5cyXnf9MkKemc4Cc+mUzNoPwvSOXfNNcIjzJ3
n8beqs4QLl5FYouTwHt2JcHojsWkvepjkD8J07yj3XY3eSms9dJ8Gnnp3zWdvIAU+WSfYNCcZnha
xqZf7lPwwwuhB/oFMxdxqfUkXzGPVbu61qdxtXxz+Tc9iRkX9zmbqN4sWT8GBMQ+Yxxc70JmwABW
lACkGlGZZGnz2CmrQWg2e/IREV5u2tyyz7k3mFsiQggHT62MBMeBSYDZ9qAjmb933BdI95DhI2CM
KcdQLsN3p6T9gestX5RnqkNZpbhi4pYtgUX3RQ+f2zWYgfPWmWsZOLMVEe1z4hlr7CSceR0/BZP4
qg9fo95rN2YCpRr257mGy8k9CHIeg0Fbk+ZNnHRG6cmGpdOHbkmvIzkeFxNzZJMzcNqKPCo7Yj76
SMbrNA/eQ7ITWEkbw8oujPOJkQttDDUstWmre0VDhvXMiMFJGZMAOkt9Jk0bjxFS8DaQmA3UmnG0
jFbe6f6t6BA1LF94jp4mK/ppaS47qTuQ/awDtRAwwhy+R6G1/InoMTB8MtLqLSR9sNPGz086Tf9G
Yf7DAytH6nKbq5K4QJoBhhNH/EDXVGPHSdThqevmoRx9f4/ZRptrpDOIld0T5yF9KJ0omuCiFuAn
rnmWGc+Gztas+/igqUBgWRhgtKmS5K6uaEKMEdOinrxoH615JJf9Vbz05WDvO1E89hViZ5LhS/yY
h/sw8sGkulWAv8W2MvFzyVuEm77F/lWbPd1/Gx0DE2GNYzb1Nmg/0tIi2o1UOY0wJDbzSW5kat/F
MWh0iduNXcUaOYPqAApXrExkv4fY3YcFLd8ozX5PHBlmVYV6LaCtPoYOcWu2/9FapTzmI+94sMnI
6xp2R1oyVHGVfxEyIx4vVcU60ojoKTIoiClSb0LQiHyD/Fqyc2Lt543HoBws2qrkAtAUb/UGk10d
KIJQCnUzOw1FSqI9D5U+IyBYRPlyqxzAfdfHJ2jo1b0eA1CppPre0Uve4Qa670XCFtWxuKPR61at
tW0HIlbJ98baK0ln9bkO/y8uIbUAg43GeKTtxNs4mh5Mcaf1Q41XVrD3pfVUMNJa21NbbrUWYkkL
ubsJ1baNkCBFlgz26CZpsQtrE1GT6COGVcKZADY181soDBjGSXVprCq9Swas/Ybc26PC2TNScNfQ
4eXWGH4CzWl0a0B6kjIUfNHx6XfcqXzXAYnSBPbiWM6Qz5A226B4c2IjuAbD4xSMFqEV+oNA+LSH
OYMlZObiwkAeVW7gc9biuKvlfYvvcMUYW5BkaFQIBVHfIwNI4Yfr+amTLZ/NDajqMs6bQn6UVtru
cIR5NOmzaXyw7CPMmWyyaudj8IFO9+DZ3rdU6f22FKpfAw4QExFP9ipnX1pPxRCSibsZRvpqfhnD
lNhA2lPkj3BivZ0oftSA4QepMEsPiOlJ5RO6hWTTGN57JbG78tElYmGPjTvZrSF8npWmKK6thFFa
6dAHhYFz1MvCIsw1fQ1E+qxjzLP1pfetT0m4jjqseYYKlKCv4TXEbPv7KmNO06TOIdHNLUEMN8/3
v6kK082CSIN1JomnRZgvsEgndi2jWw0Q7CaxxzDV9DZI7DqYMticTvTtdW0aV2eMbk1gMvGIq6eo
an+i+GQpfvYh1ULJ2MkI++JEJKrDToEdMKBI2G4n/etUhUD4Idr1JPbZhlxEdaoLt1ouN46fxica
eLJNf6pihjiYSG8IcltHVZmSOupTpodr0vz2TIQ58ZIBcpYYzwKIYgeN7NUeMvIH6uRmy6rYhFRW
q9SmaFYFQoEwhbEfJ/Jx0qzvo476Qlou+cFhtsU5J98qw6ww/MMzZPQsNgtzXt7apx3hKlpV6ITl
aNl7wGkgD3EqLcLgGL6yx4/lOxQxHg+3fte92tgMzdCT0xUUG6MVu1gAAvX04zj4IXzqADJ0d1f2
0ysk7kc14dyiYVW+6AbLoiu3BVbjDx1RXnMhCfiFRjEMmZGCajOIGyooYCJ6HmjhT/2cDkwThjFl
fDRVRE0qoevDrIk2bKu4ccvSOtphxQoqp2+O3zSvEZlW9zLo7ttO+Y9G7R2U3ccv2M0xWMUDT577
hD3B04pob2jMk3s8etepNXZIyIA0HD9HsHEH0bI41+We7K1XzN7eZJIXB1RDB6SCzn2Bw5ICp8cu
vYp2ekJjkRq0T6JO7sOpO6XEoTynjAxXSda8TDjSngIrc89WG1BfWVi5KQ8ndkvtC4dCqUjrCMjJ
pA826I5SpHsTtkl5LRnnj2QfMTdg/bXiNfH6YVvjpZPFBdnAlv9sT+EHISdAOfmUXdJ8uNqt2+9H
wyy3epH+zKaOFiOqCSDV3DcoW8bKL0z9ZviTh47OXBlZXB+KELft2C0ZuA8PGQXXMSBDzrLUF7xj
VqZn+N/NIf+CFg0TMwf7UqpS4uv5NHmHDZ2bpoyMpqlGh+JkW0RtJNZK8UCiLXF2TjpsqACbQ1ho
O8SXSRATRqnQaLs+isEMn2UF1IS/Va4zCmZK1PFCL7afvedO+9MqdZxlPHGxc+mezRC3O9gkd5WL
GjA3E3zXc3NviKTfmjYnNDMkd1MHhUM1UfiHjB9fZYgw1+SIEFmou5iBVa3Yw4v5wTwa8UlUPrrs
xXsTL4D1KMtirdcV/MNsDqOTIwKrOZMJtfK2Ar0M7YIJ12A9+iLdY3nsX/HZOYLEI2lhd2stip/R
S6m2LFxdfLRQFL1E1Ibqqa0Qx3u+Sdzk4MotxNR1XaaXzO79/TjGR7g6/rbTnJTY5paxJPNwEaQG
4kIOXS8YnZ0ZGt+8jjsXQI5IjKGAZxDf6eyca+zUxAZAN7ab5G7qWO3EvVhDBQpJDQ0iuKmj+oAB
QHA0tzDv9YR5ZjSUwa1oZzNxSpGcyc1ah5c6S8TAC5xu5KiRJqI8X+wMNJukxEOPUpMsTiqITrHT
3GVd9bVy0oygX2aDlt67xHjhBhNC9y9688dgx4SVutPRSkY69NL3N0097ku/JNE8JtjbHSxn5YSB
T3ZHrD175d6N8REJHSaGFtwR6TjVOvtw8C30h8I65w3SHigqGAYR1xtL2zgU+Y4AGe1ew/1HmKiB
UtgzayuoDlqLbdSg9YCtvdqOTNaauiafjZiYVR4gRgAGjchYI+FswC4Tak62raVHWq/b3kUxDZVG
W+QbjMQ1eEpEoM1IDmabuzCl+fQda2tUsTq6AMYPkKhedFhpqzw0rklvaTuscLNNZJTeXpRiK78a
Qyq24DPp2WK+rg3RN7psfKAshTtOZX+Wbia2kQtlUBCrFqY+E5BwPjZqmNSqR79qXruk2Vu0pfd2
TXiYJuqzUVVEn0ofCm2Li5OsLh3OFjszH094eZMaPgn6z0k4IAfkjDVwyXEax0xKzrZhjl9j+KBj
UOx15auDZQORLclrgS/CLvB68HK9Pk11YODpk3Had/Z0bbly8Gmao+Xw0kXdVatJudPGG/E2ysL2
Dl7MwTeag6lKgw6XaEsAiYrRA71rVJHsjbs02cM+tKuZNU8wEROUsfLXkUjnFEtnfOhtnaLTq92t
25ZnWAvNNrOmB01m9dakC1sbRgGxwWkyomOs9FoVYtx3CGdXleFghhw1tKCm6x3j7hah29CNeyfX
os3g4eHvDDBIgs5ZtW1p7gwL2H0cmOQUHTMTN+2efKiCz6kyTnHFdSsFyktPV+tiaLe1hraUy7fW
ce5fFVO1iXzc8Qf1inntD9EGB+rClqM3+v3L8r3uz3+xfE9D5cuJYGJ0q8fa1ioYRs9KlUU2Ejl2
8LuCZPmb0iE5qa5lv26rrNrnUDS9Wce+KNp/WVss///vbzoIrv+QuS9/XP5l7bHOgoYhe+o49N89
uwUm6NXI9J7flmbTycs5JmM95z0srxwsb2f5o55miNV0EkRnA4B/fym7McEF4H++6YzUoSF6e8yL
ymPJxztOtv5UEeiys2xMmzWj3i9/9+9/oJeepG0t3HXNSObX5xL+VP9h2bG8+8BAIO603RnD3oiy
XjbHRYafzpe95/FP0ng8OLPch7Hqcxmjbl3EPyp275XE4WD5u+VbvUs6d+1bz2TMpuygPtL8OM7v
QhDWBhB+Sve5OeI1MHtOlNgSyMl+X358UfQUllvtRYYrmQl6MlAcawrKw8Ky+/8Snpf/7EIEH9iC
hP1/dyG6vNX128+grT+apv5dxvPHT/4h45HqX8qQeAfB90SoYyCP+MOLyDH/hQofzzwcAwwIqjON
+r9VPLPAx8XXV7qcIyYqn3+reMS/DBM6vg57lJx3S5f/LyqeP9ODbQsZEZxMx7QFfxa6+gtVV5mj
RGegFQe96q+5BeeoslZOUJg7zc0xu3JBJX67SH8j1Pm7VzRwRGLyJU0CmP7yiklmsZsOojj025rZ
wWpyi1eD6hjWEzK9oP21fH8O/+fvzZb+TFX/9QF5IWXqFkez5c7qlN/UJ36jQZcs4gJTox14I3G+
znhjaPomy+n2nz/Z37wUWaWGpUN25NMZf6Hodw6shrziAJo9j+Mk/pyTM/HSmF3T//Mr/VlSs3wo
XslmSuqwBv7XXWtkwLloY8DnaVQXyqXxqwPcwOMh/KfrJ1jzf6LYskJQUync+tB7ueKv8h0q6RSY
n09lxpWxxp7w5pYVI3TAV3jsoJ16Byx2J6oGHTp7q9M5V4BMQIHsHzQQfybq//rU0jDoGJWJB9df
BTsOEXVao3pseJS202PvItvxafSHm9DG21AMT7XlfIBf/8MKWj7h7yTj5QrQFGN8b5Au+leitibs
HB0RfZjQIAXrzZ0Bcw7rh6eyGZ5wfUAV65+jbLpFbonprRa+VVa1K0YG6SFK1RU19wsY5T+IUP7+
bcEbN5WD8Ez+9dGVVd4aSZAVnPo1xtRg2NLh1Rqzx/DKbd5b/dJW8FmbCCtOHSN+upfHMU4pj9vu
2cUUasSts5f+239enH97m2zHYHtCbsD28ucnbmqjdgxJsaUGLqtD0Rn5pkLRj+EBD7jFE0HUC3OU
bwU4+D/sLeLPKqU/lshvrz3//W9Pu+sqq4PAWRzwF73vdTKQWpz6aXvIM6+G26DjIqhHmJVI+SMM
X7PKa/5htfzdJiB/ewd/2d76OIXUk/EOpgDfUgrCmxyit4lxyTpiS/jPl5qB3v++2ug40ScohcrB
MJz5/fz2iRH/oGrMi/SQ6wWjEMLQyJTodVghgDHMRoF4SpgVCVkn2IGsxtlWBzuFJxuNQ6M6Zn36
eHL5mTEZT8pj7ZiaOoKD7rBSuBV+ONNbr77ePllm+5RHu8HOqRNj6LfRmxTgs3U33KZkp7L8XPj7
FsIp/AJ+z/zvW8k0scOQs8/3+Wg+ozCfTd6x8nTPRKydSskCZQ6GgQi54UDF12yqaA1swVqx8aHu
MKXggRq6/smy5F1nkNcigkMiqOIDLGS5o9llySDQLNItyvGtr4eHsLQYIZg4YA13ueI9ZjMhLM4e
GgcMCZoHTo5gJbP1+F1a+ofRM9E1TDcIrAerfo/b6C1x4OGZdO6dwtKOxqHoO+bi0edsVDt7+M7r
yYBSuBIzaTzMHk27/sloEKYrVwYQmZGHUe+KHuh4wMkL+fxKnyNeF7THudR17a16PpcY5IFkrJek
abe2Tbg913PZPBo5nIIKBxWNYeN6GNM3rNduFqjZymDH6xXBM8w/n0SIA6jevvUaH86dWhLjsHzp
4HR6Duugb1SzzgVOManDbcnpNMc0J62ODWy+/J6N82gcb41ce7EbHEy1PP3EWA+uGblKjn8xyJUD
zE41/Ob1k9cVPxW8HGvgo2o9W4896Tfs666R+sDHhGbW7W9BzzlhTAB2in2xQOQSiBm+6leexTvx
3OmRHokFO92U2z3B3j6kaHeDuOPnZ/bBY1znc/Sv/6ZsLkHm4QsSvgOAnCw9eZtfIpvw6wTix6y3
3c2vR+f/vSZMSmnJG8H2J3u+UhQ/16GQVyfWb1qPLSzm2HEev4kofevwLFmZw60sR2DoYOXm/qOZ
GwzfK7x93GoOcmJN+YA1nt8+xikEOWUyUh4V69OqQWYSeAyZnq+UG5wshKAwlcYbJIt2DatpVxah
BtQSvUVxQD7jWN5Lv/twQ17OMLlZlVQgEvE1/6A9Fw+204CNZfLIc3Ve3r1DPuhqEN3TfO5GJTKC
8I32BMPW8q0nyrIfrbNqsIMfCBNZW3iWMpa/zUu5nw9nzDKuRGbSJGOhFgnuDfxnd2+RXG943c2s
cICpq7y+i6PxVYRZdSZusofyFrR8Wc01jPQq4GDdG1gfJhieGd0vy5HIss9ofnCn2TKVVO+vpuE/
0hQba8/hpZetxA2TT6gPN5XwrOQHtlvEVf3NDDinhMZevDCTIXGQMgQIL1Xw1nTUETg18XCqGHTq
uZ6oCZdtq5uP+mDOVBlYQgUY3jAkklHbeBPzjSJDS/9JvkIXOo/6hPVc67RPwIvBp4NSbwWsxRnI
uMIp4lenit+00jqUYfMdX8Nu5BnoWC7CJ2NLIwJV14e9bOdJUE8JPLgCX6VSM/fLP1AtemEGda3T
3fCXjXHO421B1OeSm7yU4FU8zqFNpZnXGrrA2h1Pw9icC0IDnWlVOZa1m6rhpFehtomVd9Fbro2a
tHbf6wdbMfCuHFzozXDY9Qn7tqb8cGdXAxnQ8AHHwbgRycfTJRnRzzumbNoRU3ie9F/ZgKLxVkUj
FDQ/j9Gzl2y8y2T79jmGEb1CVNZtsQB3c6s/FkZNYlWAbZxZ3jkNu2hdzMdkPsC5IlduJ3XthWcL
eSKqqhFSwtpo6gs5XzW5bVm69gvrGT9ygjeHQm2TInod/C5d2ZmVblXChUuEvo00nqsk4FrJfrwt
8X/LglyKF2yvPufjQE+TTzKuD7jonHS2uKbJStyJ9PfS05+jIFt3unjsPXUaCYbAxj/feNJlBLDc
orH50ioUmxBQl8XfpuD4JM22OHFrIQsqi7I3CEwjChZwyJo5/1j22dpmWQdDB6Q8th8tDtRbAF8i
stV415PeKZSZAbpNeKiMODsPrQeQ61evJfzFvV+HO5dsp0ZpDjQ78UO2Nc6GzNBW6F0aBOXkK0jE
SxsdWh7W8ehXYCtxA0GvAcW2rgOCHRaTAcIjYbea/tHpeXzIr2WH8ZpNR4wwIpEph1rL5GOcDtEk
MKnX63FTChfDq0zdhVlmgqgQ6Js6mGeGPISVzC/M3sjE6Cjb3fEDudKVwQmbG2cmRtsfEiRlm5Zc
pA4Ce5GYwbp1mf2YNi8GjvtRRib24WG3JTedeJ353uUJz1A3NZ+Zdaur9n4YWC5NWjkbWMZvcUBu
HDHQGjGo5caoQPSChNvuOOKNH7waUGiB5fuDZWGnvtREFuNKFdk0SYpM9hHFnYqJ2CsSqLGITnxM
V+kvgt7cWGmjrdu5lvXagGnFx6CTcw3qmxM3zug0f8oaecsGHgGk6s9T1j8a815uy+uk2yFCIB5R
vze/OlnTrJYtyG5TuOcIcoOC6CXHINKi+FnU9m1w3I+F1mK6+qvTO/pmyiKbUN4C+WCocArv+RN3
hRGjO5xL2oOdVWDsU3DPTcs3cGrpd03bnn3XsDeNn700sgi3mGS0sxqq2lqci5tplPlhzhmBzssT
TmHQ8iwjDhjsc5uFwSp7Nhq3e8ZWib2dmAC0WT/HtH9E69r/iOaJbyyRPqJF9rftzDRttP4lyi0k
AWZxoPmGnNqHX92auVfKHOusIdqIw8Tbm3l0MspuX3pFCFli0NE1hQU6QeQ9Fvr6tQlJhxwjptxl
FO8zDRaGuCn8zyTm52tjSF5DjtKNHgJpErI2Iv9E4pPs9XIqtyxoLMTQKu1rVCBweTR9I8MSy1QD
5QY6gyowLzr69azHP8f5vvTkFsueEMBt0zp7t8Ycwk+ZIiTmOQsJ/6hs48EeKnD2PL+PJQ4MtuYe
cPnYkDuTbYMkSLfh6N7gL+Z3DclwDMywfkrbB11guGE7OBoatX+y0pIpY1vuWolQXjYjHrQKympU
wsLs5bXNonY9GM0uNEPEckV6sgmP46GInxRjUju9uYTQErLE81kNnKixjjC8IFiKNDfM3zywcayJ
P23nJ/NKis22FzuCNtt1kt9Xpjh7RBavQ63K1yLa6C71FkOdr5ZGesfos5Nj9kOh5dOYlCbjrFby
/I/KOnRpTHZlDgnf5AVVCY1wKmzoTYjjd52BHVgfumhsmD9FKDxUVbO+lLt3cD0ihRBKaRXrm7bJ
cS6XEGarCCOBgEit3hnLc0BoZD76LSfSsEML1u1dVd3HfYeCLi/GTYbmQTQQg2tntKlju281RnhI
V3tmjV1FGeUmm8yFnKUMsr9dfDRg81SHHtbUnPlR1hBJlF+Rx9Lah1zzPPJriTVrAg8mdQH5QYOE
vaiTheb9IBGC5cRFhZzLq0uUlo1dhltbkqdU4ZqoumS/nHSZiQi5sEICO5GJegNMwKnCA8IHJ2A7
U3svy56M0jL2UxocQ9c3D5hLbQJOhT2xTzAojOCi4PCRocSYs0x3Y1f/SErNwx4N5UVqxN9zhJ9Y
GH4tZYYDrgEHWdQURU3o7y2NQVIjX1yH2SLdm9yh4LzIsX5VLkF5EBnKVRAG+cZBR6sb1AZT6x7c
wadAzCjTRWuuszlNjzxCindhdPuuVSeb9gGxgbhlBoIrF7bGSqNMZtLH/l0kb/OB+QtdgoDn50wJ
qX8ibOlXPOtk0llfsB04jjmZZ3IuCmIcF0n80U65VnK+G9RZUqczcxEW90iWmV6r/VK2xjAy/WLk
ndVfED9zwtLNRF1T7CqSzQYliQNx1F4TA+/U5Ab1GiH2EqOu+ZpMpvsCTeyBPekLRHDE5DwmTUSb
CX16WDHzuqHpwJXWb57wDMyNj2bkc5NJiEPPfq6UiSe/ZYlO3B6iLJnpqJD0iumn9s1m72AT9Ejr
9XEURvM7/6cMPnRckVFREb3SEbkJH8i715JZEIaYmL6NRK+0bHcGpV2VUWikxEQgVwoPZPe6VXVG
n2LRmO5mf0zk5MG6s2BVmFQXxLKwbXgoOoKUB7eGaieQ82JLuYrmZqudsZZ2vgqBSzp1GzqvSDx/
TLl+w3dWW/tm/GZYXP9+QkqQ0qdpUuHUyh1roiRa4YiMQWfGxc2TB6cbrpNjP6euvCqQwwJZGsXt
tnPLa+7Nj5g93WzOaRxvS4IfC3STbflsz20I09iXQs/Kg1YmyU649bSRNQqAjtxcx0ohGrvD1gtJ
TbIIBaa/xJocFSO9Hu2K79KamvOV1WK+/CqpmuyRqE+IVjRfJLGNq6L21mriQJ3bUtmo70zZNCvk
nqLlWFao3yLerNR0itIEjQu0t4oM1+Vtty7jsVz4a4Q4mMNCJTdM/V72aAvQCmLZPKc+G9J5DhN1
WHITBbMwM1X9Kg3EwTf7J7MfT2FFcdw6XHgqexq0XRqGn5pSA5Hx3RMGEkh5Ev/op/lF5kyXmVSe
YJPelnvQzmkyiOgPQTu/h3lfzfK5t5j7Yz0Yv1iEZ7UpjKyiCgkY9JRYOSbE7qVLNhPStxztqtuU
WlIHrJ54DkWXsLjmN2HU+UbNrS0shstcTHGdcIubm1W87k6t/epE+GJr+YjdvXGWJc9EbY+PpLCe
HWc8JXFzbwBDjAKHppGfjDP+xfyrZ/zD9rsfff5qSYae7YiilDWCcu9BAekh7Trkrfu96OxwVYjh
LCaK3dEJ38y5RUfvFOvelwV+W948nnnpGgs9dHIpQEXEISVC47OR2abP+UnEmOC8qr0DeZ773Ryi
Gws+DuXVQ4u4EsPJTcXjIFAfB+ZwMSNOTM2+1zpImWn+Om8YLVEeePjHOruNMwgMrZlxLm2bhrhr
5Sb1mUKDIpher3WprMrnBU1mOm9y1H/XXAl4ZtBextZ4ms9lIkBXzZR9VB3P9NzUdzkle4tW03Fy
dSbpgROgwSDSy8dV6bsMsE2FUnG6sYLn8CgzJCMHL+NhvTy104yOEXvyXjSNvV7WvGuWp+LXg7Zz
ByTR9fd4oAGZN9riC6z896rsnuatZL6rwdQeZG6/DUnwFomfREiv/RomapJkbDPa/WgaF13l42YK
WRUzBNHVPD3+MDzZzkvcBj9LsZsyUBVYerBtzTuvZcuY5mvSeY+Y036dP6bUZkyZTbFo5NV2ATMd
jXs/A5dtbdBNGvNB8mrwdJQSoKK3rHg7IC6CMchswGxKAisbxu2eZxIEJqZbqdWfQ5E8lSpHpQdF
Bv8r8joTmvsguxvKXEOPTWijINCuqo1jpAN6ddnXUeLZaCX0HTPgY/tku1mgGrLnXQe1dseoZ49U
7ObMS3v5EkK3RnkQzsFwSMOhWY3BQSbyCps7BRdhwMTAAiXp8OBgqL9dgIXgJbFH6PiGW6/LnoXn
hzTgjYKMXbDABUGTBoPeuRJoWyGozMDZETfc0gS2+4x4mCp9y6oWwoKx68BOpD331qxKWBB7Ih33
JJfRrS/wWbQPlYnjgOtdesK2RlwWYY0nT5HBx+QjDlX/A/BwW1ZI31oPTZngRMPE52vTicvyPDSe
xS2s6OxDGipyWyHDynd7Yr4dlyOvHDc7f9j4tvsFC5OD20ws8eXxq50X0+voDedW2wtJUsO8WoAx
djk92zgkydpgQc/tPed9V/qfEkIvQvRp2/a0RdKN76q+fUr6YT8WhrnVAP9RRlrImdEvF3NFbYPC
Lp2WP0NlycDOkOE4jjOWu3Hn85GBCwIRnutU49TFnR01w7nX6FYjCE6wj6neIE2tu8IHnAq4Idi3
eatyMthIQe7SYKTCKeDCAFJi84/Eawjw+EZYVSkczssxfK5lqfbRXW+Sul3FOKoJGmTdzB8DSTWZ
NZ228uqrEfG7S7bXLnqFPl3DFmeLSezkPas6cV16zwyD5TCCXJrA+GRGjiS/Gc99RC7b6LVY+Tep
WDNwfXNESsVw9U3rikPM54LSINl2N1USbspCUvvrrru3Q31to/2GpQXLbz7sKBXjbTkzG21aY2Ub
isBMytPReXcCMo/UDMmlHvb2QeR+uDEtb5VqnJSBieELO1ZREDBZmVy7WGETnVAjrzL1gNues5u3
knGeBRSKGVIgsi/WID9bCMvKRRyXgyKEpNlHxUM6coREE4jSlH+tp+a+0Gi9PczzN2Nis6FyvJk+
Jtg0eaelZ85MVvVytsUojreNA/G21tDtAVZPMzRlkMmB3jt2qBjvQRlWDKvTlcQgvvLVTqspSAyb
7DSrTd+qLgQ02AWa216WZxlyPD1qMd0v1dzyQSm9yKDAypkmFTnwQIs533Sz4ZdaGjo3I4SshkWW
W/zAyRJLj/IiRv2bZ1NuFwwBPD/Bi5nscDOAENtF4hcmIC0qyb68yzPSM+ZVP8RPZYzlv+aSusEK
2dfZ+E3zqFUKJ7xO6hHLPcEN8JqTmdCHNtLIju2l5ixlK62IpcNZKuKjHeGt6xDP9141vnum80Wz
MiQufrbHoH/23RnxU1bpf7F3Xsu1Itu2/SJ2QAIJvE5v5N2S9EJoaUmYxCTefP1pzKobu8y+u+K8
n4cipCmt0jSQjByj99ZfddWeIg2VvOZl+ZxaSyxrjhI5rj6JPJA7tJ4h0A+SvN/mxfE24W/eh20D
dybSx0J5Bkp3nA/uREKASMT1aPbd42TmzzniTAO300EtIY5GsJvd8UEHsbH1aN+tE9PQq27SJMiV
Rv3SEMg8uqcSNRJmJru6soBA34alc87pPXSj6DDOVTeQuvHCZb3eKdH7O9n5NkmW+POrKmt2mUXZ
kHbjbZPY5hUKmVXcA0kyfSZzMJ37Q5QOT3VH2kmOG2Og3GZ79AGBAdW5/+xiInNzsuYabby3JSQP
/IbpYdZAobSpfqBCdPZDR4CtFQ5i77jFXTH4kbX2UdvIqmt3wB7QyCxCGbUc3NmtyLwjnVqM3uly
CC2+6t5KQOonzgX5+8EtvVObTpT/ZmDQ6CBxeddP+p6ABQnViYPMOnlyuXKGKCqPDbL1k5sVtxlh
ldupN7AEYyKJrYH+QUy/GH0uF0wVtXQIWe3CJXhAlsiymiz7bEz8H11uvhUkSiwhu9Y2j4t4dcFZ
Xw6JChF4T8EWkat7GnH5/uFweSyFlbWNK/UzIbNhysrpyLvpnNp8cE6Xr/7yrR139j4CD52UVYHu
tYPOHWg6qUVqnv590AOqbivQCCQrjPnnakwaMsxqCgO9dY2+Q2RLoC+n51BhgWEVsJMrFdmP+RD7
u4EMm9Eex60ZJ1f5ArS6HLpY2ae6Wa4rGv7bf/8ghQy/zRQdDWuBBF8OtPvFb191CkUTDCV+4g1L
bxJVH1drUt0huGa4p82HRlnmQ1nBIlEFrcE4lMeY0NorJZJnW9bVldO2aPIgfR4QoUVEldgPJbkK
+WjqR1PWV/x4vJEo2ta2wjUWZD0u2wSEgPTBiPhFbd+7liHuk9jUW5nGyTYIkGC2ltvssIa7LDpT
AGun81tOqOVbGu3V3cDfuHw3Dq61pcNPslQAaqjreDrRMOmH2c71w+QgDCVX2D1cHvPYhrUQhO4c
43ZEk3ZPZjpNsUXHlbw5Zon0ejOyNZSE6qHsI9/ZUQ43It7nBhUr7e/lSxdPuzVG5C16jc0WwLJP
l6/65VP4w2OmbHZ95Lz6xJISBYFHahBQPU2vXezb1dkpvAjQI0gCMpn65XD5aiSmicbZDN6EO7iH
c/EUyew7ZdC+VUti0+WhywEfzO/f6hqlsZdpOCNBnh0FcwZBT5Jgp3ee4L3qOctF2RJPnTk3033Q
hj3TJg7+NH1yO3Jwps3h4yT25VA/ugQUhnU5HXzkaGK5ir3l6sTGY+5x3l5VeRNx+hFFbBTAyMb+
yp0sHhER2KfKxYc/3nhdrc6uTTvcroN6nbDUbOJqqU/r7dRa0W+RPOBqDVp32lkPiWkRQ3R/Ed/1
SoJ3u4jxLrI8UqX2CXFCe9upUmsdKTxlGpIQoLLY2mejuCGtCYfzIA6oVrWnQKvZzZnflRR0fbBS
y8Il4Ubu0ty/7dI2PqvMmnG6jiVdcIPQRFl8VhXCv2lPflt3+rfOMhKKGuOixTR9p181PgkYtCKA
IC85Vt5sOmSx8dXlEDr1718h8xa7PPC5c3ZH4MXTPiuq/hRLhz+CcvS3ry6PkakzROF8pHu8RKxh
m+viBDtgo/GZiBBGlTBcDKRW807c9dlNPG7RU3+n4+Q1i6tmbY/1Jtb1hGu7fRaKFCZ3XMFWNckp
WgwzdDqvwsQ/CWwFa9mG+koHLk06GR0x+H0WWao2iTZ/hvCzUu/cpOYhLvFwVvpldtsfaqRitCY8
WtSl7HxFepoEJXy0eErSgfkcLgZWkhhAMz2MxjDoezjvJpaidd83vyqK8rbOuv3CvN1+29pYJZbL
NTv4QFYmIbeWh4yMJG9fwohAjlqviMt4xfD/s5H+TzYmK9fyGvx00c+xCj8mBwO+1zwUEZy/cnaZ
h4y7yIiPywswxbCnLvO5JGCd7C9p6+lEcdsRIEOV7D218bChybLWfUS6CXTVFBZLWAVry/ZuspjV
rpbvSWa/1TP/k3qOv/2R29zQJetk8edabv4j0hGWlth/EkH0k8RxwAsWfa/7RElCKCMqOGIXyN/N
61dc91ezfZorUDqmYN4r8xolacFmdmrFwsV6ZRW6VmZcH8k9xB9R6b3oujv4fMTrjd10mLN2ldeG
s7X7EC9Xwg1uJuSYWVy/qu9HDABbqlks3niVVoyivskwHn/r8jjY04rSPC8vI142Aln61HukmCBI
pKImrHeR6QatILcPbF19b5nwTj22T5eOXhpE30srCGYVGyqTDoufLxjCEPeIgsfgDi91YBYr1wRb
gNzCbEM2kPbaZaMjAByAUQMW2nj1naowWEj1kQTmo02xSO+QPbOft0BVcHL09AXAp9NCQkrQ0RbK
kuxDVHg1D04V/ANP1FkkfH+SggUmuwJkTQFTQdsiB/JPahtgr5HT4clFp+8eiom9ikaKvLWIzBuZ
kXg6/0mlF7KNybid5fQnllYTaLpNJ5Cdx6m7bai6aVAkFnE57Awub2VEm9HxN5k9HCPBdpaSZ2kL
Nzdjilmic9lcdqCGKQtRjEzf0uYk6FJqQtM7JCXxIAPdnjKV1q6p3qQvPkY3xUQ7LK2DbDezXFPy
p5u8M64kMpb/LkKyFkHX394UNKSWBwwY/eNfdI9eJKLJpyVyqHPrpUNOVCu2rMtTSkb/2vLO83CI
gnozjjhk/vvfFv/hb8MrEPxR0OKIYv9CIm6c3oVYozOMQUy88wVewB+y4heXNoMh3JtSTA8Stcg0
Wi++J47BMJyWXRhj0YcwiCa24iQ4oGuZuva6zoLj6NDy+e/PUv5NFBaYlum5CwE9sMEJ/kUSV9Rj
oYjt4LTxeZZxywbRxxK3YhlmM0neNwIXompwqwerKEBXhWSsGtT3IuZIEj7FvGA60mX+QjalXBMf
9rKX8zM6PF5ZfJAuBKkk+eacgMVBURal8XtJ9ocs7y4SxMhc9u1LO7CtnJvqNZ08ODkRm8KLToNt
wjeDYMyCGbr6no28UJnep9xwo3k8q+VZ+nYs1k3PKA523TXc1cMwuaQbuv3DlMcwEYfbt4XhvGzY
6PN8yHp4yOpmyYP+IZYmYyIrDD3Ut/EHfLN+X9vTIxyYf+AdW/bfxLG82a4lAOqCO5Z/E6ziFS3h
JnTqkEigTIHpbNGosvtd9Cb1spI5zaKKyvWRHk2/Ar1JrHEmxY3VOztSqUpuB3SUfW+J9SNQ6Eyc
0HBoemMP5dzhJkw/Z8ZEm5/iiP5JHfQPTsgAWFvlFRkA+a435+98NiAGokrZyWraXZrNUUzHwo6A
7McfUQMyU1v0qxM+umWgWCQ0yVLsfOuaPYqJRmVl51RdgoaonWI18ui+0WYoa9ptklvoNm3v4CMF
lHcQIfIye/VmdsTMtAkv1AiFZoIyJ1aeOvTes9ajKlx+HmccLvPWzvjK0oEIKA8zDwyrtGg/iRlf
pgx5LqgUiOEekn1MekInaDfm5Db4MR4gw8y3RdSb69SGiBdCrd8NhflMoUe/io4PLuZvJYjdo8mF
hoFX7Qbtw6XXro3yxvHUMdbGVyk4fQocXpsydN+snnIvBJLXppDdhImurImadc24d1U0w97IhVxV
KcEBjEvSlZHqo/4QdjqdBmRT8IXcF5cfMiE4Qb75CR8HKEGxC53u2tbeUS8iASgWnAKBPNi18R7l
XOfLU62OURl/YdJ+6FTZ304yAyTTgYXou/HFDl3EGgBv1dDWJ2LJn//70mD9hzsKNHdJRrCUbuD+
FaUedWhMHKNRB3t5ycvdgMBAUBU6+GW058LDQRRDKkaRgx2zXIZ3y8CsXJR0+MzsVdVm/6Df/bvi
m3RibhIu15GgI/lXIHo7SWIHE4xgmRu9kY13R/l8XFrf2TChRZyO4aI4KwfsTUivch+uqVn9sH33
H96b/7C426Rp8O7YBA4gEvmLtrVLuj6UBYyQNh41yhuuqm4FYBJzNbbONUrxz5qtWj+7n7Jm/hIh
OW+W/oZc9GPoKXARzwXhqP4TpN0n4cQTCcNo7BI9/oMSN/ibTD5wTNYcFPKBZdnOX3W4FNgOY3Co
TKNKw43BFB1lxcbswQ75IQTNgG9XcybxwvGxnQvzHMNcOnmmU+Pko30TJFeTArDWJX6+RT/hrcXS
jSJjkqXXgfYZk+hhNgjzyi54WTWMJLfmkLN5LEpjpYGsHQc1PudTSpYutM1rkcPwDZWzAekVvATs
hYT5IOpHQ2XQG5eeeGQk3H3q+SAUZBe/C7b9QGMt+6HdVpHLV3Rb3SUx+P1+3aKsfJY5sNQ8uJHk
OV0H/bxKJuYWBtHBkaPlCcu6ubaJQl4Ly5p3SWD8qHUDjhj5Lmew+TpliHUN+7D0HC9S0YKemh8Y
TzEDXJN7RCziu16yIM9gbIIYbVSEE3uT28YxMN07rLTfbml2e2kD91qIM8RerKZyTHeVrGP4YHD0
AsJus6lgc6pYrfKpHQ91kny18PN+qz7+zxr1D9aoxXxBCfP/t0adv4q2+1TTH11Rv/+j/xduZP2L
es1ikfH+bIryg3+5HjJ2y+UGvuSzU2L/boqyg39ZjghYKk3cGESfoIX/PdrIlkQb+axbLjW55P7/
vzJF2YtI/08VLUJ7KXyXYi2QlrgsTH8Q1dvYq2uf1EdcztwWlzxXdYm3lqNxLHV4TeF4cr2ZG4Ln
POWaXdbsF/HBHO8TIzul3EuOYHF7vPppuMMljXouKOHcIvpC/gif2OHevmk15sdsBGir0kdltC4T
UibnWDWgcKEpHgA6Hodq+KoF0QXd/A/rvGCB+tvr5J1yTd8UUjgWSIs/b2dGBtCuEr48AhK11qVL
jylROWZtbJi4TmlL+vT6WuyyLCI4OSOLx6LSh85eNcgGIQQXlvlShGxT2cntdc1AYVZpck5rsm1l
uK0DuyOuxnqWrdesra58LAzzJ0mtzt3lkOX0Y2QwmtswCEG3RZtRDMfEWBJBdYUYGj1HLkG27gh2
Gc5GVh4nVLLk5eTVdvIwjpqhGM5BoyKeu/OhbE1yJ2CtLc/3yQfPTTw0hwDcximf1q1ZmKfL4UKG
mEhEOs7G/b8fDrylJ5GjMEnbBb0v5gPm9/l0OcQJHcQQRegawHV1uhx6JjEnO2RiSxrxLoTmUqws
8jV30GneSuo28dWXsVpPToR+siZ3N5qq19JMmCvFoj3FHe9ZAcViE0nTPGkjivaFDIA6K+5kbJlc
JKyVu44Y+31aDjltbXmfqVGd5qW5y/3hQWY9WfRlHp4cCT3EJZMHaQPfzq0Z/OFweczQ3qZxIEro
vIhBnzV34/JbDadfEw3dQYwxiUfEUrJ1JFRACUIyPYtfXjF7io6q9hBgBs6pWvKQLl9N82ydmh8K
oMmuJYAaGjP9tKggkCGrDjqa/ez3oHikeqeGy2GDVQH1cbKY5e0ZNWpbfQjV0ZNdevOxRcLxZFv3
ZstDs0k/LIu6qwB700rEvaa5yEFLM2cCVoJOMtzk3AGM2KEcebk8dDlE0cgPqcR37ObvZzM2Cgid
nXG6HLT/bZXgErIC1GMEzRBE5bEcriQqwxVxEEzi5tk9xYvP2qFfTN+B9mg9nxM76OjD2+e6rK8y
HNOoV8S7L99M9C9bkjHo/BtdQ9Y0L4M6ii69bbwgeWM0OMj0SN9ylWcJNQE3SreY01MNA2QJSIzo
KK9LeDiIVbljIxTdhcsgoCGduc1necT5Hp+LKZI7ghueorQm8dTN0CvedYT6nkDJXhP5kMDIp206
Vv5BACFZcW0cvBTpmpGNAzCkgD+dSCPYqLGd9gaITqTxNZzByl5T3g1wt987B8bKHPoTY9Be7cna
rH9LNR9NNitWJYp1OZb3hpblidqUkZIhmV2UP/j33pGPi04Tu1i0HIw04orQ8nYiLTZ2nVMKNwai
aGytLlEbAkpElzo7JxiRYTRnVaGPFrp9qZMWv3NmnMbuMM6+xbaM5imS+3M3xBCPkuox0uBTcPbr
3mEfMxTPVT77G61N+uB43GlPo2bN/a0bDcFKZvrNHmJc9wSde5Xb7EO2ZOvYsEt6w9GBszjY0/Rh
xYMWjGxE5sCvs/nYR5/lBDOxWg7EG7WDOcFBnBE0siFYXxZKbpjVwcn7bVi5FYkR+T15Cd4mN1W9
YqwTbfPiqc6WTU3sejjxoF4oXxOIMI7u2rV6Y2fr7NZo7OlU+sI+BtFzrIkXGVWB2Aq3VUTqyMRU
U6FGY8j3lZLCNcxRuvNFetVYQ7wzsuA19hz6RqgizCh7scuhPMb4j+YJ9wxtLUolNw5PfoLWVKTy
o22QPnTapqlcGTTyKvU0RBqeqf1ciOxEQoixbzvUZx3N4twPvybv0YmK97Bl8dXQjZbTnJruBO+8
2Us/fy/Y5mzpfc2nCCfeqkbsDYAIdGZTy1dDzjxLYH6p57ScD13OhD+DKhWL8gSxWAhmH1EjXkLk
sQfWiQfPfmnwUmBfM7AjlegWOCEeIHkv/VgXaddUrXkyoN5pwrUCy4phFseg7g5pjNg1CE1vM1ed
e2ORPeDkFjHNmHUYoCM98jZkYriwYbDNdyQ6ZYYtEToweqgncai8uj06HadXYT8QfTxuCmleg+x9
c/ZBmhLskegvOcU3jm+A4WpSualHEPlW4V5LFyFJ3lXrpu30RgH1BQxHijYJcTeWbcRbuK7tJoRb
s4agQYvOBCwhLI3oiK5MCNpqb07BzzEtQfmp8H6OarY9kRmiRuhvNfMf21THSqhgl8LBvZAEVFwV
B/Y+h3qCiq0nCJNgsqwgvM3CjDSqpPohrHjGW4WEG4Drqk4oX+K+/unVcUtbAgigQTrUNjeQHCZZ
Px+VIQ9ppA8xyjvwz8QUFzF4zDKcr1HFQKapFOyZCkZc74Gma0Z4egHr0ZwxCWcCETHIXGdBRYZ1
50Chznkak/HsJQi05sIw7mWz/DwlezwXJ6HnBf+xMeRniC5gw8rirhtB7LDk9+lPRCuCXQArVHrb
IcvaZq5o1h5Dos7DZzBUxVtiUpkNDyMX80qWqJ1Q9dwNUlSPUmfXjtdt2ywL1tAjazh3xm5ZygAv
l7ejkPlz0fHn1A+MllR7dElXiXDltq/rO9iH6C3VCdz7gvSJrmedbgYEJlzn3b1p1tne6HR57vp3
t3VfmACgyXWQWSAuoTfsKGTysKPQfMz7MqpRTHYDrCI+fp2kNg4d2e0grdNZB+lcob2Co2+KH+jF
3fghJK7ldoj8t6po4PHNebdFkqhQcdMQfc0CUqydwqi3XWM7ezH589rzvVfgeziQkJ6v4hwe0tRk
4i6PB4Ct4Wuc5P5e6+GpGlKY3L3zndEcKiG0Xinf3KUBFRk1DfirEvtIZrnTBny7PKY6jzbNt6Fa
59wVizQ13Le+ax2jzt4WBb7iOXHKj7KxazyHDD4SmQaHsbQYwCjoOpBN4DQalMBdqBnkRe2VF1Tc
Qp4ckYuD1PmVNVbXuAaZsKWMVebm6A/WwRohwjVmNIAXu3bIinvxy/zIfMPZghrf1LLhPHXnTS+1
d/ZIgob48gvNyTona+7VcXuSztUiSSmv2wy9YGE0yIcTHz6HIgsh8GL54a1qejzeHBH1zSBONA15
0BVSwXK60l6o9pR/Iy33DPIZB0PX+TWtmartXssaDD72P0YS6DKbX3zoj6Xd3ys3jsEI5oyN41WW
5cWuWTCBgDhRX1rPzaXOQ0iRZRZgO0BmWTD9nAEgIcyN94Vr78Cf0elz7r1Z3M6FZx3ywrTQGEFW
VWNwG4XFAU3IljbVgu31w7VXgAtG8fA16i0qB5hsWM83XSGuDX+4RlJZ78qW7Io2DnZQOt/HzKeW
UmzLNS1B2s5wrdcxsL/eaHeAT4uNkg7QqLy5s0oo8WKI3A38SlwNmk14aBwRkFULdSihcAAez8BX
bURd/minX1MBtTcq5M1UBfW+L8SSylI9w3Z9GUfvtdDhI0I+IFNt/7OVhsc4Pa8PAdrkwtt7o+Mf
7CncMzhb48hgFF5yZtdHQpwQydgFzEUr39gNSepLxjfGcqLtKfQTLqd2506CYauFqwVkzA3KtUPE
p7wr/KzYqbnZRBXExdAhVNBtzvacvZARd+PZzjaMGM6YIF+IRkiunIJu7ViI4mzRmIwD/6vEZduI
Z+43e1SGYC/d7ltDRa7mkfM1GSS4o7k+UnN+e102YGEpzvZi1ET3fR2U0dlQ9zNl9kNDOVbatcTU
Oj9YIgH3lxPhZkbtJnY/5+JNd+TFJiFlUI/nuaMwjVz9gLydKs58zkMEdJlfHE2RRXwa6Y+KdJlS
0meRkT8fi0VyPzEPjTFn7TpzXnItMH9HfLYWQUW20vehurHcYxWp9Aoq1U/mqA81XAv4kDY7OTe5
DicUYK6SdwLU9nYYKtbhajHLUT+ZM01nMLZjiuh8lihMBqJ9MAupcV9pzCjKpZ8dWmm69ujrtHFy
FAqA5pRVuDRQ2m5sE+tYEvVbJu0YmplYYOamkIz89LnKSuzUw3CsrTuaWjXJGeYzjnVvj/zhJiCF
hwXePRta/GKSgI5s2VW5fXcaaXwTD4JJpgkW2z/cYHve2HNqbXXcvHpldEuvSIQoT6ucIqaOedHA
rndmyVrYmjM5lFnw7thaXDfRYm8RtNaxamXZbTFWL4Iww1XvEntWo9oh9xSAYW4AwjtMNsl3muzY
fdcDw9QtuVCmM7KzMx7i0Kx3YzX5eyOo892M5GJd186Twni8slgLpU+rMtRweMd24xXkhSiVI6ou
5G1pkIQOsjfZdE1943cZI+yuTlaIyj6ioh+3tiVu4TlTtinrTHbJM4jca7P2PwloQsIPjw6nqL11
MpFtlfpMiVbd9In75i7WFTPOoR3D9o0I5zyBuFQmbXiGzIcuK5DdR+tKm/gUHFnu2JthTnL6GxbH
GWfDKrKQkCbtTUaC12SAvDTGb9APb0Oi0DkL7GI1PZCpOXXx8KnbTB+N6RDQy9wHg4tmt4jWCLST
8hwOS1FiOQ5d9uyza+KrIA+WBFmAAGwRy6yMNmVHmuaQrgOjQoPJ8oeC5ux1+DPL7wFR8pOBxxNz
jrVBGmXDcoUzKut9nZWfbrjMueUEwsu06QC4W6sxmlXskrtgzXIvR0CjPuv71IkERRxT2bpLQJWF
6EyTNDnaIklB7yOpxRPAaNpFDoHws4fBXcEidVWyVViOSFGCLD+itZZBfW/I6Bn/rk9YRrltlHrQ
hf6yZfcl2Is4hMZszZ3jTe/9SDpNk3pc9MN71vmPSW2tekMhh8XJU2eo3+wyCGFOvntU8CayvFUx
euYae9RrRlxz47BxyDzs33UFSKqmbEpZwBpfvZrNsNWqQaEwkhtj+hR5LXEvuxaU3bls35JsKEgu
m07WZMB+lEHBVpcaOrqSyvMIopk8iqLopmMvt2ZWBOk8QzMYz9z9U7meTDyjZYXq3mF1N3o2l8i4
Gc5E2GpNKmw30D22Dj/dlGNH+3vWT2ZUpPSQxTa2UkSOMeKILJxvlv9A2gZJsOpGhba20GrXMhYi
83rTj9i7Jo0wkoJk6uYjUdWvqGi5vxrlGWy5jxF5hY4pXzVjqagYuBwoC7pVm2F807nH5b+8kUqL
Hz7BAzNvhicR0GKad0WIpUnplE03fjRaj1gxxbszw3MOFVOXodQnHMYV/4uAiax61MlOx9mXQS8A
pyasRluQfuC4dy56/1XRt/5KujNpBrl5pLZ/SUsMjW74HNhy2o6B/1RQRK7tOtRYBsN7o+JGNpKT
4LItWnOF31az/4sZNVjTh6AP8PNZp3CCB49bWYIvQasBOxO4jEEipJM5wao9mLDh16h9R26On8xu
MH2DbVg5XtWx/xfs5blP4D0gHVLyvoUDjjtVkoTR4MSDIjDRd6vYkWvkGiNGgt2MhHDnMOFbD9hw
9yGKYk1YyiqQiHkFL5iwmIdwuSKjvsHnrdMztlt7P4Ux7RPBDSl9waL/kvWW2o9BdaUH43MYCHEK
2/cknhEOeYey7UkecNZqumYN6Tvj0SX3CLdi/jRFt1o6OBmQ0uDJ5teGg+jCG+LVadgNuxDR4LtS
1K+7GRzvN6VFbFQPbtqhZHFHxMXVbOMHJL5XkTPQMKRYB+cabu5k8wZS5T+PVnFacgZWPjdK7noA
mCWfHdm/2HpZRGewtSvCi8nXUaihS0iFQ/hNXUXgUjBB/wmjAzhfdcqDYFNBSu/q5kCS3RUAck7H
sh8PgTU/29X4GDbJbYtGYhPL+Es7zl6WeKUYoD8gpn9xYuc+RY7ldi+l69w2plx1UKtHagpvzM4M
TB9bm6ulp+qHy/mQk2kVeuW2yMOAiAHvHIzsWmeQpgTEiCx8I2VoR7ARrarx7AI7SeL2y6oHdi1m
wUqbH5khHQKjvTWXa80uv6q6+EFYBobOkR1X335iGbCwRgumbELetV2jt33QPsE8fg6tR0PCz3RK
47tpp2s/8hHLG52z5uwZN9nCZI3q8VPBjPJmb/F8oSStjY8RIC/SRGPkyrB/UrAh39M4KprotZLJ
ccI+xyYaDEzbJ3dMiGQqv0WvbrwSM6i2og8cPXchO86k1LeycL7R8z+Wy2s2hvZZXgQuLOS+iUuE
7Grmx5IlOgU2KLLyVBX+NVYHa4yHXe+0vyy04Bnv4o02r8coEUebkbKiTF0XtU8iVRFYO88cozX7
4F2mkwH+M40z+vvsQLIRBdk090xjidbJUjCjRI7bFaI218KmmLQ9Xf3WOEZG8JiwV7Ark7t0+mKE
1nzIKDmYz2OArMJ+LUENH8d6JmgX3Tt2C/M2KvS693IJLKXcuG1YQVmdcCVHay+jZAYoxlWa1/y8
a9F3z9ZbOS12Tq2qvdLFiTDG+JAIRTcdhmYoEQVSYtPCnIfPvEXC0Xdq65cuMVYDe3OZwzpBqkj1
arKnuxmc6kXtLPyQbLwtsTMT58V3qWiMHo4O3qGbSqHDtY35ZwatfztxGq2SnpGbxVZi5/d6hWrF
2QWz+tGkGM2M5gEEBXFHeZxh9DqxEMlt1qAwXrpPh6os38s2J3qvLHfxVP5yqHXXxn0m42tLp7zT
RZ1s4rYfr/y4/tXGUbB2sB2CFBrjVYWj4RoqDatiMH+MeTAemQ1i+5g5ESp/ustnZz4H+ODQEKTX
GmUFFJB8IybuIaygeevfxrFii0Ei+cqzTW9faplsM5uEy3C2pkN9yPKxvUlmpLCzBWmh8+TGb82D
OTjXolN6b2XfGObzTdAWSH8nGpUtpSWvG1F9g8ik02NKPU27OZgdACblkzC7cDM7mdxZBgbtvE/v
JiMI2YGMTwPwyU1pJS5zonlLfmK/ZY3zV1XBv9MD09YiLNaz7PVmJMhyA+/9kZC3+JzAK4rT9KTJ
oTtTJbN8TZ2zb7z6Z5KPWN2S8uQV7snT2R25WSmjczwDOjRdIrEleUGp97N2K0zefvhS+PYNWoSf
I72fc1XOMAGk3ezGgehBEoFxaPUdy72drvy6Sa+hYa6lGFkFywbeDcanXozdmo3jfNX4+Rd50xnx
Z3SlhM+OwEHHvjZ0dt8YlnMtFf052tc7lVo4Yjl72zHTD0PNxT0CAk76argxjfglhL178vX40aZV
dVUXQHL9SOuNM7r5BnzOyjZM8zYepiOJWzQrnW5tWiu7JZfBFDEEkpoqzk4JrSI45japPMK8RErQ
gOWNh86rKPfjYOsMolvj+pkeSDM2lpS31NTdfbJkmdbiyG0CHq2JqN1xj0X9XUcGaIUg/DVUKaqp
cmaYAaKO2LQrj6DOs+e/2sxE9o2ixCcoa76GEvI8CLu8DTQ+TgFyoaMOz/cmiiEyohWxzosg3o8b
fRr7miv0tvKz9hRmYHIYnF7RmgVDgj+ZS7b65QHCi6b0QU/xdTvLV5O7h3K6V2Av7r4a+EQ99qBB
O7Z7mXxVbe7ca9HBuU+gy/rfAD1whmFychdnsWZLP8KvOkVGBxIX9AkxS92DU0Z3tI6GPUsheJKW
6JEek7w7+09hAEVblOVw3wzJV6KKQ8seCTADt/hBlS9DEtPw4pK0guajULa/X6aFm4SItG1iBq+J
LJ+stmhvw1E3yOW5/dlT9BqF7DhM5dzPw1QwZIl7hmAghMMk+aGZEuyi6Uc0E2cd0USdtffWWfZD
k8abOLANaruJ2OPOta+pIDqf2jAqvGmdFNV9apsDeyDgH5bXHwhqn479cOW19DGzRTipfeISiMM4
eUrFsNEnEtes+HocpoPrYvDwNSjnpJwVaXghuId8PpSKiM22ijZIOQiMmrkmqxv3ZBDlvUrDivCS
lj0nIpcrfa0YSzzAKkSsTAtcLrvJWI2bGY4OphnPRyDWfDkGzzOGz1T26Emk6VzXFt3Q3p8/czBQ
ioCFgx2W5yKoXp3B9mFn0l/J5a40FPpSu4kPDp4FlxhChkvkkAgrlQzyLOASiqo8JpvBJwU8Kt2V
V0+r3CQpuoSF4jGzszpnol+nbsI5/2RzFe9TRF6eDD5GTegB8jKMPiX5FVGSHr36CxRPujES1CSm
CICrGI5344Z3NcnsV2ZVPBAgSYLTZHN5pv2tH3Tv0Ziu+wYwN37JH1Xef5TxEF8ppt2bIGXaKUq1
s3m3/oe9M2tuVOm27S/iC0gggVf1QpL7ssv1QlS36duEpPn1d6DaXxdx49447+eFLdnbZVkCcuVa
c46py7Zj7oHs1+hNTb8c+Afb5n2rIsRo0tzZPaEONkEdjYtSTJMbwYc3vXnutzxZ1ugKkrVsYwjh
n5Y4GjciJ4nBC2akeKYrT3HJWNpW6mBMMRFgC5njRVO/AnUET06OljM7WMWbYqcbbgIl7ZlsWPv2
i4+ZUiXOIY8Y10v0nbvPmlb1R6IdfloN+86EJJQOZfxQms146QFoZB089WSUrPRju49y4j6tEUxH
CoEraVtrJ9LxZcxjec7f+iJf9lmboBewy0vESXLoTbBcd9/LnAV7OQdfcjLzTlPaiV1LujIexfoo
hMnkxkx/UjYsu95P663w7Oe8jdQupd2MhJ4KpNGgzDKvfMkNGPCRG5AdvAwdY32IaF2d/yL9xSLn
znjpkQ7yvnjxk4fJbO9rqCUFLJyueF5KRz4uKaGS1eK9uCWrQUCulsOGkJs2zHbH8wB1i58VeDnU
vz4wCSHiD5zu3fBXRG3+DCQ0eFDGsiZiELKI6GHOUdgPYuB0e6696dXWc3vqI9pyY2yrx8G0fpTz
TPpfbjyqQQ9bKn4SmVme4ZMnt7bJTxLgoemM7Xsnl60VF+I4VtZjVRAcJbxrAegtHYLfefJ9RIlY
mlxNjdOu1AsTMa2D6YcacLBI+JgFFivutBT/mDePVgLN3cmDXV9nPph9VVx80zoMH9nS/IXhmBK5
Jxagsz8Dt65+2bIMXSTgc1ffssTDCGAPR2+x2iOK/A2+i+JCUNiuMSbyHFyPTVFE6Y3EjncKxBa3
ixIFzdZYTLnTNc7TDrBSMY4vuAFRRmAZjt1pzc5GJ5Ha8Q/SQ8io0Bbp59lyyw1FG34OyGGbcdrI
ODlkU3kdhhwrFRsHxhu4P+bYOBfNoC9WvmCDwsQ3TF+7ShGmQW207QnrAEtlXlf03YpMxFRcEzXb
OH5/GbWRsCX1+KRm4xstYyccy+VZjlhU9bj8oNowNl33HRNQtu0BXUQr2i42yYVl3z3uxOQccydj
8SPL9dle6xvZo+dQXbpvxgzrO+3yaGbBy7RdPE7R4tFj6I8t6Ptcnpit/cy6nlyLzsq2WQThM2X7
YUVkGwa+wPDknEeHSTC/HgxjVbykanladE5Eh0GTwvH4OLN2+cG48gYIMPu9eOaZPR6LGebBhL+C
Ake9zHNyNRuF0dX1fmQKEcCA7VoSlvvgOgNr3wLnIrbB5+f2waRVdGPVID8By67EdwkWnUs6b28d
vH9HcK9Qpr+jSeBuSjHUTwLJGykEBmLbFUmiI6C+PhMeR9DVriYQHQFXrmFVn0FWPbp1ueJbOoYv
2ZUAoPzVM0MAA8X1fjCMrLy6XsTOAlt50nAuECK5oYhVTCXzYucEdAiIYx7CjuQznPkiZXLk15fF
I2Ow8EiWbfCw1B6z22SxnwITP2HGXBHVAJMI1ZqXfnK/xn11CYpE7wgwe6ww1n6QgrDpeobvlSRK
Ku5ddCTrpNNiXiW0FF/yPrTnx44RYQgZh0Zw4OfcmUn5oGlSXQYJ+Stt3+xhhjHUBKBZtj1JrKGh
aHr5rji2riRGQ9f4PkZji/rE29geGeA5RmJ76qHfEfopfTL9cmUQf2OPZJWR3+TMv4krZm5JH3Mc
Br23A6YHsomh10m33jfWEu2TmQKlo0PkWOMFXcpCeHx5jIXOHmLDf8lNXOXRggScNZDGXe/Q/JI9
6h6UjQdgj0rUkFCafN4PEo+BitqH+8H0sn2akj/s2unZaZyZpj+5ic3EbZaenIMuLOs+EioqCcXq
aGIq3rYJpsrKjx4GU9lPBNKIazKNYU4y5cbWCfvTqB9x6yznxbWDq42vBrVk9xQDpOe+G9aS2mnq
mYDM8cmvKnGw0BPM8XKBOfMet657FWi2YdcJDIuQLHzXafdl0eTMdmIg/DOuWDFmHzWDTYKNzX2r
xXWauDGBUTwb75mDdqMxSr3m746nVLG4CxssXrPo5FhYE5O3JnoitszaxKNGTY1U9MUuen9rLTZ5
sLn3GpTLTwA9g3DeGzitBZYDs2qAF8ihvGa9Hw6Sz4e8qGMqS3zbqfcUs0foBBmFgV1CsmgL4+RO
zV92nv7y2jX7B+vkvvE6Z+8iS6WD4nAJLHVzXDibauH+KPCnX8Yyo4uJ/Mw0vKvqkKJUsXf2c/lZ
pSndpT64DeUSv2YMHjPghpTF3BmLL62lxgfEXyKr98KNH5mEsKOr/DN7f1YZbvyMYffdEpMW0qzN
whpQhSemrSqzUyP40BW7BVhZDNTSjh8ZYv8gJnnol/hpYEBG+25WBl4w5IFVyYCjrR66UQJXGNQl
XsQholmI21Ynuy6hh9L0nUNRh2nIF0foBMUBNxuvlNg7Uc5nxoAMqykPIM6kh65+idNoOQRp6pxM
8rR3xlzhFHqzLUZDpiYqsnCZ11R0N+irB9nZtavyW1kIdtur0rqfX9jyR+c+YxqDE3k7d2T6QUvp
XjxMl1mmznRb8LhhYaBR4YYjoaO7lHEEe+SB+tacHxeSODdZ8Vyrip3SlIQJcr5j4JCebI9KMwVl
0yvR+/nTZpGWvy0yc95ZRf8pc984mS71w5Aaj60LejNyue8uJW0zk0ib2mmSNy1Hb+s3y7MzqXRv
k7t3rmrMFIOrKN2W4FIOaXRaW95Tk6XHtHd+BTN7+yKoTnqsrWPldKT5FWQCVtZ7bmUFUAQEOcAx
Zu5DHBxzmEO4Ptjg4McoSFQMTK1J7e5xDPfDXY2BNEEv28KcGEInaIw6O0PGLVAphew4GPikOMOb
hP0U6jCgE0TryZa5EN+6f/9+UGTWHHrD/8JLZ+Sb8YmGwVTR+rTUU7I+u38pph3dapLPslXaljoI
hwqvhnW/MKTinkEjHsMKVed+qYMdN2UVYrlkKNNiO8eQZrIPs9nxzYMO6XAPfw7vRc/f66/qs8rI
3rwOH3+G+efPlwJgZX+42f+rpf7/aKnF6lX6f2mpb6lC5Nyl/6ml/vuH/qmlDv6BHzGgkv5vKXXg
/sPzAoGXw8Mj9c9kCfMfeKLQSAvyI4SJnO0/RdSm6QgmH5bFLAiu+P8kWUKws/hveTF4IqzHxCHg
arE9G53xf8uLOwvy6dDGSSj6Yes78TOOp/54v0zIA+vDGdfOEW3I8f7sfpDEcnammZ3MOW+YVSOn
QNFxP9CAV8v2/tAkhGtr9stDnpa7yEHXlPYFKhC//tabJKkSXNWBwXJ3iV3+BoS2jWEb30wmhylX
ymGmRwh+EBlNWmZXmIErBRD9yGA9RmXLuFXG7dWkh191UAurYGAptZBv+sPyqnF6HJsFotdAs1fm
MjhHBrP31i9H2JS7ViWI/JC37zrEH0QCTTk7VhhH6AcxxH5gzK9gR26HoLjWOT9cRT9UQyIfBOTr
Emyo14aDVDl6xYXBUJ3m0NP9udrBBpTMQ6kEhAtaLYoaIMEG3bc+DuxTctadBQ68ZV7qt+NBGEzS
kImRfosWtwjyZgM++UjO9+MUJ98tqJGbocsqurnmb1u8BQqwUjZX5EUac45JlSmOcGmjLD5m3Bpi
9L7ISqgf+guBECtmy+32vpgPQ31p7CY/ZnH2l8y8l7wVAv5mvEs1IKre9p5wRj/5zXzuLfzSpmzC
GIknwXnqYokBzuQ6qlySx7hAu7E3PeLAS3oWbUU2uSRD4TaiCgWlHkdU696TZ3gWt8weN22uHjtD
YkGnR7zROa/YW3g/mMi8gWsd2OmOmjSjLCzrl2zVzyvBFH78DTAhOperwt5i7z7OXbFTBVNhqMCv
7hjsGr8F81opZ4e+hxljzNY6X/X7FMlkwK+a/nJV96erzp81LFym53nV/zOB7Dc5loCg7BDQ0/53
tH8robefeWsuXltbl9i1f6OFA2EX9cyTLD5ewzWeUs3LdC2kw9ZxIrOU/XVBIG6n5CFA8koskM5O
keORy9qYirZNBZ2YlX1PTNQzylVvW2ciQfDO1Hau1Fa05Dq1BQOXsu+NR8iTO0kX5uya+pOU3xn5
hWSBZaWt1iV3ZLOzLsH+uhjH67Ks1wW6YqVOCY1YF27KL5bw+2LOqq7X5X1knYcfV25r20SkOfVn
IEHb3ra7FxlntKKBHyc915nfjbzjrju/rL6twXd+FZFVfkvUWbXuZXAo8GZ/2FjUIc5akBA9HKOB
sdZChW6fc0rW4kVRxDQUMzVVDVBmJnvGMJ+FdKg+5yMUEIKWoGkcS9wKNIF27Vom0TUiiXQtnYyZ
SjgZLpqQ2E1aNMgOuXjWcqtfC68RpEMHgDd+sqnK0P4dpAMTqFwLNrr6XOFrEdev1dxa1rXUd8la
6FUyr7ZjFx8YP2/1gFBI2MHZZVB8E1b6KJCk7J1tCrnzoZy/9DQ7ji7ysS30WlEa8Ss+8+CWkWqP
8/yTvPezGod2Z1Gd1lSp01qulmvh2lDBgsFBlU5JKxWf8TVtdLZNecwGyQzOcfolHVeDWE5CJKKt
58gaGGRCwY3pvxLhDOaw0tW2GAw24yWZBqX7NOtledRKfaXN/ZE50EaVQ8zzAp3tjADiUPNv0Fr7
0TEdskyJm3wVjcXLvEfbRRpsYH6PMSQaCHHLFIAYWo696su/kkLj+2h+RUwCHgRmGpzrZEAiuYVy
TRzy6k1NdsIEzh3NbKfaDpwIrRg9VO3WcchL6xsf/K833uhCnEg486hprMuyyEc7jZpjLZtmnw/q
h1Ma9aEOgt+MnL4ObdadxcpOTkXzCHwi3SbwiXeJwJ5ijx10MifbVdzadnMKliYbQJrPM2gIcuS9
ZjlF2lMns6z13kyTG7pY+hx31dR0rVMI0m01Erual6Ho9Ekh439CydHZ0SnzzPrY9Oin1RwfoJfO
D1BC++UdLRvgLmVae5+5/rjmHQqWCCsarsnYPrVe3J6yuiDbIIUi6GckLNDno/2imYV9eH0Oy3BG
QuGC8OxmRhyOu3zvUjTBVkcXUlmSOE/D1CC16Px2aDpOuTn+NU91vceVeBtVMB/S3qRtR3i1rhZj
X00deK00fzadV4ZvZIqN7zItvva0Ll7HFMhH4LJqOlCVqGLH39D39DOashfQXWh+AvaClR1c1CKM
Lb6ib2l3Hf38llVRCMtuN/VEKE7lshsi8EEy3vYNCsMiioOdZ9loCBrepV7rn6X7EaOoeiWRAyuf
4q5SPrD7tI9EnVsQ+sx3Wz0PdkdKLDGYmzSgxzbF87IJflj+wj4EfUrsj/o4p/arWZeIZpKEG3Ob
n/pmQlLI5NmZsBEzjrT2UBa+GfO8gPJFUhcEI94sRqboT2p7n8jpC7FKX1OHeE+ZpjtrRODF+fFt
1ePva7P/7CV9uUXGRMRZ3khQbnZQBNx79lRx8bNfdS16T1aiCOJMFVh6K/1qeyK7uNL45fp9vs9d
pN5dhiSNuCUA8EHbPqQzujk4LultDBBzj/oM28J+qq2xPMfwbzcMpbZDJdVuzrwcVrLYy1zp0HWW
bO9pBIF540pUe4CGWuBiqO2Z4VrZo9smTMo6Rjtot0NTFGcD8uVuQpeNprVrcXYoAtzZsOJjkgcP
aC27y692arKEIJE1bTC8U44auM7tn8lMbGPnPhgK+4ovQII3SJqF5H6OYPPsDcaL9DVy6xSumQIj
TY/SSZUB3X1rO6PxFpjZY2xr1NNIMk0sbv3Sh+xH532S+tx15uUrIpzu7AgdnCCMQZyt1FdWHfdQ
sdnEL8pi5rmwIDtzMWCBruRdtk/cNuPHOl7bL2xgPVWFmG8RcdZWWPVIME2jgqgkm3M3qW/Rij/p
YKOGnWv9Bpp8aSPEbpnRZkeXTmZr1xYdVd88u3G57N2yxnTuV/XWcyzryUIfuDHcVTlSwjr2clCD
wkSTMlbLvocivvUIXLnmmZHvSmqFbfLVsOyvvEryjIOFe7VlxO/K7eY9CGUn9mzEghSRHbFkjYdW
PEddHHJ5kbyItXfj1ssZSWS0dVmtd6osuYMR/+6UUYoGIGUVbGKgP2lORTqK/Llu4EzB8wpMGRzy
0jqUi8VEKpDyWPX0+SwXjIFNY8O1CGtJxcWcCIYYXedXB33wJFW/W1wqlsF94/wU+5oEJToyZr4j
XBZwS8loahwsZBPgZia737Ui7iH3+5jl2pOtzeQS2Eu5wftAAWOI32QvqX1pyW9O77S7CSQ5g5IR
zSk4zIoZbDY686HJyUAkYoy9aezu2Smrfcr7OQOAHOL11ll4AZo09Wg3zrdJcK6AtLgsQQnQJHe/
IertcQIq/cZ8xNzRU22O96etrhDSZVyNPfDRkxsET9lAcTq77rnn4tgRVAUvvahfzc6pDqWXLteR
5GBUnYG/hb6s6faBInLG+qW1XXIh8+KQa92+l7EKJ0kIqNv2dPQclV1Ms7plPQW7C01yi1+gRdlu
jg32Mi9BRLsweGGbAggzu8jKeyL0h2aSQavb5iMvM+7cJen1nIT1u25LifgofbTL5aMxHMUibDgX
i7k/gx5f1SeQVePeY3KIvCU/qogxYkCAynURObYRYnqLJCNoA7fXriBK1LF6eaUQeQwSrfbWXbgc
MM4fioOP0v+Gf215VO01nmS7z5V9dAJEZZJuMHsO9bEwG97kZXFhvENRYNav9WRHeyux+00/Vhci
Q+R1zBcSovPu6Hg7GbjwNnzxAp9w5cSfReJ9znWdoLODkjnULiG4iFmykdvoZAVbmCf2QTfJbrHT
hFd664wlfzAt/hB/KbduvHCaKbVf4m9JM89h19PwZwfDxuErdo7sqATLquj1kVvjT5AazjO5I5eO
zAN0NvXZ7ieQnA3jB8clHzZMMBcdk1j/ZNoKoYaFfRslzBlmJ3o1Mv2rCFRL0FXa08F60XHXvyeu
LBGj/0K9ZB6Gtpuuy5JdCkNcxBwuZCExkWXsU2q6XI/Y75kCYHyh+4SnPUU633VI89vlq+ZT+z4z
hmtxdv0V781M3/jM5y2m5uEYtMtj03sryMtHE62FOBTTku6W4IBlhFPJPXsmhNWiE/G5k+mp8bGW
8YHDNIv9n0KSsjsaghG55M7YavUlblR2cpsdWl1CEqouQPbCebQEL14yXCsIACQfLKwDnn+uHYJs
HV+9GCboejS2zvcSYFFNxzPNjOqXyADwaYtLu2lBuaCd5MPhSmYPvI/H/GGap2scp49dL4q3XjIN
Hlz+/sZCGmdPutgaIjpjs3L3XWVSK/O+EENUYNEy72wEi9a9t3XNWSH9G18hD7BEpmSKmaa+Rvlk
n1TJsjrX/eM0Lp92Uz5Nphiu2tEYpAWpHqVCfUOGNYUVmTaRU3E5Ek3NzAmumZqfhUYFWJnFe0mb
+CDZ3E+OkIfOncn49fR50o0k7culjwpVaI8J/aO303xPHPF4NtYok8D6qXy/4DoFlpW3hwSFys3S
+lGw2abKzGk3ZkKddaTfgtySqHCILE5y1vjJ9nYxdcG1EiPFWEnXjx6lfWYUiyhJ/W6kQSMz6fdu
4b2mA292BlkehKVl7uaGDgBzi/bWrjr5sXvvvBjqIfeBw4Tp92CBs775COV7E48JaGes02SG4U/f
A67YpCr96GSXbhcD7bxhitekl9SO2gtnA4/egvEsyQxKLA9ldMxr42PTv1WKUWUiUsFjZtfFFzNa
gxYatjDmPt4oAwyvxgXRBIN7HET+wrT8IhxCIMcUTSg9iH4rozlh1EGqu5kjqJiR96FwY3NeWzTx
c4QdTS8QQVRfGKH8XgT/XGnPK1qfi38qflD5fhfCZYIY9VdGs4ifa642s4TO7nSN8xDE/PPU33L2
JLr7hvjwgcvB40+o4ojZbmt+SPoDayh7BD1067bdo+G/pWPO/C/yAcBbA9nzQoStCSCN+5SHIXt9
vgw1qMb10f2AVjEaqiH0pULWbjy3HZLD4O4uXw8YP62wXg/3r3HztrZA5WDc0EYPm/WQEM7NctQl
D1LK7AiQxKVqC55kRJTy/bfdIaT3Q2O3KkSR8u8XYfbw2N0CKdPkRQvf43B/9H97qkZ8x1idzt76
2sySBHjlfa/Nyjrfn9y/PAmooLnufpudVe0oQdh6zwuF0/pi749snT4WlPmHYUK79ee7RrpsOe3j
M9AkEZar1/f+/tgZ4jdLALJyhswPZT9oahHbyzAAPKF/oD/TI2GZkYGehq7at9x4wno93B8xa/z7
UcfHdP8/egoAAR4lgmQ1OgIwP0YPeibMElU8kCNQjztj0MBml2wcQrQCJD9Oig0oH5MTBeapYyZB
erhezfJ/H6YeLjPvzT+/qFlROEssDO+cCEaH8gnfqKaM5FGwHv79tYpq/VQ5KN0m4C29tP4+FAYi
rdxP3ya5tts86yUm5ymk+1eHOsGGx4w9ZeLdkVj9r4NVmE1Ikd2EbdCPO99kJAmEKyVyihDBnlze
07zCBYqVNYCdiNM7BhHsdKAMqrIifhyA95+nRm4yuB7w+ICQHcOslAwMuRLPlvwc4ngM8TRVxxb+
64QrONTr4f51kh/xc+cpY5LaX0hc7Ku1Al6HAYHHFr5dJwKMH6CILuWnld1Gh4jxnPmlOuFeHEJj
zQQfx5FIx7jpsfH+81Cs8ExcF9OBxMHn+9f5/VkYBIjpltHEcoI/HpaDCrFTYbSwRvzJs9UcY7C/
mCqabdYkA7NEmMH/PtyH18rpga3ev/iEuEeFuN36MF3/wXZ9AUQkwOa8P+8MKDpV4XVb2KRvtct5
lzlBidk13cUet0kPI5Ntsk2q4LwjJpyQoPbvwYghIA3QrSSWg0eDAKwsxwdL++GnQP268TL7POYG
wlNcih0BiUY0M5DKe5iGRr4g8cQzrd3o0/fqZ3zmR21q94CU/7W1g4+5rFBblgcjzZIjpNwnRBoT
W+m2vyW9A8RUyl+Z8eoEokUCnwRb6frvsxtfbeTMh2FlhQcJGZ3l/Ktk+n/0uY5LvY7XRPFQGA7E
UqRzp5EMCULkRv+UORGoYz80yHzY1zZzYH9i2t3TRS3KQz8EA/uLWHNLLV7rxrdJcuj/oqTDdYNw
kb/oPc0djC0Z90vzqIvZ3UF6RpW3tsuZDEDujvQh8L3hkfwpuqTER6/isps9oSMpgdkdUD9Bcx/1
xkTgNw32rxVWT7IO+wmi/njlxqdjcl7cvfakUWwZ4EEFH9s1ClB+N4p3VXrLzu0kAlQQ+L1A/DnI
3DjUo3dWpIiFfoZ3BryRvHlVR6ihfg8qfdNAacOWOJqtw1+GbKsdkJcn2CXsLy1MkHqgWC5H46O2
qzc0j8vRZ8De0Ss7kkWECBcH6QK5rv7UQYm6zfMOBSn13UcKeyGkd09vwxBnz7I+B0iVG08Kb19X
kzjHI4issXujk7WRYjzmAVC2oBjXbWfxPMUuKA7sMK7H+tYG1oQ+b/iqXZ9yr6UB1cvvDGyKH1IP
n5WHlcHykh9osYj5QEcBU4MPw4gR5YA++MEb/iGKbO8X3gEsJ25Wuz7GWvzSpX5NR7xbGk92HD0t
RFTif6fvGVggGQIaILQlUA5M6bHz8GWVjs8dHJfnkNXBnvb7YzWeInOSyJMijI+1R8qTg/Ojizvm
/VP8284lGR4U5MwW1u6ahpFsLCdL5Fvs9+zszMbbWHVxncF64toMvrBDwG81scXsqRFS9Y1ewbeR
YTs5CcB1RzqMjEJYSpK0fsIdC4ikUSb8RKYhc/JFY0RY6aA0quivblWVXErrqXtZBH94jtmVEvyT
MKL+IJsZ0ib5w71s0enV442ZKNRftD3bDkM/NkEJwj7DsI+eyv10SqjUFUm35Uo6JBzUtLAHxrr/
dg90NFyzYG/PaYbQlM5FRuFTG4ckqT5jPhj24e6ujtEFZr1J24Ydo/KBp1VIM6p5KbbwQBlCldHb
MvNKI9evD5ZHTLHlJjcurs06yii8od87/gz8vvTOto2kvkhLCOzlkL04T02ZFjvbgyZDawvzirBD
s/W/x35tXiOyh9meu4/NigB0M+wFZECfZ2nEcI2/zdAKwqgBGGoBvozTBGdIYT1bkflVZvk3GtvV
Joproi6h6/kWdtVB7au6P1LE7ZOul3sExZizZGOhLsIQzdp7hHiDtVR0bwmDFbYmvwyD/0YJZjM9
GcilSEVVpi0PfmH8dB3kxJ42/+pGUPPLZL3XKZ6cROCepDZ6k+OI5DHXdAqifNh7DolaJUrB7azp
Pwfchqmn1zSPUZHeWzaPJDsX1Rw2ifwCmFE8mSeFfr3mzIua1j3XNTZOHBzfK1V/qaZil3t9v8tb
m0wkvz21LmFsVe7qXTrjeVy4sWOozcAb+ntCzOmRjdzBh0Qf/H6+wn974IYlNtkqdRX2wO+mNcnm
8iEp3l1clVvZte9iycDcYkwCw9LTn01JY9WIH1Ex0llb3HMnYB7MNi1acWhs+MvEGV+dNHjP1wgq
fEIEqZCwSz+kJAE1vemceIOO8tMpmr2XzD9iQy3HLMJ1UWj5RuH5YSa2QRtrOnoB63+ddGgR8R0U
ZXxLgXPszeBjiGY8bljguWbG9wRyPI2w0BxtNiNNYB096B6jA3BnNo+OADaXMY9hw+c2bJXx9Rf6
o2VygLQN55Knv6c15tius17UtPpLhLEp26jbohQcr9ocHlVZ/KYZ6Ggim1e6jXboizG3xKRXR+k5
W792/8b9kBptFZZYmsMMdAl9zeyAeGcEusChRZVOARSWfgkL0Z2rGLin8zDORMoE3UtZAoiM3W3X
jiFhdODhamqG+wHn7fDn0Rz1kUl4dBodCBfcNRA+8SOjXmW0Mhj6MkdOfPQZTPjWch5SM96n9CQZ
0znRjvEnATqM/GKnXkLPUdOpiPJbWbDwBEHzmEws40FmQe6pRmDrTeGcc9OcqfDvgHbSSegXiV1R
U7+ySKK+mClipYcoJFP1+f71dkGpWo4dm3r/uaV9v18GxpNp/jJGvURaWAahLQMKa2Kve0JrkfDT
KSyxqwaMss6eTyEkFZr5osfwWhlEEAgTQP5sFiUudx+9qTWUFycGC8POcxuTDFhsRgmyk0QyUKmS
2YwUKts7MWWnXA/3R/fDmK0ctPtDMHx1WB90YuaXCgDVZcrRPxaZ9bsZkLjMPtd24VDAzRbxPnTL
fsVm1oW9IdvQrWGL3Z+y1UOHZ/QgS0b6H+tH5kXp35+WpxdoFVl3bSe8ML4ISEbqwI37Hhp+OKz5
NmDzt03XX+VMFb3zuNqsmb8ZrmezTI2j7UgyjyN3D8hUgf7658GuKBWVSGnl3h/evzMjv4kE+wUE
/+Ul6eOFQUn6UCXNZ76ekzicwMTkaXczqtE7/MfXeqluWOozLlR2fnLp4ZCBuLnznKz1R++PmEf3
56F6HzNpg5Sa7LDUMVdCvsH8U4e4BJo/B0SBTbgsDuZT4kx2SN3ozay7iGAlLd0f3Q9uNokNYTvN
To0qvQikiVlFnzrNOnixK7DMUMcqUjFRiaDYpD3Bk2zwkNDWo6x38C7iRug4x9ZS/37wUEUTkuc9
lOu2rk+hHcx0SVnWzx6j+cFOKMMp4aqUc+cOtofs47FtWc1sMQgfBnZpsYG4QLh443lbS86YYKuK
Pc+/DoFvFicrZgtbJaQ48b6WsDiMv5xVG2VkSfvnEPzrkd0G7hZQOhadHtwZeVEP+aoV/6MWGUjj
y2Vz2s0J6t0taaLi1EvCitY9YrnuFgPXZj8T08e9fxAxcLSwAIhE86NbXVyMr+l89CNDfErypsZQ
5neVe2lt69IzAqJBWU4GhhW3DOMMEADX+ynxeiZvcVPr4zA7p0Gl3LuaCKB0UB3uv2csSwjxI24S
fpGKHJIFxufeXxjneBCxyqim8etAQZLaOfm4jcb7Rshwvb3OCfzRXGHQzuvQTF3q1sBbtne117rA
h+363ftTp+p6SBT9uV83eRpR2C6yTXMzLg43SnvdCwYJDFG2hexA1MJkKGHw5GuawvbwQ4r5JVuQ
R4t1F+q5fhMWeQw97v58TXE+pl3Ke6Hr4YIxJD03tBXuEpypmhLMjutLrNfzs1N2d2J6sLu/9KQl
LqzozvdXWhc0h7e26G+e4iPUubgjVNbzGRDT0gYHckEvtTnb50Se7v8kXlBOpfvD+8HM0z+/m1HV
39w9gdUbUs+/nmttq23lLM/Q478BujhK8HhHpWdOs7vyjjOE7IZkMU7RtN5c1jOuc3CBe0whdve/
GEZQVTBk4n3IDPV1cSAcZBMS5fXtSQiize2/Qy2U2tZjbv+5Nu8vEZ8CiUozXES0INSWpf8D0/aX
OwpNtXN8lGsrZW2WRHP6S0+wwgjPqMOI8eHWwW20vav+7i/1fr38Wwl4FwaOeOV3OqDnfn/l02y0
B9sW10C5D7FToC7h0808d/1UMCw19iFP2QTqcTjrssxDScAphTDz8Gb+ygpm4HYui2OTd89GcSja
5tUmNugU5MODVVlsH+JoA3QGOA29FhiQ3U2n5hMVBM1I7lyi6Ik3J2KNaSsUdZu0lmO7YrZGg8wQ
3lXR6J8NfU3CxcoXvxFfs15+wlZ+aBsr2LGjBKTVYBn10CMX2bIcG0SkTPP60IWlpLzm0x1wxhEM
8kKKhcIMgSpnTtAYqPJbDJdxO2hREjeebqsEZH5KZ1Hbfn5sU+fLMF/sNrrVZBCi/B13qRgeSJyA
iV5wn3VuwwjP0Mvrn7Tj1YumV6kLZPxTMr+A3jz11GN+3CI1n6uz1xpAOXzwW10hb7Tpn/wsIoaP
FOZo2jdOjjBapo9TQWWc4rzc+zOBC4KNMUUqhUo/npuu/skVuRAlSFEm0giAmYn0XWWigwSP/IFp
wf9h70ya42ayK/pXHL1HB5BITIve1DySxZnUBkGJEuYpMePX+6Bkd0t0+1N47whFhURSRRSqgHz5
3r3n5sexsmxcIvl+zKv2a6FfkPLLbyFhVYwm5hFPQY3aQWFye/05II7Go3Gxjo0EP0Lf/ECWC6Al
7O6GqjaXdUG41PVipOkMEA2+yZArfYv9aHu9i3hKxNjk5xsKSR1iX417ZAjc1whauTXSGZsY5t5h
yLBFXAWM/6/1/IPW0/CEi9zyf+fmnoqWTvx7DskVgm6Ea+3jH3/7r//132JP9+8ubFry0kxX8um0
ecL+e93842+aJ/+uS1fwB0auYZEj8U/Vp2n+Hbqr0NGC0nxAE+r8U/UpeELC1xBrkvQHWdcz/i+q
T6Cxv4s+0ZaaUpjSoGlhSMcSn9IgolH1bYGueZ9b7OKisPa2rhofqwlz7wjnxmZKtc5DlP2jGpbW
kCFWTJFzVt1KD7HGhonYjA4OA89OTi70sW1enYemte6Unz0hymYO0sOMZysLq6epV01Djh+bPeJc
h3CfGZROEpcQiIODLdRbKqtsUyvRQf3WqlWrAOuoF/cWnWayRWBHNA9NnbJ4Te1o2uSx2S2RnRFQ
BsxusOiCaL6DMLMnQ2vCn1lmqL0rgizcFhx+XnhAfjmIKnuvUkkiqFSPqqobdte8VlQjHjY4+lTS
EDRjrAVWUAyjudZ+b9gF71v4eilmjLXT0pgqNTSYmdNgziQ1NuMJVDkehmoklHoe6QCiH47G3Eua
oZtuf6tGtEpGoSOVMbV11CECtwfYZ2+hoQhGdzRKh9gmLQUYCBRv5iYEJdnL3jCRvOKD8wiU3WQG
U4YcWgDCP3fatVB73cCpEZzLL2NimX8KaPifHxApwQ1bfEr4zGFW/l0VHI+u6oqupMNgeo96Y3Qo
eXlIXUZ2ll2X5AO1wLTS9lZnpsSel+Zi5PzXyfzl6rr8JDr/R95mlyLKm/offwMY/Svnmc+qlNwj
TSlROzrGZ4GyIDYHWiBC42veZVTmbxSLEqy41l4CkT1pXv49kumfzsAn5v/8ax2AjrDiXQsGtvnp
DExEz091aKf7Wovwx7KA8MGefWthrNZNI9QWTVC0iuF7MvKoGNjVfb71++bAy7D3ePGf//o8CKDa
n08ErRRHN2wuWFfXuXOUvwCvY13UrIh1ur9mCsCKlQhWmMuNfbNFR0Z6UwsW2QZXsKZRdOzzdII3
ChIxpqE5mLZYBr33vRsYT9j2ZGzJJd5en4rJ1nowBckhfvzw1wf9OejjehotadguZZi0mdT/ftAB
VwDBjjEH7Slo8/W4a2IXPHKngfOLbWNFJEu0MvvqzWY8uqwCrsPIp8kvPb1YK/FR2WM+V8/MbLXi
zsYUCVSWEHhzXQ0CYQcZuhj5l2kVf22KuTEn6uTQ+ZR4gzZ+9dr6BrssJ0JEH4M2NMCfC6zxobjH
pYTeJvUe//CK5w/GL1zy+RV7zqxJgELhSUN+esVDEqRhlujRPqeoYDgMH4rifhv0T6E7iROS/rXH
dAoXtowPMOv0paahCk8nm5bx7NQsUQWrrss2+E3Cha4szGvmKhqYbIvBe+zgsKCsuGl9CAR2yU3A
K0GY5qn/7pUG5uO2SlAYGfomt9r3qhimndJAQTBWXFe+s4wCCTjP/9P1wuL06WVbqLgcR+oOlgJW
vd/f6NSoHdqzJuhk5T0WXttzyqdb5adftdan7PyRk1NPYp22HvBQoaRHm67WTh1geKrBxwK7aoDB
LDNM4Dd/eEv+3bEZhiWEi8tB4p74/dhU5aVmo8A6V+NOV4lzmNLitYCIgRPAfiw13IuThuJhXg5E
h1HARj+XB6gFzbTtlqQxaTjAmA+KLzXdfTmhvm9AN/KxrFdtV7mM5JgOkDD1w5K6u8jF4+SNxAke
Xde6VIGhdhp6AlQaKltBObjUcSdXWhABmSyzA/iyL5H07fNfv+zPsSV8Ei199ol4hm17DviB3182
fv6eHLgy3k+2D6ImJSSknrylbjfVEor1XV6ZK4nZo29wk/n8YxqB1lGd3seZpMGOvmHxh0P6tK5I
z+IwcB7plDKWoctPhySR4xtd6EX70Ef2k+rTrR7acquyfM/8T+5D9uy7oNOPwnOtVeOom8jBSVpn
xp+OZL4Mf7lMr0eCq4ePg+vo0vqcWxKD2NGUxmXaRGj35EcdkhswM8w3EUFI2DmYUcBiPEwYzZHz
r1BGlbsmKwfChVJ7aTbOU+oKXKlw1zaWQIJjiz8co/nJm/PzGE3yMm1WPu4m89n85Y7f2gQo28XA
rYT9o9cY3kGhWpRe8ayRvP0FQOMU6NnRIX1qV4Zf6ccRA9kL/caKshsKyo8krlEhlh+J5cUPRLwv
ddUjt3Ozi9DSANk+Aq/Ck2yHpqw7Mt17atuwYron6nM6UO1hpFhpTvnHsz+vVZ/OvuERicLKgCNK
/3xFzgadqGIosdcl8cgV7X4SJMdj5LrBqqnZ36MG4zKCG9EYbNKKFHuPb46Y9dky0RTrD32+cxBx
/uGasT5VG/MpF/PAwmZKRS2Oveq3U95hkCwYvkX7Pva2ToMHvY4LGofa+IisNV4OTJiXUTLdu745
+x4whoc8biTwSIEtdiKHYaHg96zqAfaq5UWrojQdFLOjQdRfTZq8sbQJZb3VwWZsnI40hS5yDYax
9i6ChPdozpbcdoq192KOvzI7+rRj8zEkslxLmsNIptrTLLToCyu7a6si3IzMZ2ZoIJZrEY5Lj6TP
U+g2Hz5g/WPStje5SIArdLyPZMZUVtm8u1N8Hgg/zVMox2G68+jAtF7gbZmLI+svGKz5yLkPPgdy
99c3Aeff3ASwOrA9IgyOZdz+dDumXPX7ydG0naT82PWkWKdVFkIe5IWnrWVfTJTsvmf7pPJ0+aai
I7ohSqLc2AYKCCMQW9BGZAehcNg70lxZIflHo4sCqyuQEBf594I00Q38sxcfleCO69lFvqgsrAwA
5Hqvj/ZuI9F2Jr63qfTytuyUfCv9RwIeQDSLU2Gl6UZN3mschPYqVgL5Qe77+xFRxmGqJWUH4/RU
oyXuA6UKyuHY43wu2/5HXzvNyuqthjkEZHtb9+j0wdkSXMvv6NtuJxKa4FuzXzAdhr21F+yaBHNn
pGHiDXwFMqZqdoZbTAvUZt2qh3VqBZq4y4vxliNuFmiaNpNWxAc5DajHLW/512+Q8Wm95CJwdT7/
Ojs3alX78xuke3lDE4azhDisRaRW3yZ+ru/Kgei7Ef1hbDUMhemaVnMSpz7kj3YKT8FxCYu3DCgJ
joBtUaCdS2gKQapo1n84wk9F1vUIWcepN4TL4+dNASGZfIi0Gr9+SC+96ruHzA8CHACs7a4791bR
FaNb3/R+MW1SRf0TVMWXMaJMdhgzLAqUZnJyQD1NbMD+cHRs7z/d3VzdcVzB1oE8Qdrlv99ERre2
ajkAJXWVkNsIfNKSvLAvKd4AJhhlsITgOB412YzHPIsI1Ix32RSLxc9FL4RQ9NcHZP7c0f9+w3VN
qGhzJqZucmifqtIUf5voKuHvBowVK8usk/tsoOwy3D12I+2Vb20AAOenIILMm5XfvVSU72aBnKjX
FwV2sW8tHnJNC7NdP7nhURbfKWfao+/0OQxkTEdhZF78DIVxH1YuLi+f67rjqmDyYi471CwtndQO
7WRHK+uinIgtFVf1nrfyHA/1R1EWMfP1otzVzXQhj4vrPCA0xeFMbsIgwNfhdbSMVYTRKQxPgwUJ
LClUt/ZiqmDLI5I8di4tFcYh9DjODnZKLd1v+khzGSENUxtpDt6uyoNjm/JUUF/rjSUdPEB6cO/Z
E/rakMU/o1dLOG/G+C72+6VZTMMWVfYP3u56WUE62YjR/TARK69TsuwPXYb0cUYa5uHU7XRTXwpw
b0cMD8bKCWX8KNw3TjZWpby/93Xpb5weuibRjsxu2UCzyLkGgGfiXfwUPYoPKKCtYaN4uVpFWxtJ
uStKdWRB/YISdLozMU9Ih5aENaFAIEDcOqRz5wK+WLRFw/HmGNpwjFKckX1EEDXbpvwwdfItwyRH
rRetEs9Zlczcz+DHSRyGaLqoWH13ZGizYrU0Wr3QR/akfPt1EjBgxFaFHQbRTPwg5Ufct2n87kwj
Rl3IMlv6o3OHdV5DaF2CQ5KrV26CN5mheWcgshjmGv8mnYlMTY7tPh563km32wiP3ETTz0qACX6z
Lh2vJ4IJD5TEAH8pRYYUReY7X0hjy+5GbBvBVT3lrbafZFyuTM0H2Fk4zwHGN7re+U3dD2DdbBO1
jg56R7fsN7dB1REHeXEYsSchU3S/hYzpNyRfJCeK/jlMJAUvCjfhkW1ztrHBX/A/R1KCtILE6Y7P
cojGYm+r/oO5ersNNNsABFaSO0PWy6qGdknz4iytGletA2ZyIKPJG/snOaFQoKgKVvbEbKAyZrWB
Yaw7AeM5Le2j9GraQn1NOEXtMIzGAx2nIQAy9FYiTjatnWsrw2gSwGo2++IyG3Z2JO+E2TUbJx+o
U1u8XlMBZz8e4BGmfhbQEa4uUzv/Cts5OWmh3+mVcQw7to2NIGR+LrpV7m9ir51WlZEBrCSqE96z
sWWLI/ZFWuLaVhiyNMBzpUJahW4MFx1Oqi2wfUKNZPriGzkkmBoubtJ50SVlqL3AldigAXouQJ3c
KcRZeB1TQpcKvTt7xmgQ18gFGYonoQXDs5gBJ7JGcMKsaAbW4j8cukBsCrveJn7gn8B8sR9z4Xua
TKaT4aHLR/tMDVTGmQ8g1ZqAQ8tbD5bzWc++dTqA90kSCTkkXnBmkicQCXg0y4G2hQVms5qBydJm
l7xJTPLbuzCoMJ8Cmi/BopthcCPGbzbQpxHa1zkhQnwh4wJrgkQfpMW5heu8IOyxNYJtNHWPklyE
EDL5qRuA0+saS7mnw0asse6SR3LqjOHs0/pfizzU77ShxTfKCyeSoN8anavWMibD0i2xnvnx9JQY
4kT9qO0guKtbV3BwCViQlxCXIpgpRI2aZ5wntwLYMac5i8hCkDCZz6WD6lwrwu7YmexyWQ2jMJnT
VP1NWVv5yUYcvnRQCL7kIrBXJkrg4yiAURZarb9VPoLAOLEveKDklq0758mlP2Hg4yX3GkeKIWaM
hvut6M0OHoskqgj91JKmz70ic+zB1mCDqzEWR8OKv+Cyhl7D5UopeYOXa02hwdYfd4VU3HqqFiIr
Me075X/POroG7Bo/BHLMTWWZ7d6ste6W8BNOYebddUlt8+lj6ss2mx0OypLWG4xVPkq8y/nOcsLH
rB/UrV4UzUqSPMB+HD5+0p8d/5a3Mt0bPSEqHjE+hW6UewjegFi1zryhTfJqUMhkVlMf+hA3aZan
Rxyj2ymt7qyQa7BQJqAjzxq415OUq+K6PqT90C6jdmuq/j0v5HMDs/ecxKhHOuVUG1BlhyiJkedb
4831WYfaiZc6Hrp1gjFgrRPUu5HGFzko7lW9lS/DVN+S4lUvulwvsd+BujXn+DlTLDSST9CReAco
0nzEYZEvXKPHzhgepzhWyFDcYuHW5mEyfIMsoO5BZXa8SQOzWmaesjfjbOqfCvu+HJVxG9IOd1pU
iUwp0kM/NYAZTKUjaC50PH0QU/BErbU+pfy2YZqnNqaiqCR/h6arX0hY18ARzn2hnoh/o4Y2u9e0
fW8ymjfsWMwFhtebIYSih9Bz2kXk5/WZZRM+kaoN9wtUmym+CVLjbgtlnXJE9qc+zBTlWg9AB0nI
Evw5qxqLYJUV5kMIPkgaR80b18jP1T7WinWfZ+6p7ki2Mx0yxGds45Tu0Ru8Tp5jnEJ8vssEQ6XT
VGsjowQkCSIm3KVo2Ea2zc7Lk2PpPnohuwdvRIag1VgVAFCsdB2ZZIyEdt6CMugvOyiEWauOOmpX
O1JzmK6AbjCW5g5EfbDoE3KFvcl9Iu/jw2nD/OzJ8DBlNLnauGxxUgH1TvzxOPW12mpdvMZghS4+
xhBaq3ZZ2MFwm8rcg7hPglP3o270+JJM2n0qVbiuM2YoI9FBqzQZcSB2CWN8CwTqgFfRiae9JLZw
6zDDWTBNCTduVkA2w9W2h1r17Eb9F0SzQ2YPAVkvtIjHZeX61kMyDzy4j++5ClxMu1SGpI0+lf1S
wR3KHWdXg/laikAaJya4rhthd6HNyCVXs+hGZNGA52WsM+F3xOueNO864NqBlXgYs1uN/veCnR9t
J/JMtLTaMHAHS0yM11jbz0E/FTMe0qJn5t85lXfAVYmuqdE0cODoPsYh2LRNeWMis2Tki3NfGXIZ
S+uBknolIrs/tbm2CIjJ2eCOb2nDYENZ+3n7tQxIv+toxoy1+RY4SMQxUO5cmTwqWiMLXWtf2x7r
XMcysO+haS26BhghLCWy8EYwFppP2SaSo8LxtMomZ5tEEySTKa64veUedtvWh8ARWTvYLdESbr0+
AChHO74qX3rMyqynCRkFKUszmpvHfnoVBIWsk6CNVtIsOsJjpLkcnKxZ99X4UfYmyVWp/WHI8jnu
iUgFGQhkWIs3mks5AT96QwbiOnX1t4hotCohMYDUbnifhDPTYSVaHvptKIYT4URosHrtVeLujuzx
nb09fK/K3YY12+102LsIfxdhAmaOyBm18M36KWQDR1nhrPm5TddpZPSG5VfDNo+OjaJ1ZJGjAROe
u5yWXWxvYxPDZ10Rbati75B7+KfIno0m1MDxoN0m+dqbSLQAWrlwnCxaJogCFgCOLFQ6ZD35oPC7
Bhogxt9VMhlEztD5R6sf3prBdiBca1TJYmDj1IaQIOdmkFeK96gtz9WopcsGJKfS0m8CfLIXnEZb
5lyNpCMZek6l0CY3sGYblmuFktD/mrhkLzrZQ2mrnd2VTw39hsVEW2OFaAmdBgCvBIVdnuk7L+DG
59GWWfgIptm1x99Qq66yHtXa1D6FDfw4eonGyiRsqIYavrcRfa6+1EWW32Wutwu5FYDwmEPC526g
3gkS1MvwoVT4q0bfUmdGgFwS1aCtxkl9oThiye4sHOOh92RHOkunkW8J+QN6Pz90s2jJJeJhGREE
CYyVf16/cf2R6z9/Psw6zegqeOquf+39bt241vv15+ysZx27/qDH+JC/XqWe85ONuG7nu9Dx+t2f
Pwjd39t4g376+c9fftX83/rERXhXhb6/M4hPb4s+3pZVxlvx+zOLphTT+tenHWuxohGf/zySfx3D
z//585f98izIRx6gsYOGFR1mputh6FYExyyI4dX/8yV8Or5/+zKvP/PpxF2/9sup+fk889MGbf7k
wYJYjMEZyDnz2UbP9lZdd7dMhXddjDqgd4Z3L2131KrtFhGwXJZuiKBPORBWOzr7cFLBHXJH28SE
f2Ck6fqL6VLgx1n/moXtJkyi9y7Jz6miDVqXFoaSZqMkKc+qCZ/7ZrD5qLcuDgMgIOh3mrUxdC8B
co+zQ4pVpYNrqZswZ2mThIFl2Llz9PcLw+wu+pQoSistAw8SHmq3zE/FbNFwypPtZtkF+MlguwlE
V7ZgbEDCtRsCpLSF/qMOveA+1r+qHvyhSCJ3lytJYI8nh427n3Lqc22Y2RbpXTKEeEq7paEjM7eB
2FZ0+1amy900ToczmOZ+nxokw6leJ2zWvFPjPIfwyWN0h1MThosySvVd0U3OshpTtlJugy7YUdtQ
2kA7U/Osj8MS4wXhLBJsoatdoM5WK141jhlc+X2JqQeyUmBp2n2wVuzYlkEh/WWlEY1SkTm0rn2N
6WY7UqnCU9cfIlrdKzU539wOUkhjepCF0XHb/d7mo7NwxEdKzSZMzkZDCoFhlRVZiClGaL85I5yA
QIJncjvkrTrTmKDu6cjxyLSbbKg8PIv7KuvP9DXedaPbFnqL9RaAT1azDwp7a8Re9xSbvnsKvWwT
Kc6e6Y1vqK0uFtOkrYrhtDSZtun6hvjtXikS4uKIHm1yV4KSRvHlObvBHy8y5YYq0+BIMCPoBHXT
51ZKKmjPHMt8QWuKihQszqFCQcXR0k434/qk2FHfukRUBNWNo/so2kdc8wafesCRbgVxRg6HoIYE
PI0x/xdbODfQTVQO/tIc9acEbCGOYmAvE3G/IZYJ5IASs1k6Lgx6D77Ru9tclSA4RrVHlH82QyaZ
I6E1Tg6dJmtZA0fsgAtXx257rRex1HaAf4x6lQLUXVlTgGfaiD6SIcfxr5sfaOLD7TD2QBHAe9yE
8PKMjiNGZwIy24kQlrXlhZdWnzOmCTlz5RstBj0UOd/rFIGL5oMBE1FrLGPLandtGK/BJOclDE0M
I5wZrNJGNMDp5oPlVkH84AwfUq/1Pf8JstBALGI2c9YL+0vXVf1RQZmdHiBEpjtyYGjgm/V5hEfQ
RQr/O/YyKaZ3S1JJ5lF/Cx3iMQnkB1MkqRCJhs4cTYrJA+7SospSf9c5rrYMJXLKMnAZ6PqWCa/Z
K9csdq9DSwawO6cUweYlgbipbs0YNSqdI2K+kuTkGwXGDyYCuoVuNFK4bsdKYfItAN5OX/Esusvc
WJsZIgYFW3ujp86LqGsgkGRksG7Kx7pO7ubxwNj2A6u2HW3MqH5M6uBkQTQy0e7R5bmoCV1LmBG4
5pjwWa8B7ro+kEUZdLcKBvkyJbeVt7Y0dlUF9qF1uGlI4rgMUB0QdNGMiB7arFk2ryToHRvHwMZt
Th96PIMixwdR9tvoR+vjFiV+4tC1Xr22HeMHH8B+2SPfYwAjnyG7bHzqfGjFEniz5owbzxQkCU3j
zjcFH0CkKEiXlxCrvQ3bZAIokLkzUEoRI36lxhiaADVrKgnATYleaYAuzsPnQKh7L4/xSLXkh1gY
UJLo2dPNRSlQSANtibdRbJwLZ9h2E3mY0qOLKru9NUaPGoGoS2aKwcqpAB27msy2CjQeFvUC+yUy
pWmVx6JYapnprNuse4xpW5hV/CPT3DsXMMai8eVAnplcR/d1VlUIPmuukTG9y5LsPFpCXzMsMB0D
V54JBK5pTllQvXgjeQ3xnEeAYvKxnEDLxBnwawxnCLSwJayHqdwQ/ZbCj5moZ7BlKkkzwWjWNl4n
JF91cUGxFpw1/SbSyQQqa6YTZv/uI5tARYrFa2xHRtdT8Bwn8ruoRgwac+sJqyUgTkqKOhXOvdmE
kHaW+gA53aoc81RzBYRK+1qTVY0f5VVTORsWIlrOOF+qhWU9Y6bDGUVqpF6hPvY7bn7jPqi1i15F
1RZb/WFK5uSfyQFe5TA7Q2nZbrXcfQ7n5OhKz95sCr0KJxdsVYcSnvSJVT/Yj+TC7QyfpKiaKzRB
wcybE6OJLyQpgVAF2ow5aREPO/AOKxulLBt6/z2UISA5s+kIVyvOUWt9aWngYtbDdTQ6W5qir53R
RMfEE9/tgZ9Fcr+cCjaJke8t6zKuqL/pC7sRn8zQs0hlFXm1QJBX7jKxsXP2G240kgvc1vkGaz/B
MbCB4cauKPMrlwCtJErGUz8nnOEdICG0au6FTU+jkulj3W40W8M9wN2TrSpMDLw0+zQWxlGF8xav
rrEFFM1j6bGvBwtIPGZpdWvT7vRtJKn4WaoOek2IaRyh/AduAlwid1awqdKd1QQ/fJjFCFWcLaUI
t2XwceupxkoXNHNMB93Exdyh6iXGWA8QAul043GAOlgE3b7MMafiNODGaUMUX+UJQjyS154g8ibL
XAwg06PhgueZeK2OprBJYk+h083j9t1jmdEq3ExOYGKMQCLdDcVO2R6whQy0WwIjrpsvUt3z0zW/
Eeo46a5eENFvQzzvBrskDjNOLMTE1gBs7Y6QszFVYy/BirGiWaEYwyxyxnSnKvieR6lcTcpx17Eo
QWy7yT2wGXfbGuW4gmo/YTX9oC+eViimkVng+WBA+0Jy7UsrsccihaY4MqqjNof+5OUeAyo1EEBm
C+D4LaT7RUVm5pGL6MMqApe5CNL0MdeB/pniRuuzkCSZiltDJ14DI9q4hwBcP8Agns6pyy9ZjWNY
FOUNsK/4pnLsvYqx/1LN95vaIUTZrsyNG4PRAky4YuOGVSLTSZoS8XkMM2836uP94G9Rz2nrWqmt
HauO7QzIjuiLwDW3yNZROXJ6jLYEZsZIqPG6lTLbcpmW8rnyerJV6ucqZJxdhfYLCTlio023rURb
reMV0ENKEpk1ZyR8Rz0wLwDtOQO9Q7hseGtz+S8ZuN/EVocjzKp8Aq7pd9b1i9/aA3c2ZyUHiR9r
YGmsZhMJAiFieQaoTjWiNcfIu4MRnIqheWROEC9dzctW9P3vJ+PSqGyWbKJ4qhr4EnLEhxxzONha
dpOmTugD5bobOkouj1wcy65ufL0Mz1bW37cGXjJR0I9k8m5ot0PjPVyd6lfnOq1bmtJ5ZINtKemm
/Pxi2zFeV4iDhFMwWCKmfZFpWskSW5pPgWBG1QaahpEkFkxkiAhopiJftbLAAUEMYLyzQxzHk6cf
rg9OgBFQhpROs7Hl+mBDvlqFDsnEVqu30AR4AFp+cCYdrEqu5YuiJcu2IKIDnJc49CnklqbB59nM
/qLefmqikDmBlk5vqHPXidk6OyPx8LoNCgWaWZzAoKrD9UHDlPfzbyxXGIZoCC2vXyMX0hqqGDTB
bAcj5egQzX+DZ84Q1eiDZlsQSSrrsQISiheov77Cf/3bbGE7jgEuJnI7zPZotTExQ2Vj0vnBdWTP
foocxwoajx7Y+aJxgxeoTT7o4/UYl+Cr59+Zm2HN9/756yO6bzVRarsrNoGWdYzWPp/ITZ2w4M8e
mvqNQTO05BmrcP2hYUDxNgiSfSfT5wbd1BpBjwleIjvHBFqy/wgcrHepgRsQNCgAIEk3QnUjMdsh
RgEzwndaYXcm/xU+gd7Btbk6osQMgdbnhwQD5WG6AZ1YHDJJpNViwvYflXgnPSzcW9pBu5/fnPfv
vJEMCoevk2uSpB3PNqeqMfEgNRmvhGH33TDvP68PMUsFPDXJEGhmSWCdqEBQxSvUvjeYQtCglk28
ooqDnxUU6jDMDwRKIJlhXI5hDx9U1oziQLpUB3DIFW+JNTV7N0p2aLnJl0qC98qutLWZ8/kF1rq5
+h2vD/SzV0brUCr3lbMcCS6mo4FR6/rN69+ubkjllkxSGg/cfcvQM9SIejfn3prTDc91WjLKqUgg
nTs4IiwpLp8K2xxppZFqmYxv3AG/5T22FBcRTZeSceMI5ALJHCGh/wgKvjx1/V3qHhNffyZEkWmm
39Hl1Z8n9rULJKsXMZgv4ExmY28NfqZbAs6696NuM04DvAfR7qmJvxcBdfOXwGpfSZTFBZ/y1JAR
bh2tv0OB+VyTyYtc5wkyCJ2o7l3vPH43pIeVVn11pHxHfHk3KJvNZqnDgBiRirn5UaPJv3R7WuZC
EABDglU3k1UnBlqM+jJKRu5KeK+c8UTQDZu6+Uv/eqjpRzF0aMN9PjaL69dTp6q2WOwO1+99+tEo
ne1416e8fltvG2etBvny6ec6r0Nff/3i9eem2nJJhpXnIsmYCoEl2QWjiXM913/AaT/LFLVL5UWv
ZDhGK0W3KSvnEHgqAPzsXnPolL5ytWMGieeo8OGu7ZQ8Pj+zl8wF77TavfWVjc0Yo1FdYX7qA96Q
rCdxsPPvpTlPwixtEyQee1jCPiyTb9Uuo40uIlx3aErngUvO0H+0REfcluRj5kO/tgp1Nrh5nGzn
IHv89G4Srkavi+8JKIup6Clu8iKJD/YQH4c6G26skMtKzb27IM2ZY5TNV5ASalsg+axEtqORIGDt
V49s+2cAQ7W1LMntrtE3Ao3yKpuZdnZrPBhxNRDNFFB0+6zFLjXGyHK9Ne0bU5GXHlb1ZZjSbVVj
hQp9sVdWSJKqS4h27A67kC0LpSKK6xCR+ZZOJHv9xvjhOESvJRjZauCQkKPi13KYCa5yWjus+WP/
ohtudyBLEfhz2mwgN36rU/fs2PUdAPqL3QQfED30ox5qqyAgrjPscNSLLdgma4/ZcNnrFL9jvW0s
t9uznX3KlCuYDTOoM+CQFLX7XAkThuI8CKgL54ar4ynyQvQGBj74zHQx0YdEqPSv3O15icVemoK9
RBg+Sm+4OBYiJ+b9E8izZQaSZtP05aYrqp6ZywQczfG+ax/ss/pT7NqPhg2hCxGqs8I78YjjBOOY
HKel1qTh0g6cH2XRE7k2EdJQI1tT5oE5ZuZp6IIVsWXJ9CBnhowljK2RvZi2/ObkpNpb9AWXzNXG
9ayFbpjGDg7HY/rRrKXCbNYyRGqJacEZmV1o9VLlsjk3wzXgNZygQNWGqdhYGvhwTXZLqUcXzTS+
OGZ46YPuEiMGgOHUklgeEt7pB6T0eBWt6wRPnL4mGYid5rpK7ONYkq5kMrxKUJIIq2WfLIbHwGAI
nKvwQzMnQXdBO+Zgkya3PeNTfZMklSxCs78khXOnbHoVjXWv990LON7XPAwJuhl2MT17Ky6BxYzZ
F9dBfzZ15cLUuCxgHZ6KPH/n3U9whwR3hMV+o9aCu56HezECt7RQlRf2B1T1U2sD0zbk95aRPDfo
9yFF0FZbhD9H7WXKM7U0GoBt2ANOTjZ+zWr3BxEfFMRgO5QCIdkYF7P+QAPztQMSKR6bto5p73Cj
nKri26jbnP3w+wDrknmS1S9JDbsJM/MNFhGtAMHMou6eR0/g5Y9ixAIgXhQI7rEi+haB+xufy2gd
6w5N9sK8GQP9uXHtcBWjE6YPr2+q+XnQiyiKekJMxiE5mq56MFxcDzXTRFon0Adh95Lh1s8yQPB0
NsnLOvQRhuwo68V0Mh3w6wUHntSE2hE89RhXTbnNp5xRf3UMW8ixqZ4z+n+JXFDwcDgXmZHR7Ot8
76iIbk0UOFzNAiNgVlsjF7RBK3oUaMiNHB55bww3ZmfTBcPePrbJtlPVyR4YbLC5vg0Dwap+W862
IVn9J3vn1eO4sl3hX8QLhmKoV4lUaEmdw0y/EKOeHuYci7/eH3Vs4/oYtmH41Q9ngHvR3Qokq3bt
vda33lqavE5kn3tF7wqg8bY1bYhuYXzUY0E8sxfRWhNfk44MxwTGojwDDHM0UPvqw6vXpc9TN4EO
ZB5fMz4ZgAiUGq1fnDysVtyAqUEBywc7aK134ClddcLHdOrg9Gq/Quk98w0rKhH29vFRARBWRR1o
yvGHGCrG0D8MWXhXRfYBRgcHBiijxfROg8ly9T+In8tBMiFws+eqUi9jDwBzAnwhjfyOwL4zcd4w
p7k8o43+0aCBZSRfCEOy3HqyMiwqGMWvSNch/o4QfuLJ2nWJjqLGHsHUJljirQqVa4eU5FeElm4j
x/BzmfQxMHgfOU9lrD3aBCBm+oKghnnlYF1pTZwWG4uSCOuvvp8/BH2dtO4A4yqIB8jQWidkduXa
e63v3uPEeWNqQRNtoIMMjvm7ryAnjIb3RPbVfmh+hnpILoyr3+uFdkkNknBgf8wRo1AmhQjiiEi2
gc+E5TvkMdwVsv5auTojtR8bT9vsRi80dh2N/a0CZUUS2Q+GSWI7pV59wKqAzWsc0bXhMcXWASLd
HH9Dv1hTA5fH1oGjG8aF7iOboVle/tFpi7K5jk/kKPJQoiZQaUP0Sfy6dF9agu0Iojh3S9+fjDHk
JkLQv8uLl6IFO182iNqqOMfBDuEyJclPRW5ygTrwEZUGkJZOlw8R3dQNs+SrwVDggPsJnkBRFceY
tURoDCIQJhS+htPNX0CZ0Q83FtSgtEAX0zpXC31W3QWqCnEC3h8yer0O7yLPvvdmR7w0ipS4DKVe
hbzCQI1nh33KnMIJ+JToftb2EomtXyFFzalZwKVXE16RIZz2ywB82+IgFrgZzHAiX41NWCNfrxzO
l7quGytR9E9mTIdcIntKsoL11TRr30XLuFlapFX4z2CPQW3ZzV7dbEmwfg29vH7p04wWiuhGgGYe
rMaBwFe7z5JTaaunhnneWYrePTtJY+7wlkBJbOzqbBRypXWaF2nm12h0lzMYy/44MxObpNuch/Uf
r0r6YDa4vHj3nDtz9Z2oOT9VMy1yvV5Kkp85IGbZ2llCLXnX5rAdVhumygvjQP/swUlRz93+IdWC
Yrbwi8aW+8x21V3SWWiCaOtHzkRQ6sAmaogBKlDW0R9jK7m//WMolHuaRGkulkePwT0RXtPqSkT0
SXCwPK9ppbvcmXEWpkS6jqh+zaYS55nNkOyggZSzaibXeOj0F2rV8cUlFEdfXrwVYkwig3lyhsrc
hD3TrxEyymtvzMUOVwRVYpqaey/llot6W3uyqrdoqMiIWv+HE5FlYawz/EoDKC9s0jxNHi9fmCi6
s65b7uMlZl91qGZqnVgtCQBt55ilOMdj+d2JPtlbZuuc8wVnldEmB1ziHawz8kf0GPGPG1r30p2R
zQ2hBo4bW0ROJ3grQAkEy2T2e9PkuNenC37ukZwmJTWG60XPXxsZDANLCzql03Pp5f3s7SerVi/8
Fd9M+4NiU3/IUuIgxbjixUvIcA6Ulr25JwvBOEeKLa4zM8SMplZzkbHyMyfhyBATCaYGHcylddQk
FqOYcgIsS3oa5pENi4QU2Tz3ixXTCDR28eqzxETHEGPRLnNrD74XU7s7A8o75DG9z2OGQb8PDxpU
YW7SRiEYDchMwNjb8cvEPuwcvrJ97dCI12r6il3Xe/40or5APICJUtzBdNFox3XUiu5dlIvHakyP
Bo0/Kiitw730DhOEVW419A41gFE4iKChOPkRmIg/jw00EF4aGCJSR+wHl2hu3Eucgr1b+vahXsR5
6YpyN7vtz2zUfoMmE2hJCRaPVnlLlXMgKPgi0OtwdA2zU15iPqYILDbezAqzDFeh1P0yloSJj8SO
yjncgI3y/JgazqrYNktMLZBRAxtmVuAVCsTOKP5kIbCenm4eEqf53k3D0/rfYrP7pu5EAL1sPmJE
Yow143YiLDI0X8mvUA/eRK7KyPpvkWs6q/gngRvPVadtZiMKEbJkKLwUbIuEMkUwOyO4k6VaVASa
IYDaEt21MDce1jTY6JqngASkpWgNqGq5pMlXXtryyGGfBqrTdSxSqt6LEhkm3IFkqzn2JSubNfUV
S3YkaYK12R2NV7hkVgryIGTGY4c6MzLnA5dM+thH04+GzAzCM4ZDGXFgW6b0LFMQr2MhTmoeVss0
OdSSkskxiMWLMiuimunjgzVzsk4LHTtkQSpCM4V3lpPzVOp5/2wZJmBCIiJkTA2O4npmtHoK0/hx
sEftGDKT7iMwsagJ8CnFxqlLZ88H5IcAC/BsUNAjXO9xPRgsWsOLzJqT6o1dU7JhqNk7xkPdHnXM
VykEicAZF7DQ+WMMX/tQSqgWzDuSc2nX2iab3Qf2wzd9rn/yCJHtrKH19JZWHl0j2iDu1B5Ms3o3
mULtnaG/lmkKQtNOnlEVr26T+axScqyHxOMUTH3RldN7m7UEmU2oTph5zA7NWQe8eFz1hL6nTEiW
5bMBV0Vb0T53OvYBUXOiMgeeb6bIIVbK9I77K6GXVz/a7bKdmwHzj1vjPi/FcViQ0kRPZT0K/OP2
ySNEj8geWPqL/ZGjiLDsEX5JO2LoLsXVWAxtV2YePXQmEkEy134o++vNGn/7xoqyH4MseYCE3YUd
ttDlrbYPOlHQm9pzTx1frV+2VedXghIxN0hcz6isUJjj/kQhQh+YJoUn0nMn7adxAMl9s1DczH76
1Nsnhxt8G9rzsIH6sRxsFP33tXi+/VTbtyg0JZ5WMAWIvUtqkDHuUEDFjeSiw7y3e4QIprd3J0fu
sWFQFaTevWF1lS8bcu9EmV5c6DdDA1y3Bpy8lYjjLpXsLH4XvEDf7G7WTD3SrpEqXjnrMzNb4gOz
l1NmZBSbuGmq7BpPkX4gvup56RYjyOzkWgpErEhaoC+vXntjFLsJJAtLAxKmkCcAdBvnzqUv93Gw
pvxtixUlgAEckyYyPU3YeBY+rXrC5o1sNKgUackhA06vxDwXuT9zmnFbTpivJA5ih7dq4q4bgNkW
3zi6qLsCoxXQIvk6OGhmk/xVNDMvnWE1pmdyEPX4SCAC+dkdvw7ezYJYVgedDIfN7SfdjAPtbUnN
7KbYRiL8mY7ha9QrVjpmSMjXOO2CTvUnqf2xxlHC7SQBcVyY0GQYqFusIeistgsSI60hGbDBodOl
2aNR04szp9LaGB6vkTWpH8dIISaz8pN0PCe29csl+ouqur2vYipqnUDVyGSdj5kfI2fkWbAftElw
kUz7ueEmUbwrr9NeiYGX2zpVP/uBs5hTM/XREi62IK03VimFkYbKrOv89ZthGAmp3qO4g28DmBSF
Bw3OvYu40IIt5w9GfL3tJ0vjHvMI0Er6OJr2V1xzdCB0NNne2nethSaIH52pJedy/BEvXDuj0oiR
rErs0IhQCPAjbCR9EIZV7p16Lk4p/LdDi4GgG/p5V8Qccj2Tct7LJ41kkX6+mwxxaHT9fulghrXN
0F8qZu4FM9Ojm5Xzca2BnZxImNxi0UyUAN07iceRMlKfzRbDXx5oljk+Zv064Vl8Zm2lP0HNPJSD
87OLSBS+/aONw2ccaxFsb0IK8io5QwnVV+Ab8mqDQ8iJwOaPeNKQz9rKvKiZfIRwwQnOOvrMsH3c
L6b+XNtg51hL7JM1hCfEKNRDZB3WHPEPjdd8ytwgD6cznuKBW7RXWjA5bJLrTaWvRId4ED80l2Fi
Cq1ua9Beu7MVzjQR3i2CJiif8jzLI8MeuV/P/Gru3Q0CJ/3Yewf43ZIkJ2asaBEY3DVQCie9PaoM
x9NNdmsMo7U1TOgIA1ePwmDckCwbTOtJzQSQH3QMYPqK0R8PYnSs9ORHOqIEzcgq8akfn0AM37sz
wWZQZVvcPV3hojZtE+6lSbsnj6ZH4kDRlDvZi+jtEhnONw47z3cgiLIbzvi90A7x3mq1rVpCySfn
HQhayzGIcilC3VN2zXtLZbxtZtag20JEewVgqbTkpu7YjsNcs3nYr0u5nkYHl7N/kjz0DU+/y1yC
2T3FbbNp5oTDLWggYiro07gj9KjiodBBlkyhag46lAgqRfQiQMX3TIGp9ySr8dCNH4aG4TqkLBNw
YSj1GRn3NfE17R2uF9S2I5vq7XtynB/ahDZNkBoymziGbm+4XuZlE1Ft6VP0tlAI+pSu7PUwUAxS
LROG6PBPB4Z1pvFNWvIMupMFAgpwMA6IJbwppGiFhotoDKrIwLOa6Db2xDKlZ8CCZRosNRlyH4iV
A1UPQ4e4ZmbqHquMMV5Sx3etC/iWB7zv8mtRcjchpEXsbWjEGay2c298iYz+XXFb4VGCpPKvt6De
MvRO8XxHYng1/DFjxcoU62O5a8vmPpOK/dE7JgZJLSaFcDlhRIMKQVnCD1W9u1eFzdE3bOFuZ/q3
joGdbpnng5Vk7b0vyCnadM50oXWtti44mG2C8tOOEJmgD+g2a9sbomQQGcUz5/h7LcIg6BoI5tb1
aiSZBlEEmn1W8k5x4Mv4cdFS8mEQoVVpplfZqcutpY6NxNoAjsNKISpacKnyNeGc3bVPydK+7MJ6
pVxkxSOsTFIleXWtuPbG0GAj5tPUOqg9CO2NWA5F2MW+Tft8o63X8a81cYB0bmTTTk7pFXIh4d4W
ZpmcGFdyE055ioDCniRUfp52Tz1wJonvG6ZQJJcM6mMc4wa3SBWBP4/UR4HnUJ+8tZ0xfCc0dA7N
bOuPQGq/5/klkpX5SaMCxXO5LOdEOKRUWEtLmpNr+RoNqkonx74ihCyxzQGK9HgsRg5/0hDmZaTG
KXLCEsdKhXvpSJ6TEEJKiXwTbT+3cw3yYNO4OX9wyn0AqA3z3fJqlwYAj5zncb1DWmP46qV6M83y
AlPgfqrAgYTtSGYI+y6hMEd63xxyBiIvaCj78GXTja03LFJUifq6EswyY5tlUbHIteCR4okTkfe5
EBPr5vicHZF9rOshzwmqAzeo4+Qau+FrlTVP5SJ+9Cr+nZNcGU8lq1pKBC9djS2imZFL6r40lNfW
RIfQStbOfk65K9aHqAExSYudxt5ir1ZIOLhRHW+x+nJ715Qd+G77zaJovumsyDJvEz93D7cNO+Rs
q5snTHMpOGg791MGHkN6Gk9m611r3TtmQuIONI+wUrFn9fVX2Hncs9xc+mC/zh5zclFs8TOXsiAI
rGGJJmd+s5Rsvt7IrS0YpLD5pVcHM/UmWuRhfXYhnS67grczk74w9yx3rQ54W9N6kq6pFYe1nCDJ
YSca3Mpe9RDWPAx6iVuaoDGeKXFPwFG3ub1zyHMAah310HjayzAKjXE89jeqiHqR9+bqDSbIAAWk
i32zlyxyMV6r2b1vMm7/G4jq9rhEqdxgkLhoaKfpLXJ9I0wIw5ACuqtZlkiZCTBsvJMICtHDiubN
2FqEnLOrVPhrfbirTUWCjVLiXmtyvgXhtixgevgnEUsJFVTcE2iyBg0WHmkZSIWQDLVhw5UUTEzV
RUzh4N9ea/3ZjgUOPNKmimqYOetxpyaVgUhBnqQhueCIWrv0bDpx2RFIagHGNmmHlBrTEofFth64
KTw8TbkD0p5qaT145VezsO7azMM+tnKy0qQ85C4dxTBaBXYOH3uRqQpUcbI9+FTxerYvtOWSVfaX
XXNSCQv255gWtBvXcp9ruhNQ+byPMgy0lsMddz8oZCwDN2uuR0gdN9DaKZzLIMyiTdNxFC9ySgTX
IwQO+BHDHQwZ2mS9NKadbJC3Oezi7dqugMCpcRRYt01ujgpP+rLHoqEFS4P7LMO1UTafFVcuSDP5
1mGsMRLtKekAKCUk/nACIZAd3R3Ef6HvjSbhg3bdi5iG9349ZeWte+pH8NRkgy47T2dcHk+PKd5u
P1+S62Ty0AOG3A+SiGnSHTGB4+LAgNQeIiT+aCwXJCWLpGW83o/TjY9UjYJ3++e2duOlo9FgoGCf
q8PYl+RaV1yy2bJevKZO710lvvPiCsZs/sEYVFckkdslQvwcTS9O5iOZ5hDrjZZs01AAS3TTeous
IXtI6T0Qi13ThHFc0EUFuZxG5b0wztmWU2z6/Am4yasoEfedwRN0FGkeTHJ+ywZFEGabIcJRHSN+
vU+2NA8nH0lPoE9GeNEWVizTVa+ehSaKhx+3xshopZHLYey6R4P3eEpdhGzKJqctmZpdqx46Ol4L
uiWgiND2jfZYY8tBh+PsxwjX4FLD04AZYYDMxmoq211vDeyxEQUQ5oZq68Xlspub/hHsEaYWMoGf
DQvlTcXyjZFmRNRnDuml4wS/tWjilZpePs6cFp8XBJwDepK/kD7/Tyf8H+mEnoAm8F/TCS+/kvL7
P5IJb7/xr2RCx/mHtBxbOJYJ2sEikPrfyYSu8Q8dlgJOc7IPSP+y4I/9Wx61+w9hEybnuVKHjggl
49/JhAJooe0S6QeXTOprcfq/IhP+neuAxgXWG38IOIx0DOdv+JXeTXWtn4klGNTG3qx1ocFMw0fp
bH4Zd+3n8KodI39hCzhiL/qnL+rxLxjCP4PmjL8B1gABQW20bc+ATAKb8cZT+ifcTlXaVQOvY6Eh
Bk4WC0d/ygmErXb0dTH3Y0r3nG/0+f/Hl/0b1w0xnT22CS/bkoxK3+Fh0PaAybaKrnp3ssGeFP/D
S/6dffT3D/o3VhfWclJjR14RUdawwEhFNxqAklWJ36fv//3HQ9Dwn17OM4C/Id4xdRdB3t9pk12u
1egWm9vKHN4hjthDbVk1d5RkpddQBmdxYFUUGw4wfl9xcrvIYiLDwLULQugyDC8IM1KNqFvuXLkt
FZPZqSFUYmkLG4aFhVuz0wfiHvWP0B2NTYWnjAhxPJH0LtnQNzMXHsGZW9IcXS02VkHIORNiWjMw
nNLpIaRbQqWAGsYx1kC6jjDXuSt952aKG2Em02/sK/0oKvMZtrrA4TNv5llhO1k4flhOcR+iv7sL
UQeWov3IJJu/lsxvlsc5UVPuy+zm4ctlSEwOK3VymKZFD0KXVOa192TQRjs47a9Ozdx5Fus3Fuyq
VG+2DgyyHHrMHvYqC4LZjdvAJQrZtO27Mh6OzDK+rIqKKiRvU5bWt11wtqibT/oQb5MCP951F82e
PpQ5uVu355tdUsaCHZ2NzGCuPtF5d8gQ2y5IhXPnCgCVfFUFh24ZCZTxhult7ti96rr91KOGC4OM
vUzWVF6NHloFQMMBI+Fb1aHJvhiOf1sav4dRnKcXK6Rj8qfMCNi85xVbo1yeKnLk6ilXQTtMYcDX
dtAa9aPUiAHICvCKC6PomhYCQQhlYsygP5NAiOrTpa2cEvbmDuqb5Ju32MHAGyEYauc3NZGVkSP6
GEvEpZm7fGOhJlzvd1l0v4YOjrXy1uoq7cju07YqS4vAnerPEPuj5jo7s2Q8aDnjm10X3yT4BUkP
Pnn9O4U1v+nKflDVo9NQWWed4ES5ACu1aYBR/TBOf8YpVgNKwGldavwIwb7C7M7LGqCHX2vyB61m
5rsO2nKLFk/R8a2BXPYnB9MVstfNcSboaVNU4pu8JtIl2PtFoWebTAOGMhk4JJM/3VofFrDKaan3
Z4j+uMYsAA1m3v6g/4iqu+p+ywrxpRa7czBk2V2R8dPaYn3reYJnI+KeMxeidclbM4wKpqvHG2kE
tKWlJMdRH1G96ql5yTEaoQ8k3YUYRJoo5ZM02meQQxQ3hnGuUokLT6PdZekoXHMtPqKgCBDw0nRt
uH+ajICeOOdwSSfihnSMs6blluEXxob4By609Fh0mvAXDJ1H/hYwsp41PuTLmABsEquJqBARnhFP
F2rtJzgCf92+pSmZjyM/MVJnRCWZP0E+IT8u6pZNL7znDFcs5hY+XaiBya6WDJSfvWBBcbLjet/M
qnzNiulemZDbrbz/NBqyPqEOBFXFxF64EryBhOk8mth6Z6TjwBS/cw1Xu4r1wzigM5+Wk2u66XEg
KWtTW04wZu0jyjUIGkN3AejwppUtXvKBr+925+kkVbHuluuEgYM1j2GeNMU+TcMgacMosNcnrkLY
vXX3NDF2krBWRk88s40w08NIP2YwydOOEIGDNOHpzCLCpDX9uzD6F3NK7zOTlDWwKFtj/cfCwLLt
BtZ40bY76Uxvo8t3TLbtp7ta3V05YMlzok0qFZjciIQYDVnI+B6O5GUPNjLuAuIdHe5ZbFk/t0aE
4SociuN6O3kVcCplsphFfYK4PnnLrfe2McVO9+psYxfOk03qTurwQMZEp6pK0XhDWxTqXHm6HVBc
WPJvyxFyAtWtLhOk5IM9EEqZY5EvQj4UMWu6w4ukkfhGwSs2o+KKACOuiFgEKBk+ezS/NikXVSzm
dwuaYWNJeVgs5zkmct7hjfUz/2cpq6dEgCQZpz3Jdm+ambU7esHYB5L29vvz0u/I+fyQ5vTWjOqt
lWsjO3xgQof/O0EtE6Xz2zojQz3xMixNwKKKPHzCEVPxPhHLssa0xWeb2G9NGYwRiUqytQAl0cCw
uRtZyxh1WU+TyJ8MvXgqZPNHLq4/YuiPzPU5FlzRZebr6rRsJ0D6b3RmmVuGAfTbERQLbWWydZdB
56soZq7OwCgn5mtFoupuZ401CA4XX2uMTg4kxSaaAL0n7D9kKhPammvsmhJFG+3Xb+alrJ1p8pr3
D0BtmoX2XIanlfVTk3y0yAP3Pmvq2MmWMZh6UyCieZO0DrAqbApsf5BfltsHNDQUvM0Q391ueBhz
n7iXsIfTr5VLAHiSRofBPppU9t7t+p/syNG2MOOgTbngMlRhoHfFkyu6C1v7Z2xFP9oM93riCjyh
RDaDV94MLiQSSQavJNnA7wn9Htr8uhgOQXTrqsZMtNpMRoa2oV0aoKo9XIkpCcJVADNN2ZM3EeVT
1SgF+jpEROh2T6kqaRRIWDde6xDqY+OSLHmE4lZtCfh+akseCnOeHsk/Bp/TXZrS1jarGj5fd764
zy/MZJ+EVg1oVuMX9ugTlzD005HIhQxhpze91dj9d8I2l02WkiTdz/JPH5X7AteijwKm9o0SaL7H
R4DChQvARo+10GbSeGLvPDS76KzVm3TjbYpPPGCV1fZ1XQCGSmKIQ/ixVHdqp9cFhZLuZg+9iREt
d5rF92bvR9uAOB1McrRi/AuNO2L5wD7rwvvc9lGXB7rNn2JT/d3ZS1AX4hHphsEGOJ8z/iNwkBiQ
sD/U5mh+IL/yPbvY5yNlTZgOpynth1PqIKtp7N3IEPu8aKCgxABYJUlgtEz2T8flVm6qiZeazc+J
TMauwhIU12Q0tAvxB6QaV1MkH5Z2fkL5gc16QHYdguLPGAJtx6kDRZKXzGosPlRcenyduVMAMMpe
x4Xuu4mzgJEzvNkqG9iRF/YKlPGbeNB0Fm2wEY0ABlEVFrrWSKzOCigcU39Mm9LaSkbJDPieIGtf
hcoBGvXap0acNBut4ttQ4yFxtxUdJqZrk0eWlvmsjd6xlfTsU5M5EkovVHjzzgXCxL0W1X7R4gLR
h8U7aKI9m0vzYE1OeeqW7D3SWHxGtCGBRUI8ITmzPeoHTxqwp4zaRwaHuBAkKGVZiF3IKOCyMuA6
jN70tbg1AUxWSx/PhiNle1vVj69Yp9fM91UXPJKYGOvehv/ulMWe3oqJxkz3m9VuOjkjCcAWE9N+
xtzkTQNqwYFQGjv8hUd83vz1JpIG3ICyD0I9mNpylnPyieopWW3n+OGtHBZQHFMbkN1F41OaGOui
XarpH1pEpnrS1wcHkOVhqfHVSb1eZ3QxWsYeMTaH0E0Wi1dlJc9W7Ba+24/RXWuSBNz2kLEsGZa+
UVH+INlt9/Ps3QsaiUTa3LXsvWlD8yVJmT7Y7hHeyDX0BJgrrTD30LiMZf49ujxUYWzUlwTwNAsw
RQHJtCibMbvFUa0ferN6LnNke1rTfXU8mnSJfqN2w1A7xl8CjyydSeCAKZkiqFoXX1Lx+qnqw4CJ
fGbPvxeyfIO5zLHIoRWgv5fxtLDkNmuuGrTh5K87ioUicb2E5yW8JIwDfDnvQrfFgMXqEamzMdXE
7wyENBIoBtGUltd6kjA2sQHYLY1waM9a+Jjbv6Oci905FbF4ZXlBGp0H2F6SLcFewVzZSaC8sAms
JLlm/ZgTSJlwAkkRHkq4S9Im1IbDLZWNl4WbsOwhHjdw5UkHYqc3EBJopv6WWFC2IzMLck5fZCA2
sE8m+1dRjD7F1hH37/hYJIplwF4Dv8N9yBa+S9cphkW2xdyyEU9zduVUhDbVpClXN4JauIB7Y9Gu
rOuIHR39N7cxkFGrLlcO9K7UzfdVEbntCWPybxRmo7oHVaVtrZj+cHKbjMTZc61jrV5b9SA2yPIy
mmHTIg4EHdbggU9Zj3pzKwknwAc3pj4R5iS2IRQomTs0BIa5ZrEd1v7/LMS9U9m/Bw6sjAaZYjI3
X6f8bPrC/V1E5h9SaiDt2JS2YAmTTWNyXR1BUAL560ekZtm202lA0+r8yJ3x2a3pYRuVu0qR42Pk
AVLOzbB/amPlj64xBbGbMlga/tjtHAZ23XGwVembpecxoOxpOlKj3tv00c0cBE3iWWQOmmNz6igt
UMtoekPW3EwoIjWlg/yxw8veDRw2LG5pZ8C7oGc7R6GejdxwZ7Uz6oTO+9Fnhu23QntJaveZtBeH
00TR7XNrFb3BGke0QtXMfA+5GEWsqrt9mB7kaCcXyw5fwgs6Jfu5g7KIWgH7BX68NBUI5iubtvvI
76ZQXyo4c3iLyiP/6+oufewbmrObJJqXCJeFjwaA1WbcW+IDKVuPBl2+YATqj1RWDAJnJ0TMtIJW
pcsSPtlnCuFiP84813KSDyD2OZHTMoiHCeJq15ZMUTxvh+f3FbkD0IX5Ktoc0yaz7iGPSJGR07Gk
MxvmzgTMcr6uoE4WRZ4zAxEPeZklZ3eP+RrfLrd7PwUQ3BzfFZE89hN+ak+0zCTIosSu2J9nAIIB
SWfTwcHWCivZ29xmmpw2uT0lLqA5arFY29p+nNY7LRcYqGxyOBsTwbC9m2JOjK0h6USzWtJwRbia
aNYdmr/jolHrg8xUOy5VXEU+HYhD6el41FyAPOQkPpdZQDIoa03qAgHQl4P0slM11Zc+x1gtHULs
mDm6CeyhWCxArOJdjf3Nd0rrJzlBQWuAjRqZMZAo/TmlCIi+Wn25E1Q1m9puflUCCGo3G0jMxF2j
A92D+bR4M7gqJmlhVjzpS/OdKQVtas00bnH/x6muWP+5f+kXHpyu/KkryAAV4dWqqp+qRPtV4wBk
ls3hq8DePSqxLUeDPY0yh4GsfO6BavoPRuWgOGjb3/qUwTCBm0QgGRgcsNa7BXgQOMpZbqvqmZRb
gdC0irer/Ce1IqKISjFtlUBCz8u8lILOYbZCAMJghATvO8yuz6GLa6kkENd+12a33C+OHe9Co7g3
PVpgCZJlyJN5UJSJHaDpJ/5l2Yl6+C66+nks4he3DN9vU0snbziyx8SrRTmLqqudLN3W/CIWLRPQ
6gN+J/GBpVPtQi8w6UdtmomxI3PVLXOd5VTDQc0j3gHf7nluracuERfLaYE46TCm09rYDbk1H4Xg
3eSOdxC2OMsFERaDlIsW0klJuWxUtdZjjclzh9hyHZgVcKk0sSfGEJ9NVuyKvHnTS/onMyqxcFWF
YjcitLUuHp1VC2HQTQpUzfGuh+nkDxT28E9YBMMaoWwzPvbW3NIdWud9uvPuUCQBbtO2RTu0W1cM
DgYM/YhlhpH+QaGagZw5/HFiwlvT/W2+XtYMec0uokZaR9dwP9Hx5WC024IBZWOEdzmqKnIb/bzI
yoNDnPuW7vMbyku5W893qJ/aQDUfJh0MdHi4BEqWN7Bse+CRjPlXvWlT3w8uj2Os8ph0KsofJbS7
Sjef86n74ZY9uA2FUWgs1H3mtpIFBeKLlTh75WbEmeJOGAyj3E5dp3yVsIStyNqsFADO4oyh0jyS
aTNjMktizAa0BA+qWIGnRjUfNKvdIujEvp7X1seQuucBkf0O43G5F2iHT1U2I4Bm/m3ptXYc7fQZ
x29xrEz7yWos61RSBIXrUp/BLNbDaod8t+OZAz7B8NlAaUDn14qiYttoGDEsHVWPWqxr3MEo7eoH
08VxZq2aB6kUkvqp3ZmuK3ic5QXdUXscpvw4muZD3lT2aYb7IKJm2t8SawpoOO0Y03DC+oLN46+9
2hlkvp04pqUxpyYp2bDtLqbUDV1JO43472lpPqql2BcDqEcPpR6YGI7wxqqzMB2PSs4NH6VVYRkh
3OomfKnNHEMInUyAMg/zNH2EKWQ4x9TxBKr47qbnqlyLFLrpti6mbzDL26M0EKE6HV3Xtor2uD77
7WgWedAKWq2N/QHV2QpMoDSt0/6uC+1nDioJW92MGzdjV8htQpHXL9BkCmbgoaOg9HY1g8coUwLx
XCL3pZu225G114hDG5yFfPds9L1gDukwo0APbC/bFV4LVVXc5ao9OfDWY42uYSfZMae5omLJ/JRO
G98MmYKrsIq7ZmOojEnkKmgUuuYQGKN2ahw6nwA5jluDleyJiEKqWzRM/bhzco1Rquq+nFDQrrPN
d+wTlyQvg470Xz9rI45GP53WmM6Rz4l73s9te6wK2Bj9RPMRMxzPipH/uU28szgddrZNWQ43Drmn
wT3PzT2f6Pj+JhuEpmDOO2s1cckt7WFM250zz+eyNFbRoJk9ilq7lgw1o8z1Tb3+JVtMTBO6NeaL
lXEXfTraH3NhwgwUCdMSilPUsrHErQbixRoZKrjYtSBo5uiMLkYLGmLVUPFRqLKG6Qk851kTHCDk
YtjbRma/y5n1Xckm3ZdvoJYDJF7hdrT1dtO4DUSFVUiRYUGeGSRurVWI1LnF2ZYx7Tmb+w90Pj7G
dWZultrrTWGVWJO9BakSB0sIvcolYGLTOnSCJKg6vYkmurSIUde/rPfea+cpvBowejMz+5qmGTyy
Kp4S9Wshsnz/L4Sdx3Lr2JZt/6X6iIA3jeoQIEAvUiJFSR2ELLz3+Po3oPui6ta5GZmNVCiPE0kA
e6+91pxj0kU56gJWhRARwbKLRmAIbBKuVkT84hPrNBKJjaUJONMbL4bqYZAZk3LYayEBFLehBZYa
1IwDIPXc0XMttbWsgzTUHwaBBnQrbjHe2FmfXYUvzUefPreGjXrGIExPA/AZuW2poKUSVFfrQ7ci
mKlTq/dK2051gla14kjeaP6H7keuj9yW4sq1VFhEFmoVI5KYQOvmXRmVPZESDGzJzM1b6QDDeNXA
XM0anveBd2EW9XtSk2kAFhiNrxZ0q2Zd1P0XoWmoyKT0pIO715KAwj1upnXxOOoHRZ/Q6smjsG61
jBLRYM9rsW+WenMISp/pcSddhRIotgnNEFYSH6RA8I8WXgIMi1pdSHQGIBiKiXL3Ue2pVfVuyhND
m064UKG+lwgIAdDc48A8MCe4NBKLHRmGZcT4eZbr9zGZSnsoi40e8dbqsXinMXiPRuU6C+p1IOGb
hL+jwMxxlSgWcpcSdDR3/DuuySdVyF/Vml9IhHpvNR05AhpkOwH8ki6Uj2kJjLRhs0xmDasCChb6
WC+/Mp0ysg4Z9wL6qeJTEVDltTWCiF8x4fScSdIbbFY+FlUmQIb97lfyYhSs5F0GQ69CigGq6F96
jDriDJwadsr5SsRO5KlVjIQrA1cQjOFxUXFIHGuBLI1OhnrL1tTHQletJ4JW8XJyCERuZ+c+rMWx
IWGxLqm5NcYselzrdt/KOLu3E4+kbfl+74liba4GMzPQ7cbDBVjzBnfymxyjGIqUh4b+0jpWTbB2
+njmIGnQP0egSK5hJOvHpMHFMDXGfdb0F5HQTEfOKJ3CsBjWEBXDRYHxKxjvY07uYtBRdAJZ/NVp
hIuU5feQlwZ0EdSekk4kSFoA655M46nRWPYjrPWrjJDvX43fPCHsaQ2DMHareJJ6xUQXSkdvwmuK
zmeCIS+XBD74rXUZMk/Mvofe+shNeCT4hSDDV69jz2rR4uHszatQj/y8GClLahHwoQVIfyiMSLwQ
U9PGrsw0MZ7oKS8H21bZaH4NIZzHKlUk5KTZxVwi7bqYBXIMi525aLatjrLEkIxrLwWP6IZpoPYD
dvVy91uwVAhogGf06R7vU5PHNeJs4zzGeXFAmlJedHHbK+JzNoCBaWpR32ljdI+7KkDtR2hIMimu
UIjhvmBWRySUftOqQd3g06EtEHlA2v19Ru2iMmKqqlLe1FnyiC6jOulmty2QkXpzE8QeEPUYehua
IeUaTuNXI6DShuk/7Sn26r2G5UsYMwv9BiMYn9N8N87sJk3BphsgT5R9nZWKz8w0CiRGPTl62i0T
omCLGiXYCPcKMgrmki3oZjLs6V9VS536uxcCEkflKz+iAGA3GPVToLFlgyg6KaTBrlCMCutUO1aK
iR1QA34hlMb1V/5I5Ce4Biynkd8wGx0ZI4pcvN+FHsVCvmoG/9JqKNsqpHu/ty6kJ474YqoBc1qC
AInkUoBg/KRIEx1VsQ5iZp5F5O5OlvQn2KUYv5BhGei8gI33b4sKzexR0/0+55xXfpSa645cro4k
+spV+dMF4dr0+WfBJ0IzLQvF8Sdkvcvd0BMrZi2vsVgCAqtkdlqT1kVVcLRg0bKruCicIi/0VTjR
CEUGpZeMexFubMYI9dOvAizEvoqpYMaab+p2RL7VTo6td2tgTIrkaF2m5rSJEyqA2CA+RSQ3nIUo
Jl1Ypd+R9v6lU58UGosABWYadOkaxR1SshQvId3hEEXu2prZleemY/QNgMnlE4r7YdpJ4EacPJ8d
mPA8g0o2U5/wImXOGzJ82U0LjMZaNEecveBKisLaHMWfSAKHY4WWseuNndTqXyTokYfeBOIKVYDi
hEY7nn6/Q/IsOdyoEgP9MXJJJABIS1IjwlXUuSJbRBuQlKgSxrIaqI6JyjVzR5jKG+7MZCslG2O8
yALPbNxm5B6ETUmy5ATg32S1DqQ7+a175pXpTuoFnmQy8BbLivSAlRCZ+dAHNr0GJ4xJvPHZHze1
MJ5JRQGCa2XRQyum36nKLjPqNQRnykfdl9OXKla8WrQ8JVVfYVSPl1mbOEpG55DOjBvM8VcuGoxJ
ZZOpjUS4Vue/YZIyGPcr0AGzt2kIOlrZKVWjccxDB1+btRL0Nj5Zi5+mmns8H1F1z4l5WZscpmB1
gfTC+hG/TLxynklUoFrN2a4MLAenK8hbExyARmdBrhSEhFUZeUahfw4M4DU55ZktIXNqWMpz0uFf
jaI6D8uGhgpTKWuRDY8A4lCJSdGIapiK0fTTtWRBtRgQ0UWce84RhDxD18krj9b/l19GR6HNJSdV
RFpvIcLAjKRfhHpIgwkkvgdQnN+M3jWUFgn/fC0qFOOj0XxbzOUdAfinSr+3bNFgMqBHkh73FMiM
Vh01jtAcGhpwKsLRxaSYeVEc93Na51JUHco8ZIiU9c22KpNTVlag/mRA+FrSuIXCAEvy+3ewd/l1
7GjFWgmEjrq5weoutkOEQpOKdbHugaizlmQNRdz5DVR/GmMnI5kWeXMweVQ3Sxd87A9qqYZA9SBF
qv5N5niGi0sjazS8SmrtO2x8JmXgpG59/ivq/MR0fOfrIuxgAzRykJtHDNLtvsyk97RFEznCvPcG
7kZQl9RyqC7ndWH0tZcJDD/VPDkoyfQjMxBxOgi3O5nekqcm+UseMuy0MMiyeAFiDUe3J1Ngjzh7
2wSF7+laS3Uky94YC9x889wwJyKARwp6xrsCftNhiACgB4t2QkKdatAonfLhqRSJ5dM1tlAKGySV
zPpMY64eDRWkdoW+srDOg0yjU59HDuEmpjxBSdw27h8SdZB25ZwRq5DI6xym8ibiPBRU0GZIW4B2
EEgcO6yw2f1+KdjFd4oEQRaJ+/w/38oiN5iEn1ekP6zqbpU3p3/9VeaH/Nbvn63aelZefv+FSLzG
vrxKEStwsoBh3KoQnWuuI/14/lmS3SJXif2bGJQawNrjNY/M+iEdyFOV8kDxONlkNkAoCwXKbF0s
ngBbKaUJjEVpbSTLTYQ8gDMZPFiwC98f9bmoscxaPjkG3Cy5/JG3xndymQJB2kYtcSHl5D+UzbBP
Qms+8x6inVhi6Io1lLRRt0Lybz2Iclli5A3WUyATvRcxPSaeJUEA861prGOZqBoI2xLm+/y8J4kN
fUY27cNHSlLrgO9qm2tt4cZl+ZqESUsnYXiNM8nORr8/ijh8vcGEOUhYBB55SzkGtQo3POUaKpgE
x3LoXOb6OVL5KNln2ehZEZ9IBm5lJWdaf6wKuHlwNjdlwVlPpmTK4tyNLGVfR35CZQ0eLitqV0iK
2ygjzIiJB5vRfbE2j1zBrLu3BbCepHya4FCtJbk96zXs4kEn+tBv6j09Kch8M7aYNu21nbCguUIp
UbeE6SHlxgPK/xYsCC3M8OKH1iJFupberQLje2S4g+aT+Z7toPjRKa2IAov3YrY86QBcsNeO0SPo
iFM/GMYqpHO4lkjX2jHF31Yi02Wcbi4ad44+Q+DEGV7bQNSR9IFBDFFCk5QzmK5hKM2pm6mggqY9
KaIMYnC2AKWP5ME1jNXoPmjdDZVOzMF7IvRILrc0AHFkitZmAE/OiXRXCNP3BBbzjqBihXdwR8jI
uM0btB9RyLS5ynG9TRq9vLzHz6lbcucmOTc7aq1VlUIk6ZqQ0VeZBGuwFfKqE3j+k7L8mkPFcMvQ
fCzLgc5EyRS3mhhNx4sMqQ+1eK+OGuCHWt9N5EZgAR9+5HgghQB7g8XszpiLn1jRnrVh+iSWBllR
pB40Q9sze3NoDNGMhF6zdJbuyPIAPHf5lZtYO6kTKaVtnWKnDmf1ST+bQtRdOrLeYzmgYSlKsQPd
KScLx9fhfgzGNocQJRgZzFWmW7saPSqPSm8cgUkPnmakNM04kG/qNjP3+I9hCTeCtetBrmwrqMy7
QeNtcPtn28ACR1+IRcMZxJIPeufP3pjIyjH2S5Mcl147FT4T9jg8NpXqn9BDkVUjx+LZkPx8TdJl
vpmZ9qBwQTvf4hx/lOhDOpqk9Y90YDtnEDThUcEu0gsUcGaQjU+tymi9FtroWqmE7Qp1JV47q5qw
ZRrZDckOrEOjoAAmJhgXaztuJZ8DlcoTZuu5Xz8PHGOwmCb1Mygd7nAtKp8DUID2KHb5c1sxRCoJ
TXqWTBzjhLgkz2Jdpjbty/gZ+X1qkwgSPv86QSUpCZ79iflSS5F6G3NEBGlsmTcWJhryTWnckFcV
Np7X+oxZe43RXKbDjTzKrFEk/v5vHM7yCf62uB6jly4lTagcmK37lsBosRLOYaxp20hvhpMfqP2p
baMBrHSpHLqQOeby6201ENJkZT1zKkM7NlK7x5W3kTrdfG4T89YO6CLz+QM6YuRAH6Ungl1pnZnB
azy3mOjCmvFx0BiOPgJ+1PN4dIsBanLTgd03ey6EMBakZmGRZ145uVFdY17udXVdFcxGa1GajjJ1
CY2RRFknbfYuTPMBBkhxjvUYWEh5Ggal8NIqMc4zr1iI9UMexDsrrtLHTGM5ZgKc0Xu1WM/6HF0U
r99PsBskg+yzETERVEuUEiqe80Xk2EJOqWmAC+s6CnV0AUZ/1NSe6cngmztEO1hN6u6xDeJ9Wxez
VzUD0xotOQOd2nT1EO/GRfPlzyzyfc88mQS2g1+Yg93OO78ydMwXEZUd5RSbQPuWi8W8YcjWrLOp
/jL9mIYbNtZl1Q5IHwfr09WEN4BiKWuN2ehyrmVKYkNq1VjcWURw1h+qmq1BDyumfro3BwixEIKV
CARkujyhgi2DVB/ACXi3rbQXuatMKEmarh9jik0OTaBIlKnbS4AaVjkt4AejiA9MvvaARAHc+Wbh
lmaEYTCtxw233xIy9iD0Y4WIFb9jH9E8N4Aw5BMcRxU2mK2lobbpdJ0z/Zg7GCqkNS4ITg4xg0U1
vjW6VJ2DaQQzRFOMZZtokaLCY6GgHY2e57mfHwPaCLjp0Lbkiugfm3AIbQVPd0dmwQ5JHEA4osf8
MGUpCWo76SpYlCM9Ad7kDDmQYDljlmQ6dUdTlJJTQ67UNHTqISWYfU3siblTe4KYuyjMoJtM+COE
5VwmPzAVRKiqKHchLr+ntL6FCJm5s/DYlQzLR01SFnNGhjGnJ66eVWuTBhpNy4JeLebXg+g3NAXi
Cfi0NTwgtBgNlmMLftaOvd9fT3qY23is7sXIfGQSLbwmXQ5+ZVSHPWhJxZONByC8hdOEDGy6Us52
QtiLrPrdYURehlEJjGFsFtWByuwUzH7vdtxvjNYTKCBhceVYJ6E2IrBjtMZdO6o1vfsevooKkntq
O5eTSbrTDKFeDxNKvCJ4FUQL2TstY2/qqvM0Lnls+Hw27KEvsswxKFTMpfmzqY36ZMm4ldUmjd28
MlOPaKBqbfmLR1MPdp2ZsXmW9aVROAH3FAQw1Qd6qDkhPPM4Mov1xQOVDWAqoz8YRusC/K4h++kP
vwdHPslVnemCF1bzxkhBGaYaCoJe89Ck6hdBr3E6d1q6AEo6Fx71UTOQ46Z5r68TkXN0Jcoow4Xg
NGdyeWhmjheCMoGo0FXaOuQNUO3Qch0ydON9HD8rgZ/ukhnOrijre0tvwUdo7UaN47NWTHRJ0oAg
4Erttvh9OQu1QSrtg6KT9nPPfBCGIo3Q5dd+v/TLd/5sIUvT6olmddZoTqYDJqv1hgQDg/QPcs4E
G4+Vq/pVtlXGSdxHy2/8fifnjPlza2EMjy0o3aOJh+fSt54m2zM0JO7TXTSvUImal/5lQO5+DZxq
GznSOX8x3/pP60B+qhriNXYFGr/AtBz1meOCeqm4EdT1cMHq5r8rGOGGS1N5FlpCYbW0VWAFqm5o
raTXoHdLL96Im9TL1/onv/BQPOn8VWT0EueNYpU9y/i8TvOrEQMjshHZaWdScwgerm/GIXLnoyC6
wua5xkCHE5QC/4FoJuvKiFD8MLbyKVZs5Sn50A1XLZwZ5IE3OlXi5F/lNaHRVh2N8gEWtH4Jnkmp
bqqPvjyyICyoEPYRRpn5XmrWsFkU2elwuuKcPKKMzqBC5jTsHMv0opITQ+rG0I88pDDyY/VRgKTY
ZOnRNK6C8MlbR5znKrektZH20GMavqotwpKWUeQ7jNXxpCLTqu1yV3pVcs2eqLpVWAWgMJArsnZc
8JB02/w5fhbekBLQSsL2sC68Tlsrz+pHKu9lcaWAew+/26Nys3Yxt+qmy9AebwKGiat+D0AugwG/
it/696xfKZfQMc+8uclWP0dvuJNFDffg2j1LLrEUSG2PRCqUQLme2NWQEHmcOKU1cpH+pBor6Ncp
KoxVfiOVCTWJcI2B2eDm7Nd96/jtaX5oBgdmTM48h4EP7coVvP0htkEXPg0b7C+Fy7BHiNdMt/Zg
07g20y4/ZM/Sg3bNB1vVL528SVH4HtUdALq+A3rnWk/ixbjKkyNz4whbklQoL1+6Hd6Amd5wbAuH
bG8eaRxzkLzG23Rc7oCAE8e0Ce4M7Ho3/66P1atwGYlAcxUv285rdX9DOLkmr403c4f9iqCGbvJn
Q8n7TpLISTxJXyPt/hXoamwOD0Di2zfsEHcW4EzZFuVairxB9VBitGyqJ2sbIr5ubGM7ZStR2cY3
U7Q7TrLjzqDJzKPqdNfKzU+cw9ESTMCSd+EzkWaW7nBFGkYstdMc5FW8C57Gm+DFJ82Ltsatzs9a
tCXm2Q+cu3SRz/6W2jQBEHlvoW181/vMZhlsaJbQW3UDaFAoQV8huLzUex/F5r1zCYt/XDjt6NhW
7SZcsuNW4Wl8T3f10TiX3vsY2s1B8co1qtzKwfN8T94whDwZFzQuxcsSWAyTea0mLqGhIUkSP/EP
BBvEE021QoR4EpVzu5H2NH2GN5Yy5YM53yKoRwHu0f1OkeWdFD4YlJqb/Mn60BIbf+dNsBmZQC66
tntzQO6wkT6aN3HhvNnWWjhWW7GzUYFa9mibL9XWfJIgRn0C5XNqr3vInhZHD1JcssI2yVM6bIQr
vaK45ZLSDhKvgF4+m5f4HVxOtTY87TIbq/pegoJ94pw4/wBbbNNNdhCflIt1CeMtbTB/O9NAPvEJ
cVgHY22umg+BJD2PciNfMybSd+GueNBfBtd48w/1PvDyTfnTuKFvxx+Ys6duZRGqzvSEf3xVqqtO
XPnFhjndvjMe0wuYvMjthVV6o2//Iio2lk/V0RZXt9NscFsjRkZaN/wE4hHETNyxJa6ML3ScE9kp
5mlAWoMPnRXoimehYq/hpoFVOUE3QZpHEhlIdZK5tnzyq/I5fBcMvEZ288mJdVy3EyGdK4ax6Ypw
uI10JmIF7QgRUvvuENVcbG4mchKWrWnRPqzMh/KC0dwsIAkx29kLgwfFFQE08jp93ez8G9GXKlTm
+hFB5DifhSeZueNjfEPPLdAKXqWZh4FUOk4bjHfqhplpa7PqfgYn81iCPHTEdXsQnsazdZgfBIao
VAxH6xBoR/97gDd4IOOQDjAT0Ss7ItyK/EW7GmfjNXhiS3g1tsqXcGg2PH8xh3oaBhl+NDvc1M/1
DjFQhFLUFh+sNWYGO3zVf4I9MvGA4etKJp7YhuDLRAKWIjcw5MFV5DHItXZNgE6BNCAeZsey1uZT
Te7PjxishV38BoDIf5S20kPVvceH7A5njK4dwXNLkLrNqQ2ZDFycgZfzkLKUTf6mYj0UB0/dNpUT
bLPJjX+slhSNleloA1umShyQzaBXsJxAc3iyyBCGZvOabZtyw0gJTYXBfb4VjoxgUVlPjoJYhgHI
Zr6EuSfKq3wdQHK3w7WBNPuiTCvZbZ+toyR65R4TpGasKm886J7FYyI9CC/Jut1Qusvn6Ds4xoVj
fon9VmdNPQO8QLvQOUbmoROmCFI/8027Z8aZ8RarG3y7abDl3B73SwDqujjlr9YLNbp0qAQw3MAd
HeGdPj9yXP9LOyUQYc8J8Z7+jJ5l1X5YIjo9BMbH2mdZcOD5PQX9RR938z51Gq+xAwxAXnUkXO8j
v8vX6SVjaPRB6yfcmXsoLeq6eQ2fy2ndfPLIQe9q98qH8Min60oE4zh8YMbwwAcxVzawl+iahBvL
usTDqpO2MmM00koFrhLP9Eq5i9FON9fjVksO4NA3kjcj0nhpNy3KXXMFI1X/8mG1jQ6AQHFPYrBx
7H9aIHz0vmR6QV7+3CAYtPub8DrzSfdrQq8JSgLRyLxpnU+PUCvzPXGznP1X1SHcqB+qdemAZqJs
mWyAQp/+VhFsixSAx1jbCCQ03AiHxL/YwvTBs8WHt8egOK1JVAnKzfCgdQc99HBjAN79IV+W8CkN
4NuRmbx2AdmuCE8T9UZka8/1ZUAm/wG1His/To8zMG0kNShrDZTJABrXPJgA/jxzk4HPI3sCAsM5
K7dS7oSizcAK+UO3T1sQ2qsp38mP/HmDpCTcBv2ajIh+TzL5oq1MQJevmCPpoavkLpR4zuyRfqFS
iIubrh7b1mnMKwdJoTtSsJXf9WNrQdHc+JShb3G2lS4sUMif5OhGUzB/bB6ihxxP5W6o1sFTd08q
DzIjTwzjmhVROVtSB9zyE2hvyKb/rD2MCj4Vl1MxygB9ExTAIHY05yjnUCFFp+DdfJOPLBLpd3zp
3wx6dxviTd6KQ7UNd92+fVUfy9SbmAijKX2CDEhEHSEtdjiTqOuU68rYWG9t5pkoirJ9QSpB/kD+
CRbAEEDJQzA/FV/l24Kzwb2J5sGkNP8mQgS7R/6DtytTv/GWTS94F7FhpTowJLTzWBhtakYCmR9q
mCo72qTX3Iu6ffPEtNO/C8AEj/NPcdCfipfYtP2NeQ0ov3b5Mx5UW2ntEW/esdSckouFdUS3Kx5W
rhI326WS7BoFip3eqOPa/D0gCZfW6HGkr3fndWIOxTzA9rWDdIJBx3xk4uaXd62/COfsCafMCFqR
x4xTB1LRD8Se8zcbW4UxYg9NlR6lvxfv6FaeGk4dO0ARGrP2k7khI4qPj8Bu7aId0dHHz5PrU6N+
cOMLUFp21K0YfsgDtvO3qHLq7+4AEZlHhu0JVR2C/GeA3WRdbahbnOwCvLl2NLfYpS5In6N5KPGC
mVTBNrjIByqH4I1nJt33xa7EAqN6RGSVT/pMEru7+G0TFOxrQCVEh6Kmk7SddjIAUO/pq9OnUMFq
IuV3AYIw8SyfGP8GbxILFhVV7GAsyfeJ6aXPvkQe7ter8FaOb2Jx6YnTe6HrHMAzdKmgIg+JAkJq
yjMSwUeVIKLHriSshbK+hStG7SOurC8uBrtqQhnPgWYLFOqYXcebGa36NyKO6x2AMLrsX5O20q4Y
WphOSgTOnGtGfm51J2wXwPUjqUGc2qNmH1L4yWQYuSZ50jce0ALluAtS7hJ4iGxN1s8dEbeH4r03
V8E+vQankiOURa3UIdj5phHwqH4wn+EgSsFqrrHJWAcUyxAAEYvvonP+yMuWzuIbuKorzQx+LO4o
zgiveH2ggVKLi/vC4eIK+/SN3h0HhfS78fcISJYp+zX4YjUmPwhFVXsy7xh2P+KfehMz0tuWa/XT
P5iYNX3OfNTIq+JoPeJlpK9XHoZd1thgEdfhVxYzw+I8tCHVkOeo3sVr9ijul478gWW/7l5ofbSV
TfozhwYneFAfhdfMFT/FyQVnCBpYOCeshwg/+cjbd0I31M8auD6WcKedbchHwzbsHRDNn/6+uQf1
PkbMu5UPgmPsMmxuoVPB/TC3wMVfLbJPRp5QPuwfJPQC2PMdPhADrYTjj67mWZf60t4Qc95NGCH4
HxF+8qyiCHWnQwhJeR3/sPpJqaMD8PmYaPAFq+++tCkRKJvQZ7PLt/fuEiqH9Et74e58jN59j3h4
3xkjx9obJwl/4RezBUQX1vwMEbtYGwpS+JX6JhzETYVRfm3BQnFY/fU9oxMnJJoAoc863ja7EAv8
WXpaFptFJMYZzthK53I5xJpMGDz6ecFpukkvL5XEWN6h7cPQFs85G2P1lqJlt0dXPXHjcJHCi7wP
v7G/mo8gQKOf+Np/sgkIT5Kbv+bXKfPItdQvvjdujSfWKB4K44up20E5TDtQQcYrKXNAZmYCdezx
tQ2cDjoImaMKVZodbqmI/W+U4xzX0d7G3ypHDCojFeXkKjxirxIfWeWD1Yjd4hjjgbkWp+IdObpF
FJ2NMIBQO/8xeAp5nlb+Pf3mHu5fKKEnSFS2eIkeWI5klhwsZyvGXc29uWuvzZ3lMXwkhnIVnSt3
uHN2VY/5QXKN/Ta5iGvjpeZpqxCUFi6LJ4ul9kptfevfhg3TmHt5Q6BGais60l1PKe1OLxzY4V02
hxKdZOU0rsjIj2Hfs7XjbvqoLxVRvIEND5IlY7iaL9O4t5z+5H8O4z1uXCHzNNErSJdh17fbjXEi
rZ2j3+Lw4RA3YGNcia/LAzRC8NqXPwQiyJtZdTMqgI48j03g8QcLT9tPp/KBVRDNobWbeLG1Vz9q
u9HjExAPyrphIHjDYxyuiCamJUHmX0FfiI2S4dZpKZ/xEn7klGXhelyLX0QPJM2aBfwusJAvwoVV
uTGO5Xvzgp1C5uApXYRbpNmB1vY8Sp3qGYigBysFHs9oZvf7HWjaHgdqaTkNsTeOUfNII97H0PS2
xGEXzDVJgWbqJkHbXkMNT/bR768niLCypK24Vaxk30g9AV01+zieJx9UJYYpZU5fhFRpXKPVeN96
I8g7Ucv5NjDh8qr0zqoYd0lE7YVKGYXo0J0TMa68lNBHJyx7rM4TD8OwfImR3dgdkw083rOCDK45
qNJIuTQW///LaNbHTi11L9HDdDeSB6y2KgVlWqfVzvq2vovG6g8WkHTg9EVBExZ9wjorBU4qv1/0
max0IfAYLtDERGBMsmMdUT6E5h2RZb0JSwpzdI9YEGk8q3hPUXLQop2IRtTiq5CcAzoWQxmYiAYk
rM/1aVDlLzkBL57HC/favPi8310EwQ0tU+cUFWcukp4628LdXQXTt1L6RwjzMiVs0GEee4l1ueFR
EfEfcyE6Vd6gV87IfJvZHseL0RBjMGO1oDPD4Mwvn9XmPqmoV5fvI3OEURg1X0IcXy1Q6vXYPLbC
nLBGqnYxpu+DXtJCne5TKSheq0I/7XVXmoxzMgWbUpBPCgdP2P6PuaQ+GeTOrQyZlACCQ4mSUQgp
8i8+w5310JrPZTdrbhKgBvLH+TbM8gOXgwKGrFf6ROWXKYBTMvrOgfL8acqEa1p+iKMvJA+yPjT5
2Gw7XFasM2m6JfKNRWvcDOIUnmoB0wlmjMnzq87rxSCyFygYzAzjaKbWuO9zikxSoV0FOhhjoFn1
LEv+JHdaIdvP8FcR4gxo8D7+0fvcaT/qUCuIRHjqki51tZRyYUnywsB+iquQ07Bk2v/1v4ifvyLX
gAAq/wW02X79939pqmkiXjI03VJxZ/JD/wC66GMq571g1ptBhQ9RWGAKevYLmRiqJiPWJau8Wo13
pQJXkjDq29//+P/kuyw/3ZIU0dSZEKl/QHuMURtbrTBquF/Djz+qjtgEtA5iuhjCIlAiHIhul4hX
+u9/rgR26D/etiQrhmVqDLdUeXlh/wbsERugrvIo1UxayPmocYrVuhcZw3nS8cLPImr6rD5iwzvq
FnpOxsmcbAtlq1rD7h9eyvIe/7wCkkzABkl3Fq/ojysgJZo4IQ+tN74IFiGuBLAQwncIB3sjPISQ
/5hPLkAYbt+R6Vl/I8BiJhzPLfpg+ofbwfiL1yLD31IUU9Vk68/XokW+JAtFxKwcNDDLAxv8ghVI
p/I9xIvmC6b6D1dC+asbUMbiYWAxEXVV/+NKJEzs5rIUiFjPafcZQ3YzFA2dJJVWN8PaXD5+Q2rf
ypLE8yz3Gpyo1UhpjxwAl0m6U4ghQGIcEyvIAQbMPp+Sxl/yExfbLY6run420YCUE8rUNuPylsSe
IK2krZuTllStI7O9/P1F/atrKiuKgUXWXKhXf9zXU6CSdJAEzcbM2AjJY4OSUw3/8PD83qR/3jmK
zLOjifC3DEP+vzfxiNN5ai253vS1doVNc+kzYz8YNL9bnpiSFqwx5Je57MExWHwzmNsx1o74P+Ac
DulFD7mj0qY8D6RQmIQB44M21W+rXZgl5Vta1cd5AqBR6pUnNv5Z7MKfos5q9+8/LPk/6FmsQYqs
a7JomRKIz+UW+beH0dJUwOGywnHAojQNjAJaAYjDjlHLlHFN5zrKNsCCtyO0J3FpK5tuXqfPgQTT
NUwgjOjjN6Hv32ZSAwyEuaAE0ArmITj7Gbzev3+5f7l2KCqDOzYvQ9Z/f//fXq7SWHphRLxc7iy7
k6DaYLiy5wU7JWX9LWGkvnj630ZtHyv0LgMEcPRkVqkptv/0Wv7q6VFYuEUVRT3C0D9ugQBhiSSY
U71JNKYnRpVMzkIbmUJ6QpVceYHG89T2jNgDxhhDmH39/Yfxl4+vYmmyKsJ507kR/7h2+E3+dQ+O
CIqcWpJpMvcRItHpZoLZXMlKsWqWJw9fVgIQZLk4vfwUm/SVFpzMiE0OG/v4TQAUVxqxv93G0ndr
JDRcg2OZlrB7Uk7ZhLmSd37tQ/8DTsQeGyUN07jfLZSldsFQ/f0bk/76kzV1g91YVs3/WJfQoHID
ifWmKfZaR4tdV3AFolpzR1AzpL8k21mytimN8xjyy9//9L/aF7nDFuKZCHBP+WNPUEdf7dSMPWFa
OD0CrYlhYZ/3Q+xJgXGLtZwGydD+w3v+q1VLFSEmqfB9INn9gZNLiAvvp3SoN/+PujNrbhvZtvRf
OVHvqAsgMeWNe84DxVEDJUq0ZPsFIVsy5jkx/vr+oKpzw6YZUt/ufumIiopy2RZJEMjcufda35oG
vksEN18dr/j6/if76DVOPhn4ZBOfKDcsIr+byak3lpd9sPievSd5GAwheS4Ycp/ekzKG1WIqHorK
WIueEcDIKiIHbjC7yA/kadP4sqKVXbU3+GUOmJoYxqMfTtPr1K+uorq76XT8oZ5pkImXMqVy6RiE
Y/g1KoO1mpmkRMKNsMDGT3BI6IzOwKjAvS8j/9sMHPN8VBrvXzhjfpR/Xe2FrtueAM+pSyT7J3uK
ZZet0IAFbQPE6QvFNr6wCCU3EUFBJOcxc5v0E+5uRg7gbgKtYmpSUvqWUOTffyvy3DuB5EqxapuG
e7roVI6re2Mpqm2V/9AChu2hSf/aVQZz3JGwS+VfCYAVobh6/3V/r05QTXoI61wHtr73doV+Wnhl
YKipTtKKUJdw6Zo8kw0X+6IoO/xoLLpz/uT7rzjf8SfXnM/n2S7GeVtYp9WxbKJoIqoAd5gFoTdG
mU0p+7ms48f/g9exTN3gC2Y1t+ZP/tMnI/cAc1ntFluP3s3kk7sEiRtM9Qe1pifOfZ6fXuek2NJE
6pC9yeuApFCatJZovjnlOwttQBZgFBZzxfs0KnYE3g2s2+UXK965VXzk49Nr6NpurclZcyWylUCP
ZYhQX8dUQouJ1GjCN4l1sGhBEboZbSsLwE0b0DMi/xH7famTpWAib4EUjqIXuk8rPUQVfvAQwFo2
TZ9jfix2dtUE66lbF1mYERfOhI4YrOJCBhYC+EKtwmL6js9c2/UcKPFM9sgjmeWX7ffO05EXJCGZ
zlWOa2dInnt3yfGUUdvMQpap98VwUUqAfSwxN/VqWeyQIRlHfIyXXhB+6TNHR7gKXccerAPU7R86
TLxl4jPBdm2PHuZkuOvatj8T/BlPdxyaq41Ph7WQDMA7B7tNnCAe8IbwMZqmYxDdvn+nGGc2JgpK
12Yx0FGG2afVUppOmuCYVpBnDBDADPuHLs0PojcfvFp+oxvRLfQxOWDneZJZfNfI0ALS1GP1vy4i
+3LMrQfM659to1oZYflp0tKvhkNWpikUGe+puZnGkMZO5cDxDx7rziFeMfTbC0yJm4HgoLrBX+0m
B2xtTKms8LHoGJ1qAEGF/Jb2/YNN6tWk2gcTMnTTAfyOcwYimdzXVbiysBEqi78Qp8RxDO0y7PFy
xofMtK7xkhxM1T1gmQvql3jMd0IYL2NgbHwNtLdFo0PU5nObG5tyYPQYcdl90nytKEppNa0gSSOu
wLNwMb9P0+qTZeO2D6FjvLz9vc65bormgPp22XQQKkzkfCqVl1DJtzZjwbbWn5u42/oDa5phfRZm
vsNncZlG+c0UmneBbd0GCWyIsP6kTcUNbheYO2H4KeyTLzUJstcqhMnjB9q9ypsbq3VfyDCnm+/V
TwV2xLukI+omh288tcU9Z1DuqRls/8EdcmajMCW0VJpPNqpM92Qx8TOopWY9oo4GQ1YE9XipIJde
OJI+ZFbbayjaLxECdiQZNXIWna89aQaGoL7otx+8l3k7P1lAhela4CYkLA95ekShy9J1fZkVW3Ag
yNOJmdai2ahGGCJ6udYxOvK6Sb/Syv55cNV3o9AfmhplTRh61qroSqaJnhbsejV8sIkZv586BCc0
3XFMw4OKebq218HYaWHrkGiMZYB+V+khlWXwgrg8uPKH+oufTdAJXTPdNi6crVDrdy05Kx9sajMc
+fQSwbdlP/M8cgCpWH5d+9WYEKExtuBlvU8QAbIN/r9MW71xQzB1LIZ4GK/yFHGiIPF3pmmo2XNu
dRJZcQoPXXe+29lVip2AtvxwB+9vuil8DfkTxhLTSi5MiXLWr9VycrQ70aV8lkiZEOdga1kFyRKt
s8CykX6weZ5bqTgfkf+q2/Q2TPOkDmsSVaYJnioIre1emZLRe/0Mg2rRpfWx6vNj2o5If8QELKZ4
fv/O+72Ctubd1HBBQrvStk/qzKQrcTcZMXYUj3ETfqXlMI5HunXryKmuezO7nzTEQ++/6Jl7iqod
3LXrUhgJ3Tn5xGVTFG3Qtem2SJB8oiUsk+Z5clqgH/Gt7aOTzvHIDc9Z7B5QUb+8//JvJeCvT5ul
Cz62aViG49inhVkQpWVupRWpd7aymC123B2OifSOTN/Juo1T59BhDmC8bTOT1kBb9HQnqs5aDLr3
VLfi2M6/TdD77djg5S8Hj45J8TyO96K9AeN3GRdY9N36o2/r92WCN86hg6Ldtnn785L2U/1T2fSt
nTbjjWO6DwVu4Ml7iTHhg6D84HRw7sYQNP0cLhOVkH3yUiFSYd9TMtkmCVwDF4dH4G4yu71x0Xlj
GeNEqeTT+1/M7wUzHw9iugByPi82p2WXVQLW1DxCUljvElk+F6NxBMmw1Evj09slT/xsZZnuB/fj
7+WrpXMkF/pcrPPCJw+B3dDEUL6bbLW2vRzTjiC75DZy9Ov3P55x7praOu0uQX4Ll/VkCaPsGqKI
n70NcvvgdJzhCeSeG25slcWXShPXiWWuY91ee7AFrIZVthY4rdpxFyEKBFJFrIUgtErzP7qzzixC
XANDp373TN3hRPjrrTVo5kCYH7bfGh/QFIUPwh5YA/xrFamrtvtiEEi4cGIYUcZHt5o977Snz+O8
9Lk2kDB2mpPXZgMhgCZUyVbawCUsjH50QGAt6G7Bul70OwXTbYFBE1wDJJKcDGY+AarijHzFOeKt
7/yJkKjo5g146xkYAT0eamHgPR6yBGINOwER8zz2NMwMs17ijEMUUrb52m/y+9TCRD7MBJk36Jia
8zcD3CT4xNLZ0XZ8Yxlolbeye+BFb38cIJ6EnQT0CRM5rVZwcH3/VTX25Vsqy1TosymenGlPVBew
j0FyRN/o66F8G4D7aUW3BcQlL0yjegbwvC7nY8AHN9z8kP52YT05t2YMT1qnN9wUw3ANLRa6sde+
+jF6udBeOeNlVqNGqwCi+HZ7WeSQSDBNveDOWYmyuXv/TZx9uIgcYHwhTfj/JwtJZlUUD0GRbvF0
IqniY+uJcfRc9cGh7Uy/kTtYOpx7WdQden2/3sG43UReVnm67QVDJ7SJXguyg3W6qbpLSqgjzAP0
4OAylLBJazOva7+77r3pozfye6Uyd+gNxkQezU+u/q9vZIp1bMSgWbdGA/ei5V/Lod40wXOSjZ/t
2cr5lm9T2fvZCJ953/7nF5yrYLGhW56un3bkeAycLglZzcbEf5mvd42+LKv9DxZr8/dDMk0wVkbm
DLTvzdOndmiS3JgKVgwnYcQg4fwv0jJFneUekpHoEoc1KxZqG3WOXPSKuxwgOZGn49okyohaGqU5
RM5JUvLO47vIkk8ZzBzTJ2xgQB7YGAicPl6Gz602xFBYBmOHM20Zz6k9EH5dgrKzvdTI9dbK8plL
eUHk/PWof7jqn71OpoB1B/bC+21yk3KRXIfu13YcbjWjBYmclM8tbVOQkB7KmjT61qbfLMAvvQau
qqcidarLKEcA8/6N4c5PwOlywBfFkNcyBOEkJ/ucbE0AT0GVbDEZ49IB9O8BfoBASXhVEqH9wiRV
qOYupJqgJDhIr9no3hfXs44Z2pridQiwrkRZt20ol2I2SFDTZDRO/KuTJBb1g31jS/9mVObRG2hm
lNwMuiifLZU8SqEesrJ4loN+XQKqJwsML1P9pfbsVRWQPIWN8plWNS1IeZyM6l5AayL8agYPv0YF
w/bQy8SqMJ1rPMb3nQABU7r1VdgK8BYE/hAc6bsuwFPnKY845nLb6yhOBx2spXkdcjssyDCFtfP1
7b9dJyOklqtcVnRUwuJbrH+0q1pnv3uXDivrH96+09K+9pu5pZCxs1X1ZQ5syUu6y54h53J+IOq+
Rx8UjlvbIAV8ICmMKx1L4xjX+XMc1N/bsNlNunXUIqpM1bNgV3X1AIvjbrLqnrJUXiR1+D3+ZkiQ
I22IKMEZ73B4bQtYZMnMmXJTB2W05rx03FxeaTcXnUD3OK/FwuW3dAj44KVK3DodToIiuFcN8yxX
+2AbOFdgGLrFMRKDt5yPcb+uiqnbDnEEQGSrKWNhDPl9MPiXpP4ZQfWpqMdnvUSr46cHWYwfnHHM
M1uQwWI4F80Ma8VpvW8aPNUW9u3t5Bsv4No+A/t/dI1wVcn8IS6/tobYiu346szGMhvhTvhZL9zr
whfPXqce8gqgnlcy9SvnTtWmGRBQmH6+pt+DpUqqh7BOd+8/q+dWV3pahkO9Tz3227G7g7Y61EFR
bPsYRZub76qW/k7WP9RJvpvK5FLv3bUIcWih0hxz3hw6kkWvtw+pQh3hhlhnwltCPb/Hg/U58/SX
CRZc7H0ysvE5afQPzlRnv17DYCzJLIYz3enua2kyjmqvKbbY6faV09eIhh4DVV7penQIKLbydFiN
cbAZPfvDXKEzhTWvPXeeTcOWrNW/3lsseb1qrIp7i/CUC/LgucGsa56ajV0sbS1+wFl/GU76S5nq
L/Sp1xDbNnnv722zfcCav0iUh4wZ+LTQ85v3v8lzh13eHMcZQQ3Gye1k1c3IXwM4zzc5qeIzuLH1
ONmfY5vlMgjdBefTaz2ntxTY9t4J5KU1BI8fvIMz5yq+GV0Kz+GA5Z2WgaVrRSrL6S5VY/cwfz+9
I7dBA8RcfbZk90C49WOROddD4u2J7pXoPIpYfCap8EW5wYEgys85kH2NyFo8xR88nWe2Y0OgqpHC
Yk/6bTrfwbckA7LKUUK3nKuLV9uujmnDDRQF1cFr84+GweduFkHMlmkbpslx7+Rm4c7wC7OZ8i3d
gXVNQFwNz2QBeXVZOuFDHI78z+GDx3n+jk92Xub1ui0EE2jLlPMK9dPBvZz6odZ9mlc4lp8mdIwD
3nBX3QRF/lHj2z33bf/8Wif3m9TiJLasuVEm4WM1kY/B1IDUxQnHiJ6roQDA5iFrtMQm1Kv9VBYu
JhzvyhslD62zxLJ+nIm+meWuA+Z5dTnu9MJ6AlSfMcknnQTcUjptyjk2t3f1XaOVRyyxIQh9oWjW
QpG4cq/Ktj6+kY+RaGaMH2Hzla9WbmyJX97Gdgd2JZ52TWjsqtxd5UV3O0YvgemuZJOjpHMvPTzY
tFxM0gNVMW70Sl6VdbeXGdAXbdzUU0P+c3VMAPi0GlZTDKBpd5N14060uNSq9kccq2PX8C6DfD/k
EEwyf3qwUyYlpiTSqMCkfRG5IGxSsn3Lb94unINnC0vCfPH1z0TZfEkahxDDdqGNYrwApC2HZacT
kiMg0qwr/GhvhEvJR1lbqCRx41mXDpogNw6qdTaglNaz5xJpFp3FhhwsdTUFYwoLNWcfcSqSfAru
QPACG0sQ7+nJILrkCcYJyqhlEwc9wk3Vw6YDFNWPMQERbXLfZhSJQlqAQVI95UfM1H1kibAS7H04
uOEGshCScTrYC0IYPpOzORDjIDY5sUCeVh7A6OHR4a6fvPwA6nwpSuoxVx92Tc5WaEONS/ALd2QH
yeRVYg9yo+bo+d6cjPnaRcUhqPOD1ii0FD6aJwtLe/G98YwnM8W3mCfFYzzsYBkuXAfcLYODJxc4
kl9i8gZSLMNtaPOzEv9GJ9SqBRwgQnuttN18SwxOdZCje+U5IyZS3uS8DgBJ36Bv3YgE7qEfXvdR
+7lwg2GZt+Pm/eXy7PNjuK7B4iCQrZwcWJ2qqdTosCCZjb+sHVZkcjHHksQLVELW6KzaSV7xET9Y
B88VKfQ/OL0ipkCrdPKydjjCUAkIXVaMfwxd7vMko5+ff7ASnd2ObCpMwcSWMaI8eR0LcRDweplv
+1Fu277FEwUJPsOtSzelQE63KKPwIGvzJiIWpzI+rhTOrfhsqq7DNaYLe3pwlGVWZWVvM1HAw5FW
KE5b9O+95lzzv/cIBTj0eQs/mO5Z/Fch0dpLkIjXeg0g2aP5SC7ttVL1XWISqeU5V35mMsGygSX7
BNH0kDMXmZHzCDb+NkjzlyJQ920YXMIVv5JjB0yBtKnOJim9zenmBwSFBBiIs75djoVzFC0YuITl
sh3nGWGqXZg1tNJwnJ1O+vgs8mlLXDOib/fCIDA5C3WE/C9mkyDM6TDgk+tFSHl0X5WH2ivQsFuY
BnQ1Pc/fZgEZDP/XkCy92HnkKJVkZDSXI/is+FDDW4LcSyXy1ScU9q+JXci6IeDoLY0golHTxTce
RSpZBTE4BbpQTeaqpRl3pJXXYBwNEMIp8cZEfpBCgEBdpeUrRirApDps7qEDy48wog8sIg2UdSwH
EkxHNP9uqQLwDhKHtgGHgtmj2zmXjY6JMq2DRTvgse3ixykpoW9ks0gcz2fk8wIzVvD9Z/DcfukI
jugSvRu36vyM/rRfRnpjZ3nS5dAPmTGZnzInvRp7fZMYxNX8X73U6RGtK+ENFyAft6ELSTGHL5zT
YweTeNEr7YOPdbZKdjhXoUtBjsZx7tfPpVdmWVRWzedKtk1Iml6Qr8KhWM91e2yMXwwS0yec7OCG
P/iY56oeujS0pCi1OIedVD1OjawgT1leBsa+ENCzDMuLUns3lFdGyffLr9+/sOdf0aaTPweb/tZt
AE6NugWO4baOawxg9RGqzLPhj09FWr8q9hCoTqv3X/Jt6Tits2Z9LL1O1Mruqfhnakqo/iQobOMh
DS8sQg47NI6YLSVBo3q9mJTz0MBmIguuTx8870gQNoKYkRqh7udRX4HHXB00NqoGsys+00xRkUbT
Ro5IG2ytgDpB8oib2VcJojcaXT6muGnnlK5zMRHRHPilunA9nrceVxpZA/S2rzo4ukuelasogi/F
8LYhlfihTjHGKZhwmRTbIjM/DbK6y7V8XPh0YhE0L0MVQhOWWrI0yU+gN9vjOp7d51UDNAkBICFh
xQWnz/wCjv+X2IM6YQPHe/+qnr1ruWcFoyBG02hQf71r+8EnKy2U2bavytd0JOCYToo/7cDX7U1r
pdpljN9x+qiRee4GggdEI5OGrvXbyaDptDEsTSfbQqh+jSe+Pjk1z2OqnrNZgzHU5QHuz/H9D3tu
92fyhOJdn//1Vl3/tPLosk4QJEM+TNhCCnA1FxKd1rz114V9GXvGbVpUx7k+ef91z614P73u6fk5
nqy0K2w9w9g8bDyi6uEMNfveNJ7qovsr2/n78J/Ba3H31/Pwj7zN7oooV80//5BnOtSkEDuIxDiW
siqctMpV7xHoQSjTVuTx/TB0/TJCth7QjTXrVBHjUv6wCXNj+jRtRj3Ey+7BzKBvaPBF+37jLuxm
K4KXtIB+5DjDbRyIA6zKIfMBnIoUkZ9mvAQOXqzGApbn219iNJIr00SWNxC718AYDGPAOfb0SbUg
TabkgbURdi/kqXWY76hpsUXjNmlwa5Pc9vRmLnG8WCf2Cdud3CcFbqRK47xhgL9ecPKiYVxQ62v5
kZiNBksIfWff2ASdTcadakjTIxgSKdUqt/sv3WT1hMBx7DGUvUHutfedAJJzD/ySTBO2YAVjIrkI
TBjCiRgOVhpeznVzVYsnj4p4aLg3iFRYBeHwZAUTMVjqGBftnriHcuUm2tWQ2Kse/GykhT+0qR5X
dqguyZhVe7sOSYvC/EpC7wdbzLmHRs4B1AweeFpPRZ1pWjboLkv66iWnq0I8deAolG492aV9xcD3
SRFR9sFKb567eSWaDNwQLqPi0/uJ82VAbiELhJO6exPgPbJb31wazUUFCTea06GMeQTXRHLr+DGR
hpm/H6I43gZx9lC3jDVLk7FvRmqHGf/I/fIzenvCrbppRkskV7B44SW0ANXBZq3SDguwYUODeP8Z
POMUsPBYoPMwWW7oVZ48F4E2pmgqU5hHfrZGP4XDXafjPdTG3sr4VORvEc6OqU8b4a8nWkjYnpQI
s8eCDnmAEVGTatO1rMIqfyBVD/0WVqcNqQU4ceG3E+mRPnZi7TsCeHwJ8VJpBFCk+hwNrZP7GnXh
9v0P9dZfOtkTqfZtYy6mPNo/8x3z04omndHLlCnS7UDEfUVTHZSad1SF013U5rA2pF8uiwx0eGYa
xxC+Amf4HHtvQDaIypNNlHAMgFrphd4H69A5IQaibUZHc5Xg/taYDQZ7Kv2Oxbb0wus2Sp+1tDqE
BcZo28KIrMg4qeF4N/ZwBP54Gw7qxmb0teh8Tp6qcR/7dRbmryrhi4JSj8wtex1JK3B7fkSbe1eE
1qD2sbQfH1xT/cwKijYCqQACNwY7p1NNPfYDh7ZRhj67Jkgpwe/Xjiwbvn5J8jMaEa7uMBXRrg8v
ZQ96oIiT6UbqsBv68EUfK/OWARrT7RRikPDnfM62QvVmjM/BxOMypt/Ih8xXfa5uoaPCPSFZUZb0
OHKHp8WOOm0Zw1Ult5OHbYQ6bnvRPYsVgMq8cLdpIi3SdnPOUp64LEwSckRIX3iefMFNCS8BqAHp
S2lQdN3MNfVf8SnePzWVCNEaSm2lVyXKU03ce3b0lCNDWojWMhZ9Sa3kad51Ir+7PUuwE7cvga0v
fZtqJu+2CNmWlfMVYulr4AeXQwD7KYjtZSCKw7yfdO4nYjC/zkWhSsVTU9dHo21fTGZ9Hb/uItNg
+s8PFro6htT8fd/tZKkYkIdXUOu7ZRD1P258Xewlu0FgxcmGbiGW9LoiMkW6B+KQOT5CBGSJ7WB+
lWo7pTN3dNS/5sX4/YN74dytgCBN6IhWONSeTtVGhglpo0S2HeIiBQspFuB977OgGTac57g+kTx0
lkaI57x+4bNJMuMDZcmZogWDoIfO3J539NMGL3HXVZXNBZos+Pr6tHx0XBDDnay4NshJt3KsVhM+
0kUEa/mjp/jM6k+rhJkObVwqxNPue86Mve2zKN8mLSGSZR5vrQKGmQvofikq7FUFZqRrz36weQbW
mR8CD222flmQ+xwqb2Pm8d5vK3MnxjkCsJNACMnl0u1d1w7+DbTMJYFJx8gjOJTaYkNVQ01Y13/t
Yv/xS1nU/Ou/+PX3oiR4NQjVyS//dSwy/vmv+e/895/59W/864bktqIpfqh3/9Tmtdg/Z6/N6R/6
5Sfz6n+/u+Wzev7lF6scXc14aF/r8f61aVP19i4o7+Y/+b/7m/94ffspx7F8/ecfzy98BdCIsT1/
V3/8/VuzuXVWwVHR/8fPr/D3b88f4Z9/3ER5/toUiobWXz/wp7/1+tyof/6hefJPy0MmikdUCmbr
OvdI//r2W9L9k2kfsh6PWRbtLUf88Y+8qFX4zz8s+Se9TIFtYD4Om7bL1tQU7dtviT9nm6f95nm1
8Xvaf/z7/f1d4P711Z0veHkZNrmfNkGcIC73pstJlPeHcu5kZxd0dml25PpVrmtFCNG+dLsa4LHV
YTIeG48a3ymVePWHcIqXpeem6Ito/IbusYrRGf1gyNvbL3roFNony3cq77Eva9X8CEYrLZ4nV3Ta
S8c8fQ66RiQ/iQmNA2YvUlYqzwO8CsbI1YjMLAkIeqhtF/SQbjfNY4SxOFnFTRm2EAAV0/kwqA3E
RR4BE9/tsJ3j4B0zMK/KsEtvE5wIMCF6MrHWXaEpvOx6O7B7SlkVV1UeRQbRCOFY3gZt5YuNk9Jq
3Jht548LPkkQLfU2zb/qnocxjOlO4tCDsx18Aw7KvEWVB1akb1KGtK/mOEABaRoNlPYQBhmJhHAx
ibrBdYUfPmob53pM26QLb9vcMokn6pGJNw2vFo96swsDm044glk7Mp7dkBylXUW8Kg7UJtVBbfVJ
ErM/Zn298UPr3iK6d0EaRwVzpcDKeiFGtq11XfjJN7PpWVs0S6bhDbkVWQTBxvWxdDJuAZ6WTSH2
OAbw0v+SZ00TrWHBUqo15LPDH4qMcd6EBSQ1pgf6wnLcUd61U+j2n0TvVeKBPyjLFyccwk+B7NPv
+jRMQLYSANIkAtYlRZFt2fwoW6ivTpi0tOQk88NMKvBSKFaOuWGHc4RIHqyq2CUauQUzTHhBP5iX
qPqsQ+6kAMdgYgPRKI0iJ9608t1PLVFc/TrvSjUcEGikBgLqOI6xeYy6cVnXfFR6byJJWspp0wIC
Qw+jvJuGhkTayBlNYreqpnSWozDbauE3cQEzvQ0nOJ2R1uV3Mq0074ft9qKBnDYhPlkMKoFBmRUy
wzMc1W6ALCcKIu0qCxwxLjMKNhjSTLs9GEhO5yocKHM+U4eE3SPfpq9sSodUs1c+geLBPijb0dzG
UZOZa6q9Rt+XZWc8xBaxUps+sfvqhjwfbIraEAzuIzk00tzivvKIsGFFEcAhAqedA351MAS4KtoE
rrTTt8PKHKt45ZhdBCY20D6XVjY+dFSS90bdAJrzYWQ0xCTc6ZCQr3kCSGBQtn1rlDr9rEGl0UtK
2DCBRE2/6XMzBOXaR9+qzgk2SB7tq0z3ym3RIHyRWC03Zon9xdW4zJPnID6c9LxehakSV1ZtVDdM
InTo27m41ZJJW8pIG45p7ZgbJmrFVeZW7vWAoXkj/T4DWOA64KetbFfbQf/gVAHjBGWP8MoNDj6t
MHe6H9iPFIOYMyi87X0ziVcr68fntknrvaV1Fh0Oonf6DthSTpTiocw7gPVmA+SRaM+DVwTtty41
SCvTI/EQQquIgCK4IWSFgT84hxM0Q298zvIm2ooqTnbOyKMyByOsBdEf28QDk7vIvNzfNuQ2bDXJ
QbXWnOCa1IvIAwBhYHVihbytpzj/mg8Wh4hWBneOU7sbiix/RatfrSMyIFYTmoVtU5vN1mrL/CAF
q0vkqvpGcCtuOsLc1oT+2ned5WvPZjQO/KiifOyiUt1hg23Xda6N65TK4XaKg3TnxDqQ45CUN8ju
1p2OKxJKSWhl+8TTIK/Fsf4j0+OcI2TW7I3Bg6DrMIh1aNRn5s5qJu1JL6fmRnVu2lz04wgxRQ+T
8i4UKTkyHce8cSTzwxQZwiEhiW3vStDdhYn6U+tEgyAAlJ8Z85i3hhruJ6dqicESoL9xI8C9GkvC
UAPTI/qkl5skwyfmNbaGxbmatVLtDE2yp/x7a5gxd4jOcos//KEramdfD3azL6qwWPl8P1szIk7D
z5JhZ5ZKW1tJDLgtFOKyioxhm6S9TVqZOcCgBc/nlGMOYo1zh5/Bwsp92/1e92SKJVMVXXNqHddZ
Tdook6By03sFc91oBk27Tr33amVi2CzDT36Tjjdh6wHNM4kIq6BEb1RM8SZJcb+kzlJ4JnnGABKQ
jMajtGlDy71Js9F79Jo23gxebF+pcKhuVNLpG3Pqh4Of6TUhY5rLkoymmITrothIdCCkKRgOc6fJ
BFrtmYSV4sAszKlc6xnNoByhxFoLDLQumBaXBmlje3cevDGybS9DegaLMLX7tWLdXA2BK5Z60Rnb
yen8m5YclvUoCF1hQ/A2A0804a2Tv6nKEpmrpSc3aqzNFxLR6r0dN0ShuDMizysA1ekhSegMzZda
RqyL5/XDTksiaxWTBXTRxjC2hdvyjY9jt8PeQkxbhnAY2wwBfzoD8KyN5ZPrZs6npPbMW813Wypb
9PK9ZEaTKWVd+hpSYR5vFlFFUkaq2C1KZn7rCrH4j9DSgysjmulY5Jveex4nO91ujVXcN9bS6AyA
mBmtkGTyGKaPxApkmYwv24kk4rhr+1tPS2G5tVm3J4qTKDI/JnPZZTyGRTnYxJTNqzxCxJ/pE2lj
GtMkgqyiYRsFArjeTO/vmrK5KWUaLTNDYDfDK7YcpC+QA0zcDm0HBY9T1AR+20nnDVcH9Mc0PHO6
YoUil0jmuPdXzmQMF65KwRFJQjMHgycjs3JYnhlHtAG4Nn3wuibehr63k4OvLmO93YR9Nm8gfXE1
st8x6SKbeSgN7tKMwVeK5eoiiSdOB72tiMvqdPbQWk+vo7Ft7zW8bBd2hqJjIul4p8ZIQRlD5wAA
BDRkzTLTCKltXdnYK+SJA7I/p91MyXzUsEasJ0Vdkqyrd9YmLwYBJm5o4V9gDQ4PnZOWu9TzQkLd
vQY0bosTSGAz31sp4TnrBLmHS/+77811Q6apfzNEFkEfehSk7TpkBmRvB2Pop2saslN6MVSTo46D
NWHZor7EbWTVZX/Dpp4WF8IIKeIca4RpllUkEqxjxAhMSPO6G8lmIdUPL7V+3XIG/EZcHI7Nv03L
/69PQf9fnW+wyrx/vqEi5J+yjH494bz9vX+fcLw/kS+i40JkZjjgZziD//uEY/wJkscWxiw8/Pto
I+w/MZ4K13Vmo46kE/vfRxuh/0krzjWwhSNAdrDD/k+ONiZK/l/PNha2LWwrvDNHzKKPU+VARIw3
FLAm2TFBiLayV19bC9x2RtqUlSOy9HiOpNZNG6bOHk8ZKfLDmFzYKtS3NY67Bb0lOJjjXVILdSXl
dCvBiO2I5nyG0EUL3Ghf6eyzVDNtukwyVNx90P/oCjO/xvuMyDAuyCXjbE/uIqzGmNjIkQjoul2F
WrcX8WcisNaJaQKbHxpvqdduStAZc24lftRIidaDHVxZfQZ09q4NAFLpZfM1q4IZw1a565GG/HIC
htt+D0ICFJVnPTg5hos6spIl8z1i6CdkMDr5WBm0/qEtKcH0GoanF2lbxyjkbZx0kOC1PCfAhmRZ
zU/3yRwhwg4MPXrqmk00RNR7JFJcIoT4rtUGwo9MiaNSIkKT4X/BdhvtSbcN967PMUoZbGju4I/X
lPv9qiZ5ZEGxvrMyATMhb0ricWJNI8qYRrZ0A/jbQ8NAI3J5c1UTrmwRghSl8xcx0roxk+xmlAqG
Y9IR/EkIUJGUm8yP+rs0nB7QjBAMCE3jwdO/DV2x60g5eq2JDZsa/0tvtTpTRNI5NMNvN2NM8E5F
Gw5bPuogxjXRQHZ04piPue9ZSwSxR6PMx41san5QgeVUG92Lwu/gotod065+uJvmCO8SfMOmGBLy
JokosDFBX7Me0eDiB2M4FauIPFuBYfbtT48q3NsF6hhyojI/vfJ8q0JdP+el8QPjrLJxYcpk2fvM
T0ZJELcoNbklYfeSzKF64wk+pC4MPFhOeOV6QbDuVfS/uDuzJUeZLUs/EWXODLeSQHPMGdMNliOz
M+PA0/eH8nRnnr+qu6zN+qpvZJpFEOC4773W+r7foEv9Sl4SifrXDc3z/K+Ht1dv77u95b96eHsh
sjJgB2txaf0mDfElTGCuFG02kML6j9+4fV99e+V2dyktP2xi5+kfm/EbDbUMb41JX+vPVvzZFJuj
Gghrw4xl/d3/7ebdPnt71cpNPfAEiYK3T/x54fYwzmKKtre7f23f73dqy6vtFHITw+He/PXGv+7e
3nj7GRrmLKKI5ZmMkkayV8EHWW86YkdWqDw9MMX1RsX5uLFGuKXjnPcn27dZPcTTiyyhkY35Xzfa
bOUXvMA8pwFLigur3fnrc5NCbWlGe7dRH7fP3J4dvGXemJ6xBGOMiEx1b1zVq6AxDLL+zazpDvN4
STRWXlOFUsLnUNJx/V6o/2uX2z0zKVl3RDSHe2Pqz4U7nZSvlmObGSroG7FBqUX0uH5wmEBdWHKa
F2298e3UuFhbGTM/3lGAe6OzZe5vrxtkrxzcbrxE6AzPUoP3gUI7DsdaWZc4dqzL7V5fSFLz8Xz6
I4RS1vaRxoG1GJl9iaU2biPBPvzznJuAgBlEe6INY1/oj31v/QSLWG4eUqUcEIbIkxIFxFdP8iq0
1v2+TAms96z2Wkz/G+lnsKdb9JydvWwXcpLA0PCu241wCv33PdNLMsB7+TueY3gSGTmBsE72ZukT
juYTTr24wwGViH3uWAB3s2gOZUKkrR7Tl7Lk9zwipZ2lYhlKodfX0s1fZd07+7ZRZdghmd/MiBUC
MQgknEs1XRB6TYBbEm/vl/TBIK9dqvVmygz6enrrB/b6DqN9YB1roitVJeCx5C55SJXl7LQIQ4Cg
+X3E8H5EBpdcyDRILuOUmScIaVsx2XoASn3ndSYxdy5fOKZMRwHmVVdTfpI4VFyY6gtF1GlLWlKo
pLZcNMiQMIHa5dJlJSlE9SoB56nb82QWNRtMAVl4ewjTR/x+4VtjnbDxVFS2jkrzEnAOFKTMhn+B
9BWdvbw27qVFDnzdA18TIGJ0mnbbEcX+JYIxeokptB9G5mx2/zxahAYwblzmadHhXgBcBdVT72wf
tpasFQe/Ftv72rRfbwdWa2pTSAQmKRReVFwbqyqvSzcSNm7NLWsFHlpaB8veotCIlaq89n5b7ZRL
oC41jq3T4UhIs/iRvL6HlrJyULnQfqt8HDfIGqipgXc6DvlMcqwGUQMAkX7vIgCsTLN4SzXcc2aU
3RtOohMP6cnTZGfEzSV2Xp2meZEnFlfyNEfgweJWjeGiatYBvUlYera+R3V9dbrd+/3kn8e3D+Kw
Sf71zn+8/fbQ4N8T+uZwf/tp1+hhqqQpUSHrV//5wF9f/fuuLIsvXWQkYfVnS26/d/v5pSzZvFZF
qBKctNn+tRF/vb+Vnb416NhuY6H3xUZrqOLebjyNk/bPw9zIyED59+durw6jlewtKylYfxqabmzb
SDghtuk7c2gCWstTUEUZJ5zzjSrrtz6KG8TBzTdncT/1iSwlcsD6HalgxT5b3gk0CSb2K7QWhxPI
gqjJRNDYTZm1x4CBqy8imx64HZ8wCM7trSKYlrQOu6KYj2Wtv1HJOTrUS9JuIZBLJ6Mw0YGau/UT
WSWHhMj9Hl/7JlpRvbGW3GtIQAdiO3LbTHd1hYOPXvFGix0VOHFJaJGHuqLXl+xYFvaFDMT+UGBl
dKNqp+vQ32DbLBRTj4VGjZkkUrrHfH3lEKrmNnVgx8a7kkAUWH26YekGZVuKq2s0/rbpuxfdgroR
vSW0fOD1Ov3BqShFKoy1VDS8uwzLWp4nsBtK7ROkJtrN1IYVMHlkN+cGLWK93FUdSRTemA6XoeRS
y0CIvQk1HZJIwNiAIVriY2G3+ceKW6KYKNPaVXTM+2SdolBQjZrpmEDt3Bopme5GwwrajFd0iGce
ExtBOsL7KdCbjpTkpSECoIP30/hTs2Ig37D6EXRd2NM2N91Hjf9Dm3Yk97tEdJY5oceZTQiWAuJO
zHTxtQazm8/2Hs51h8TkR2pXSViKZ0cHuk404nXWTEoqJaHAMVJkJwLGkM5kN84+CcgQKI81MU+Q
3DV/q435C2Y7CvVLVof94nyyPIzPiWg7mNNNx1zMeZjtobzIvP2Ury5wwt1CM01pIHlKMbx3TpTv
/Mn9hqS/DYyp3uW0kva1QxXHp5eBBErtDKUxqZjivSuwe67pfZSNyCa6up56qCllB9HgF0d9Bpil
cFhSbQaiSPqv178tS/QzGfyDW8H3cFnRi3Rwjj6BwOwx89rKeNpA6FrG4ooo4r5PfbFTeN7YzIly
Bbnl0MhIRhftlwSWjE9dvK9+uRRm4YoM4jzT+VTyayWjdNcJYl3scZvMdB59AIUUlpOrpJpIeZOr
mzMRakketp+OKARb/2ym49EyHDyZuvk5EWb16FAvb5O8vaaKY8lzIuoHerWxew5Qrxb3aIKfy+Hk
jjRciK9h+rzYxH5HCFUcax2T/S9+og1Bg917m2URBACz2JNEglSJN5JwhQozKzWS/SVEl3i65MoF
H+D4+wRADeTJUDfiL3rjvlpZyykVxQRYCvMwKONAIEsKdJyyh3SviMabnQ8SYRUJVnp1785so41L
U2K1IkaLROs4Gw4DuTWgIgczYpaNhx2Y6GHMIvR8dv/FMdOvkwOPYSpyoLWOYe6L4a4xLUKveoYV
O4V8ID14nY5TENM9224gNP/L1JmvWQ5baawLtFAtHeeaiGFyyv0F3gezsL0tTXMblawB6QFY5yy/
d3TsLw3ZNZDI5bKtCWuZLEK/25Skez9+j4ZCHFU3vSu6JYGn+rskdb3LMNUfUN7vbXzJQV/0CQ7I
3jg4k699nVBBhpKs/WjJYK3PbDd0d3NrN2UalL6i6k4Glx3nrzZB0YGRIDAz6gRxN1rScJjnYDYz
be+jvAvxRNboJmKYy1F3Xac4lA23jl2AZHOBOuGRBQTnJKQGxVR0iM3bDbV2XexdSvhzm2tjqPeV
tutV/BShODtXwwhM3uV41BxvSylH7BydNB0Zew9kumzk5AI4/OrFhL44NFuJWWIplxkpEynwI7pg
Ki8NSGhR6x898cuI3OiAlLQFORWTlZ0TUyCH7F4f+9Vbwq418Ld1gJNnF4AfjiCGHliIZlqj1bhk
/TfPhGZnTQ7Ut3T6ZMVKJ2gE9SOXlXeeVPo6tYsQka15BVHFEWyO1xaIsEG7YKdZDt+KNPyqD+jv
fGc89v4ioNGpp2RxPyRJq4Q8e96mXEe8boyrU99k77psUW9Fxclj/rTgRGb+DQBcs/qSgb2Ak0r5
3G49Wpua9SMeTt4SRc8dO30TP5QQX8/RHHsbcmN/JZQwNkafDgcT/pNKnBMjFXZa/8NsW5iZCct0
zfo0tDY7wYxjgUwsftF8tJKLktX3v+o0JqyLHb1hXIV0ti5HE0NdE5CPDDnpS+v2rCzK8sEkT3KT
ivJ7tOoLsfpu9Jb858Yus4OCNVx5HmIH+zH2EdnkQOnJhtzPRGVXvg7ociYjv+ygGSNjvOMouJhe
eS9S74nq5xXNTayGq9hNRbMSUkDotT0xRgwnwvqIjeIVJjMlboQkPiiDrIDggnRnLx1FQ0U+1UCJ
G5uUfJJoyXaD6hTnXpjpurVVbpQFs3Q+rRJ8Celjh0zvIG8l340MUdVgqR7WX3qO3AYsZuenuxF/
cW5u1eA8dN24in8IIMmIJodMXIcPtVfR3GicZ+mJx1xy+mlJAjRZdj8KGR9UWgATmezvDsXhJ0v7
6eFuGLrYf5oaG6sRqyFnsvdmox9qe3xvMyYW3vygjJiZfxl/lQOHl5bjuUBKxxQZzkRfb4zaCtnt
6KkN8FJLnf5UjfXh9NRNGESmbVZHOXAe3h5F56KirlXEBv9EzT34nhbRxMnlzhkZdmu7+kraAr4v
B3xwlSUfbmrj5sAgZyLVOhmmfIFf1mbxl7pcfiSYbIPcmodwcLz3xan1QwVjJDIWXDL8X5H7bWOW
DbBpps9eErpWegDuO/hxyfSUNj1oePndkcuuzfZeU/OtEEqE/Owb9Nx2rzEmwmBJs/Zu9DJixJNx
AR6FO6Sx5uVujJAAi7z6lNRopMifZiU/NbvOQMDXu5lo0D0NDZtKXPyFFh50sXXKZeQ4+6yWC7Se
sTot1rXvYvsN3E3v5DYxzA0ygRWkGZ9uDZ1hdAY2VAbHaUKsZ6GfR4wfuOb9Kk8DYhreKkkffXRY
Ak2o1ou+9u9nj0TJwjbPIyETKT0+AGF+RJqBDzIatPSuayPaztP9rH7ZKLVJgtUkborcCr2Fdi7W
g7eBwEMq39azHMTrjDJt7yUs4bPhqheVeY7Nk20KdfzMQRJsfIdQ3rS1iLT2zsak5Bkaa7mZrebd
d7molrb7U0OnHxsMm8C8/U2dpDTSO0gPSQmUvIjuKt9S93NJqUPzo61TWaw+Ey89Wt7Rqj3v4MXE
8JFQuJBDrPpL+4j7VezSNNN3hVctqAWslc2MB6ZZKSX14pxpD3w5EN3yWTtBvBTmUVPZQ2rFECpL
fyJDbl2yu/a+otSxKQdU0VwnISVyQtNIj++VSUenHrcdLPHndLB+GaXAnZPGNgMbydwMxeMWjVt3
YV5X5fq3hEnTEE15QOyBHWaNiyqbRWm4Sa1puQ6xuWk4+wnS6Kg78KfPGWmVg/sGipnZtVGOkEI6
5tPmRS/yXenZ9qlaWggUpUqPpCZfhRZ/kVUDnGjxYASgtti5Tvmh2fNzP9JAdqZG0EFpPyiGO0en
22Y9bUqDnAJf29nGkh5703iF+XAmYtDf6a3pQZ2/L1AgbWbUjEYynP1s4KKoxeg46ruxg/MIDZeJ
tV1ZOByai0HDZMiiCmuDD1mY4BxVAQy084zjsHkYDSAjvlVinzK4XE39i4gvjk4eFd3eYdtNS4CO
lb1vaPbW9QdB5ww/pzV57BOkupRK37qoC/Rerf8KVjiR7dy5HZVAVWf3TokyZaFXTKDwA2Kns02K
sZ6wOUyqruwnME/RvZGQ0+T0JKYhw9jh8nytffWU19ZrQ2ImZ4k/7ohpfyp05KdJPdtBAQxT0b/8
LOjbYzotxl0OLaNCsUJpYz9P6inNIg9qQ4InsnHPtB6dHdLVMjt13n7OjVCYnTwOrqFCjObEq7T2
sdHH7G4Y5F3RTXBFGC3qemY1Z0bmoaPKn4CJNt79uMF7qcokqE1jNcISa57kJlPp2At8zfhROxpw
7p6ESOA493XLLHkBggverJ34Ojepz7QvQZ9h4MSn7r+O1K7fnKSvT5PpLVsUodhW5A+zeB7WaG0z
jr197+VPqVGnwdy6XlBycdjV8c+yHtSliQdarwOt1XraCbw0BFN4LL7aAvueLkHKTLIMK0kEIpJ9
DQUls6K1hNUfPOrkAaseMOHMiS2MxZvG8ftgwCUMEAJCL0NH1Iz5dkzAKFrwxlzrmmfeCPGspL0+
qRe8cg9EFXjbaIYUX/jai+vH3c4RNMnz7lghh/EXUDNTf1RZeViS+exVmCBQLZRcWo3LUmCr0zpr
2M5di+ZXGSSYWJRIY29x9ywrj1Yf/4rEWBxSyGeM5DijJemBwmW6YS3+qRkW4l4dxuCRayHt1Xza
Et2Nt7HCRNB1xqlLWPSUaIDP5dge6TXQphDox2IXdhgg6WbOXsgjhUzf9E+TC3Q0HnFsdINDLU5H
q8W2jq4HZiPi8j64J9KtJLkHM5NgickTEpbQTagzBlSimOCtwE2tMphVzSWwzhqkTtF29NGdDFwt
mwJujqfbP11hpGeY9h9pdvCQEXGxszL0RvZnX1SMH4Sn6ViDNqnrAm6qUY0DnO+VqwC1z3f4dyjC
dJm1nVHqCKvwt+wxljYmlLdFHcbJeWkjqe30wSWqtBdGaDP0I+b5iOOJqYr0XuOoHdjHADgNH0W9
SUbKRkhEVkNNjnuXPNb6gqMbsuQkaBMvzadJyVrvXrGaNvCDuuq6pNrMv+g9n7G3x632raVIoYvJ
pO7dNAErEpf8aq+E7a7hZ+ZsAdMnEXGbDa7vPCf7f4lfEV2XuzIBmMY5lG4MU32t6q4ME4FJsrmL
sz6+tomsHtIib8KFuXkg21dJhCzXEwo5Lqb13mrglwiuH5PUN3mZebtmEdF+VOULcGwCrHqmpYaQ
bx2UFTgERrDkyw+WgottiACL8LWei8eE/xg17ozr/IOpmEL3ghoExO/N4DuPVpP9yifrfixH0vSU
G7gOLQ+9r5cdZyWy8hi+39eOpLS91jjItREE7BbTabfWnL4UrMyOpE09DYtxku60Tz3jSphBtqf/
VzOTZ62avlI0KkOak69URauNZfVP/XqSUo/czawXSf+wTqqPU7gLm/zbMrbroWbh4lAzbToz8sO0
AEU1AAZFYYI2azkAjFiTa1wCKXqOTILY9b1wVagy61U5sc0R2rEqS5ZfC9q2oNdQWTSe2Dbfo3jc
mwT+eiNSsnj6YS/DtE9m7dR6zXs0oZmRVe3DQ/SpX0X+r3JwJ5xH9udiFvqByyaZ+0U3b+my3HNY
9EFJGvDGI16M8KMYEPB6dfRmDUGS72/85lvRxZfWq1/MUaRhumLoh1qnFJ0/CmG9qGLi8Oog/S2F
+9YYOU1IJBGYlANXxKyBl2+6hQF3aggzan2ozTZLxbhdWTxCBoXlZJc5gZgGM2mrVHVfc4hwXvsu
kXNxQvW4eG9Nsw6SWje3XGy7DXgSICERvMxG+v6hHGqxEWV0il3SEVqXqbVAs2D9QKTz0hbDfYEW
blPl01fp1Ti4Zq8JHHPrZn13pTy50+KuOGjl89h9A7Cjzo1pfpY9rN+J3queQsczRSeOzvSDOWb2
jIem3NnDeF686ohyhCpg7bMoV0CosiC3bRZtKYKamCoY9uSxW7uiPxes3fgt7DsD5I/ZdB2VF/lg
+DSeE0ubd0mLB0FnxK690bvzzUo/2Bl/fiHMH/gvZEje+48+pwWOvjfaAfOhyThENK6YXhJuALp7
0gaQUAxoO62HQ+eAK2+XqgzRFl4FWKQjQhBaqMoD8BHvOYE2eqaGE6qY9Kgl4DpTK0WIlXJoNPOX
ue8ixJ96Ec6td+zTJjtZI2C+0qIHVXnNPhnY4spe7M0o9fRiaVdik+mqtOW9lXWXWVI8bN282ruU
jk8oiDkczbcqUnYwSZv+A1qtlOmrXdAeHzRr22vqQUt198AZQ9Wgz5GMZlwzVQvNSuHD7ErAh5mu
NkSR9ftK9x/6QnzAoxi3elKFWD38i+l8KVLYRUW3Lo8yD2C5GHaMT/tSyK+srK6LOBqL5t2rxr+b
5jqiLKh99jW1sJFKAQk+iGrNortqTkK4g581wWw7BJEnArKqvBvlj3QGSmKrI0LFnr/J37rjYHA5
sb5j6it3SfVsFg9qmAVFco35bBT3Qa25bkDWTLRt7FmCgtMsTXvyzAMaKNahCJuYBMIIn9DqCPHg
US3dS82XHFCKSX1hXlPLeXHddm97/bBv54JEl5H45CYtxGHAGu/D9o0od44DsUBmrT9Kbz7bGWKb
enLHY1pMV8Nr5K7Gkrqz02orRE01emSKPqWBmcKGyY2v9KaMjXtEojYhsYPUqOcwTBtFVmwqvrWJ
Hz8xNv9yk4giik+jP8uMMSxYKAWtfkyRlj+kZXWpcJflfSwvcohPXbSyNpe8PRjm+EDnv6OLg3ia
RE5mDRGUetAJ0XFscs5F6V/FNL4lDTtt6XN2cD54xIRMIE375JWZiEnGAYILIbZJU6THpaOkOpMA
6XbEXVrjuzs7e02M6iHtrAIaAWrDWUAdRCwGS7V1h33lJctJaTFlhDEeMKQOq3xq+upyJNCQOPQi
GTk+OvQOVkEcp3GxTYUdea6+DGufqNcaeRq6VJ7sUtF4/PP4dq9dX/7z3O0jXkz0K3GJfOb2+Hbv
H+9J6WJvFzuFSbR+g0QYvJA1j8pO84znv77m96/+l1/pkRO5EQT37n6/6fY7XA1pQv/58d+fdDN5
7itoIjR8WVNG0WHMvZgJ7/on/tm+398jyS4kZdkP//rath3OrJnS/T+/+fb49xtvf0nn2V8TBcDk
9tUJpSd2xf/6lT8/ddtxt4dJKUG6SlgOt4d/9igxr4BxTR0+h/YlGm2KDT61Srh+nwVJFrtEONUO
cU1L8Q6m21horFxGrpiTYbCSzLnoGrq+K0cWxcyZH++wPImdNxn+MQOE7gi4nTGYQWZsw5eCES5D
TWrp8XeW/KScViDGucSqIHNmhvmSqAmf9r3Rw2cZSMKcUSg7Un7B70YUEHoWG33xiIhZCgQmCE7B
jtwJsbZMZhdkiOZKqAQXXc7nscm+ry2MdtbWuUJ9rc2FLLOVbNrYhFXDjUNLQiYRDIJQkxrgbOIu
ioWoLROFHmn2PcB2rieqhNJkMqBmLgoB00456lUMy7N2t5ywcvHvieKi5kok3lLZ5waiBTYq8gJN
ILapsx/oxUNUTRD74adzHCTUNbQd1ZfflpbdW9HiIsMoiMUkqRh2X3ppEPGV065xOWg3ZjEdubAd
SFPfU0gDEOwQLEItj6DWd3Q6ZEAa0wVpztakZrshObjY2mm7JydbBUlihnY3fyDLYeXQh+gSwbFr
WWhNRIWkqqVlbtWvZeH8qJRJYFEz/8Cp17NAtBi4zWrcZDHXQH3oy2Bc3pPYeKkKprc1Ixl2wBrC
4NsgqIJOC9kJ+qoNTretltoHtTofpJ5BbmhpoGfpAoXV9/aNqPm+/BxFqb5rZyoDlimLlfkocfWx
3BhcXT/2igjGRRveG2VAALXyFxUxr3CwNtLs+VgKOAOydGlHtd/mXTzAeuWiFhD27oW9RFOdOuri
tsYuteznhhJnM+EWN1y68qg/7xjGAn9CvGD3moZumVRKp/FPYoke627FGQNhDKbOeYX+up082NwS
v2nYQ5HFvLjDZrngwqzu+8V/xT1ysnOSBqb0YZnpWlrJ8CGmwUHrWgDp6F03vGmeCH7o/js7NerE
v81K9HEdg9QTUFVEhSBGWQ13fzl2kwgBaDpQnJpnmi7lqPknN6ezkOrFQyFQd6RW9GLXjRlA/4OK
3CdR6MVUhcuh0reaeUSCv6eHouOriIezXmr+ozXNmylxy/ucA6Fyu2eGgv82h291Uf3lsrptuEOy
Gq1V23So+//7hi+pbJ2ZGu2RRnB+1BxiaiTlvM3k0jkbsp7SYAYtPiWZ0M6S9DSbfvXf7Lyb8/Yf
20D9wyEzBimkxyzv37chbdLMmcgiA3vSz/d1YRxzPUuOzPz0rU+u5aHCCxpGrA60hinDIE7O/ZLI
+uMvCem/LGh/ZyyY/3CcrfsCqai1eoMF0t5/Bq7k1Txbbe7Gx6GOcOR4rXUcetrzgkFQddn7uMTV
viqcF92Lm6uXI/FPKbaMtXWsydu4jn7fXJjQg9j11DVGMMP1quCKricqsGKGaRSh+jVaKQyWffJ6
hX5b64Byu/TDW42etCyiCvyH/tXxxvEwVZDhfXItbzfpeq8vlvf/859t/Odjd7XYkdyDo1v85zi/
QZCk2I9JfHR0o9wqyENB5uczMZ+gBW1jiwG5vYzAaKx5XA62UR/LSdLfL6DHN9NFlvF4KIWyDrpd
jseI6MTNGGPraDGK7wvwIgeSIJ6HqDLD25b/vxY+/39n/yQYY9Ut/+/tny8/V/tn9/Pn3+Lof33q
f4qjUUDbritcvKQmjq2/xdHiP0zdZhwzPALHPG7/aKSd/3A88r88y2DOILCG/tFIW/9Bq89hTQ95
1Ftjk/+vNNIorv8xMoFO9BmQgF0wWfGR8f37qODOKKsSZZNroLtQo8mOOaG5qU/KMvtjL16ZQLSn
yjRq/F3CYz3RVAUGPZ68vXK70cp5ZL2qq389CaWv++vl2wu35+RA/XEaimjjukRBpHV1urVAIfVR
obw9/n3XM9ujUbBSk07kHAqLLCGll8SMlMxt13u3myEVTIRIPZtDhqz7jEIE9SwieYiI4a6KKn8J
bncxWyPQtrJy2VLbQ7Zia23oNCnuGaUdG8tB2DLFK254bYNT+GtKFji2Q7jwclYsUKayHU66oDy9
WSLKiZMhKVI48pwSyLwpu4ZAbp/rPsL2EH7UV33qkQNO9ZcWe+yGGMPv2j1ctg88KsndbGQnO5k0
PBJLdEhw1W3LwerCmpTwXowPykpwqcyq2pKiNDDTa3cpOcgFjYwt8RMiGOicCSyrB9tqT+laAOx7
N0SFF+2ETOCLmWfMW8x7GAg3EFqublykZ80cHqcCQbdFqhylpGZZQkN9yZMRdY1dbwZFMLVQdWiU
1huyyZdO9UvgMC3E82LATgUMqZflIxNVPJouU2dLAxDn+c9erI9hthhMCnXvXS4EKNS0T2xoXLtZ
+Jd5FPSGS087IHjPAjwHEB4GXw9Vi1hFo/XV9/usEssXLXlSffZRTHA14F8RAk5gZST0XW6Oekj1
WeGfYXqaLA2RARpxNK660Ch9Ll3dOoi03Rheep9HgxW6eqFt4hS5rl7AL/DQZyLFvFpdPR0sS//F
PNihyW9QdC7qBzNvm0cjP9lj6wYzNt/t7IDeFC69OYy4LOAMeOm6jkFaW55Y8rVh0knUa56GdsU/
xz3FGRKwSjyp0weONfjrXGHCSfe43kTON7V+izNTcp/eZdQQWJmiPaRL8Ik2Ig112gW3E2V57oqq
3MFNfRBkBmxSm4ZggtZmayXW97gnzWM0XZL/XA6bKKuPMiXkeC4J0h+iYotE96Rb+b4tqSFrQj2h
9yfAvImQOzVejbJiDsrODKeESYeTwxSJR5rXPZgpMaZUldVxcRQmIsrlqUa5Knr0jfxoEy9BxART
+tZ+NtLxWzFQc5+X6rHvAcWj79pog8H5o4uwbo0ZKtrCvFcEekRahkkdeEtS5pNs1yzBiS7zlLcb
zbZ3mdZxIvYH6chukzE1CyZEFXnd6Gctzl/Q9cgg1fSzWA6NZf1I8fKCaC9tZHDiolMmQAFKUveU
okFDu/GNowOJ90DeoUgdE0VElewkPQEsvlSiZ3+VlNC9bN9HtOdnq9gTaVbhbKAvkEvrrKPdZXqk
0KkMOnZrJE0USUnAp9JieHnQgVJPF/9QmOkGgVjLqq9A+16QuEWvrp7n9075iFQBTwTzumGNrHDx
mjHwpCTujiWJ8brzmZMOGuphit5FNeWn09GJk8xfNn40ehszVFcyBX4O+EcPxAcgBKL4v8MsjRIo
796Q4pQHjPVoGtTCCDWgysTBH/lMgDrCZmv/iteTfw/9GqofqLDkHnFnvU98H42KMZE02lJhdJX+
o5mPcdm+Uye0t3ptZgcGkH1hcWok4OCbRLLg40cqukzLqLR94jqIt8UVbGwJf63FmCKsH4XNmBqj
CEinh2lM+7u5sObt2LbxsfOfo8mPXzvXRqA9461bMDK2HGNimJ1wgQ2NvERryPnBHDNmdBlbuUEH
7O/UKL4bOY9KEX+NtdXWQlmNpViEcsQraRVGydMMoQOKHSPnKBysgy4OlCKIV5uJlSA+b+Cl+Jbz
Spue8wAlL4vwVZzkSWMXk/foxQPQEenGoSvdKlhUc3R6zHlzVJCw2qjoTFVrlKydbUXG6ai8n9bE
8DI6M/gQn/Mcj/E85p+FI5mgcqXy2vLdtn5p5Sp10BDb4bY+RlUab6v6l1etLZloPGCkGQ6xKl5w
EK0F2LbdE+xYoGRJnAcbL05GRk2XaxGYWMbN4UfdxMshWsxXMtYICMl1DVSEkgDhfPRY1OnCdSVd
W3oQI7B03afMS1icQt7zdAKnlJ1LDmEgZHJmPV2CGr4s2belhiycm719jrIt6rbPcaQx1GaYn3Sw
L81AvK/ISV30M/lt8qGszWGNnQcRzHSPJ3hALOefsgQlpenfi3U9M8u8OLpG9NFWKBW8ZOAqk+gY
eDGZ24a1tXpJgd5cWOEWc7RHknRQqHpptyzlw29XjM1KUpD1V6KJRPlO3lnStyd/OpNkhuxycnCM
J9njPGWUIF/bcoyRq7Pz6oUYTGXOe/KIJzz0TUnUgY8Sit4L8QL5Yrb3kuwcSvrJS1NyLVoMFVEp
L2lsyzUkNf9lxyN+UGUWNDEx/+DCNI7d22jVB3+cr/VQM9DM8x7P4hswNntbNwPgG5RYdip/Sd8B
ZWpTdpZJ4+HcbR7jbr6f8+Wldbo+RAA4X0bqy0wbGtatpvUU62mQaQu5iclyZpy+Sx2abLbZvLZ+
7RAz59xRwhi7AuJgJ+7RxeD0GpslMCvOiQ7/+h4XMmZPG0zQmtJZGeE6fTlVM4rLuDxnurhzpf3M
mfMuvGI+Yf0lgicngIn5zO+bnIlEzhoUW/RTTcyxhnRuZydULq2R1ixW7A60vIH5UlXHckFUiZ1J
nMzE+ES/mKED9a7gf93ApouxW3Jab3XNkZf4nyORmnDMqsMU2+Y+ovLDWGc1Hi0j+0WMKPuSaP4Q
cIkCyiA7rAUUjOlsGkHsya91mg2nwWL2NebgR8GJlU8ip1swd9k2zpz4iDn80Hj9ZnGrJoz8H9Hc
NRQjIirFyMy2k/of7J3HkttKtq6fCB3wZkoDkmB5J6kmiFJpC957PP35Mrl7U62rvjfO/E4QCU8C
iTRr/Qa0HeOJ46Qo32nzO5/s6H3Uj+j6oboR2AqxH3tCby6zTfosj6h327gV87CUakoUET7+AYDy
Y5nApyuU/NRvWtUaV3C6tN/phBxCixh3gF5J44OOf0I/gAE0ePicGAUs+TCBkj0ZjKoz48lOrWin
2CBaW7NuAhWrhBP6o5tOLdUAUc0JaDlf3sG2pvtERWBapN4yMZ5Fp/TFIO69pf2/nbxkDrDWHaF0
p0FkIxM9zfH9bFRTgPJSu9WWHvOONNePVYMnduw0gTkQ1YFC8FR2PcrSyfMSv0UtBHN1AOEmfw6Q
AdHCxifHKxIfoZVmozXzLiZ6FKQtWgu2TrJzgRdeCCR/4elEmPsac46Mf7swkvaHGcSnl1mwv/WJ
ds/cVGLEjhcqqPOlyPYa/tyNpfR7FH5jlE/KbYNF7M5ukAzNQ8/a9MlIJiPpnB2+oTUdw9AEsaE3
QRG+m134iiZk53fCGIaPhJDLE3TE9jjF6hsu8Z3fRySmdcG5yMPdsADEzByzB+Q37Nexj/2+tb+6
UacG4CeROvTMEY8PbDorMPF7xy3ei6TtDmsOIUgZusBhHNUXVKmofG+ANqfuX1NCexGr1V2Zagrp
3jzwGuN1jgD4NtlL0iikdGoDc6XOAFOd2h8IYuANZ8VhgLKmwWMIAcZPNWNzPictyt9Wb9D44eYW
UM5XxoGx7+kpIFc78bNK9XN9/GvMQmVPeD2MsmmL+OTPfs7P2lAZQa2+1Bgen6LeWAJTTCLMSvFj
u7O2uVvjMV8tiPJVqrMtPTiNVCPLHKI94Dng1nWNSMKcPSqN1RwILaCXBvFJQe8TKD05IQZ9NUDk
Du6E90QE0wlqsZiiz9xxl9MaroWvN+WbYWgIwap4mh/iLDomCrFEJYrbrdtYHSQrKDIT8Vknr78x
ovA2FvQ0tAZ3iAC06Dyr66YtVndHvv+1obH1bWMHQGhEGbZ5Hqc4P1SDM54VYIrL6kIZIu+y5krQ
Jf0Ho4e3vKlIXtrd2QJhRvIPaHfmq1O8BLrtqRtM85rdEFsmKRTrkDT5fOwsZFRKZwAAWeR6oKCb
ecKIPVHseY8yD/Ix4qOGk/WoNzpwkpmkeCpqIQHCJrDNKjvMuQO7DZ9I3xnfnbShutekAAtVabdE
aW/yuafpsBUQX54OcKuY+brdlIhtzyMKe50B30KOrPVAlg8FyvdJdpsg1h0sD4WVk9TuuZxjRC/V
EuEvnvbxeShWqPyrGPKlahDa0NG82HlD9QFgnyBuSDqS1ZxBWKYBEJcSZ0+CjLUJOmZJTxF+fpuq
894Qz2C8oBndpZqjgk0WeeiyvWcDANXfUQOpgGTXNwJrA8Mall67nvFpYCBkIRxaC42FdbWCVmVI
DYCn3dRAmLIcLQjzvSixGtAroHWNC45gUAK5AEHOCCy0jMepWKmjYu5qRtXfi7we3saqm/1Jsf7e
1NgqinfxWO/lIkS/jdBpNNyoYGDEIH2/GtojHWkXaOT9AiNjk4KHkGWsQBAES2pWSHaoWFruihLH
s8Q2h4CAGRZTmY2NDCEJuzB7P86beZsrzej3XxIaoyBcVTNImsK6lLLJBkPc0FrTD5U4JnXtPhLm
CaUCRdaYY3DtQJaPXYPy79QyrTSbB68kEa/ajXNcMUR2Gggqo9h3XchteQpjKFLmeu+JQ5oKSIKN
lXYJ497HGygLjORRN4uFO4bLp0nYZbsMLrq7VUYHClrurlGi6BDbKj2z54S7vtEL1BF6hFVbYNhm
Vn2dNPA+i0mCZqribIusxl/1sQ6Nb/VArKDI3Ljc5G1MZXbdR6ZiTUAICiCLWISil8TuOSLB36+B
XKgpgcpy0HcGTsQ0GxXDWCdcA7lQ1sfGUOyT7Naum/WeITrfEIBTNVDFYh3ql7I3vX3mDs1uScyP
sMsiXwv16bw6VKp0pfFdaYqPUQHdes2mM9pLRYUOaSqQFjmQLDv3vXI8RaQ3Qp1Eozer9C6YKRtx
YT7IRaGo39WherZ6p9v2nvbaQKij4yQx1HqbJUuTc9UCnh31vj60AM1mBqWHLs0PjtKstzE1b0sy
r9wZmQZNOiW7kadv2WJE3/BsAkNRDj3EmbKKdrGDn4g5Dgjv5lZ3DsmzxGXrPNc1QwPV3dZxzaeO
Ms1D6CW0qzHwjFY5hN4IRrUeQLyZawUmPF32dpbhRsMoAgcY42w5UbjJTCYGs15F51Z/X9XihCXF
8K0EQbEhgVXVKdqRdapvTD1UN7ORVAhyNzwsLJwnuGjbwVVR8Datv/ohf4lB5B6tAe+52XBQG2F6
hgwhcj4AO9Bz+giLQvvE5ykgKPBl0Qvjqc0hjllpCVs+0uNgQtGbydN8VyfND9VzgU6tTC2r3hQ6
Iel4nirvZPW6czuqPaDqAvxu4U7eTVJ/16bcONf3c16YT8xACM5XuAC1iUdSiRaxImNySvGTwkpS
AyMUQRaJIsYTi13qfjuRjWd2u2ubsjlmYdveTOEc3qB7+WRNHwsInHfdnDe92uNejBWs7dkf7pc8
0rw7esVoh+QUsq4oEqEHoZ/mmsRqDflPxP47f1U86+AsnXcTV5m5Sbte27Zw57yocA5jPAd1bWlQ
e7Ll4KDVEJconVvpdFgZjjABcZV93oUv1bowigWAvkkdc75tum7ZG7097mJ3+g4dsLu3yu5LXLk4
KmuiwxXsSTSk0E1x6UxlJywplEuSFcdIBaVgAA8KPW3aeqL5z0Z7DdyWXCfCki9yE2OhJXhocm8g
rsViWYYxSCcIwrkOcHsQUdpRxG97sVAwpxfqL5nrdb6xrNkWfiPNoIbxZmpGr5loudvRm46RgQZR
NZYBSg8wXSEtM6ufLpt0GXStdfu1nxuReBzrQC5UUXLB0Fd9g96x6HGa+KFLquUk9xv09EHH9Aw7
4ZixQqHONZiJjsG1vYZVAGXh74U+A1oKqb6qCut3wEId1XkiCIEc9ITQzC+lHM9mHwPGNznTqZjW
OEWM8fysofBPRbE1nM4aF3AYkhQFDowizeqd9ajbYglJwNAjrBJqOuGWBcHOOuLljXNuM8r1hiN/
j6DIcOCDgZAUxrQfysOswQ1BeVfbrcQLBHnor3GZtfMCKN91wcmX4Qp7fRr2efUUIykUa9MYcPVh
k4bZi72ih7U6RI8TvYAEF2oZLNPmPm2419iAEOd1PUR6FO7H0EYHY5nCW2prvcuXiiaygqOzR5Zp
37prfO+CF4J7A2+5OUcu0jkuQXbCR9POw64IAsnDYDgP6WjCd4PPhsuIfnJS5ymL0p8EtYRlUAC+
y69jyI45frfbpR5fM+C+zNmi/eIKfolFzKDlFWxaZUGcDpc1tL00/KFSEFTGX8MCVFmFhA4JI/5g
Hn8P2JAUGwp7eHb0futBlyK4SPM4+jN2hFunm8MNbynDcM5TVMxB8TvcG1YIKniYp8DTdNpydwGC
BN1u66xNsXM6gbIFL+cb1sacEN5F3wwgv/O9zDxoV/lN0SwTKQ3+vrd+sSYnQPyp0efsvvEEkRwz
il3dwfBXIQgR5AUqoDK4yWzOHkQbtq7nYdGygzOsz7NG/pzBKyJLCdHrDiuUvDHqG2DXhDaVVLvH
kxmFQIUK6iY3aAoLwTWachtcOukMMA5ec2sTK82V9K9ZJaY7ec3NTD5ga7TFezJ51lEvEKNU83y3
9iuCVcp5MVDbbHrlmUD/874Jyb/U2texI+wrhrHl9KEyu96kuto94Tb/NWJU9NTV/O2ugbEBfYyA
M3OGJI+emQikBnCnYiIqHj+TyFeAgdPjrZa1LeviBSmHW4cx8dj14DfEi25gktxAPpqryAaVrX/C
8Vh9p38rvdze5IXzSurnzTI7bR8PpnlA3+p2cgiFeIIzS7j5ronckMSCAuwxRa42Dh3hbKUfy1C7
zVN6M9gA4XZQfbedvwDZc04KGiyum/uaDVGCLDWxx7G9aUboBMswHVGc7wnmQ7satBjaYBrCkrWf
dJ2EQDJCGlCjab9q9q1NKK7rkL/Ii7oNChwiYMOHj1grDYsywLpqoaOQNVHheQPFNcvdAmransAY
on8zbiG7b03UqzaYUHjo4P2FgvkPQ4/vdDCyIDSRNE71b1H8EA9ReFowkiFqiOshwwOU+CYCWJZD
8NhG1rCbbrTC0LcaGBUHqsSGgXTDw1JpVFAhUtp3qzV/zp8lWcIN4ui3SFlZNwBqv5TpJzNVNA2t
Ptv3GbW7z3fCFXFX1g9LYhib1SNqZSpQibr6pTOpIM763EAEZb4E4y4yy/OQvKMty5c2Cd0z+ysw
yInwgOH33QJGOUNRBNJzUKNJqNaIZMLqg0EQQ0uJ0JzZoRSWtnCaYfXtWv0rOqXjLs2MV7PXvydA
f/fNpOKfvFZvZUGoHPMzlHu0+IxxXOX3MzifjGhiuWgvgGaadvGjkG+uHsyXMPFaSODjTVFlL5k5
mJB60O1COG1nA57x43SJaSjKj0iDmVFbNhGpdt0aZE62WvPkEBiZGPV0vTH5NniKTUKHBfBgm9TH
FeO0nesoT6oa9s/QUr5Ui/etzOqZqFuMvDxNehfbd3qY/IxSwN7LBE0IkK+YoKXkjODoFjEjqBSI
76aDssfXz9ijW+Kgg/4DZydTTsNE3NhbUm2PpEiCSygE5knDIYiOLd3kifK9U7qDFYa7WusiP0Vq
a+/MmrkH9YBZygijWfnkYwfDq/IaS5CKsaozuYZ/6+j3RnEeNb60Jn1tmJ9tMKsBGqGSrOgi7Q3G
bYLgnHtCjhRlFesEWVUE8DJAOVULmmHtDwixMaa573R33yLIuVUNWAE2PqbM7ngQ2XNTGz/1dj2S
WeP3O9O3yUFdIoy94VQ0+W38gnkTreHZtkoyQI3NY/C4xBjXzS1WTJtOyd/VDOUrJem/kETAS9PQ
75GkU09ppZwbC58ycx3drYGfTJ739zMs/w0dfIHcdwVWaF8DKIXPoyNjkvttG9vb3ikNgL7o2jbY
OI2599mHFU9mre3bCCO0UXxQHTGiUGlxvMCgramZDuAugeC9velsQr34MoYbS4+0TTczB12GjjkQ
bnO4fuymEgIB03JqIQyQ3HknuvnZVGXrm2DK5unkYBr5klQO6aDcYQ7BIDEyPpOlP2dLJTDADRCw
4mSr5IhQsNq7P5yDVhbqNi8dCDCpCBnBXi6gx8YqNC89/SDDBgmhR+ae6L21M/HebCvI3paTPY3I
Wm3UmYRdySe969cFcHtdImhQom5rd/OL6VRBUbSp7zbzjIQiGci4VncFotZ8XTGNqoN5p4Wybe9u
V/JGQdQ6PkrAkGkWxpUqw/VmLnBZ1L42uUXV1O1004zabUKCc8rLD/MztXLjTq/Hb8oAw7KFdnay
mhi5AsfeA0mwN3HZoWg4u4iIut1P2hgQxKqDPfQ8nvuI7MJMm3HQRiKv8Trs3cL7XhGicgSTLp1a
oj3uHblc29dE6LAazQpBkF6Ig4RCU+S6cMQwGBbb/7HteoiyCi0SpmM4cwmBkkQooZRS5UQWEymo
QhQBi3khcLJIrRN6tiowhFLLL8djyEH+G6WUWp4uj/mleLmcuDxughA3hPiKJi7hGsO9JoRZrkfI
c6+rlx9xvd8vl5YHXQ+/3A+OkbqPEHrwZyEkI09EFLQMInH7SSrOyFtrQoamWNVhU0T6q7oayQEd
tRJhz/6ToNhyBFCVHZrKrY4lo+t9ndqfNs5a4/glaSp6QyNBASKu7gCFB/Crv6XrtLzHOMCXsePc
uPpgHRV9JWIlZiUeulFEJ34rlk3RBVA+9X0/DO+hiBcyfvp7kbowizdyHdSBp8GmY1ese42wqaHY
qU4aFBbx3tE8VcX59/3yek5JxPpylVzcTR4kF7ae/vtKl43IRgIVrRg50wdfj7v+rMu1rut/OuZP
20yld09Od2hEAN3qliaYCDWC0VyMnVyNRT3F8u7vvbIkt8m9clUu5AWuq38690+XArk4MW7jXbQi
OUKijbgSeYOIf0sMUKz/caNRt8w5rvsrcVJyPUmuy912w+xncE+AP6egHajS5KsphpWz/F2Uu+TC
SnaEyJTT9fTfbiFXYSgbF/ji/0eh/T9NCBwXzNZ/R6HdVmX/Uf5mQSDP+RuDhjrnv1TcZLB/w4Ma
n10UN/8W6MRz+V+g3jVHNZBL1THP/AeDhgUBOp2ID+sIsQJcE8Cwf1sQmP8yoBvBINdVy7JtU/tf
YdDw1/xPDJpq2aoN/ExD34URLuje/8Sg1WuV6WG4xPf20j2GkKMFvx+bXlSXN4TtCEQxUEiJFRWD
m2JylLy7nUuod8YCi0QuUiaExdUScZE1SndD+dOF9Ye7ifVNd/sns8YlBiJRt11Gi5gxEHmn98oj
CppvHd4sxWTde7GOtWUFae8FO6bv64pejJOucJMhQqL++S3OGJ7rJZnWor/Ps0V9FMzusoM+rmQM
2sPB3Vj2egQDzQSqNw38YDRChQ+ArN4Uq/hiLEpyqH5GU7WfkChoXeh92mCWPvL/64F8xLCNwvwQ
cRo6d9Au0yT6mgvr+cRZfsxmTGTAcreMG6E4ghFRTcYMi0fUY/yYVzV7JHW4Hzz8Cru1TVEadM7K
GJvHYQ11kGMLxMUJSk7iJT+awT2XYy4UDoitjztN79SD6jKynD18f71hX5gdPOG8mg96jX4BU2Ly
lAw2Y6+HNaaZO8vlnwODGG6gINeRZfso5CRY8xXubpiyvQ4HaZfqy0OM/gosv/umLHZ6nVm73hTE
PsN7VhJSLGurPvQjOalBwc56zRga2vVzRx3YK1igbXQz/6q1UPMbPf/QBhvprSSOEG2wUD2tAcaE
rusbafcNPWl9QySl2qObEOheNd3UTeyj8bNPNQfCcM5kJLFhyEY8AZAd8DBm5MXy8cle0blBvUUl
K40apUsAmBTTioiNu9w3U9yeEzf/mWbYQswFIqEm4KbeMxFg5Bowk95QksHNwUEEMs71j6iyZpyC
x/2cxuMpz+Jyh3KjmKWSSo3t+U4xGkS31mmH2yLZwVK1/HJ2tQOyNT5fyi3Z9e8askQHO3Pey7Uv
txWGEZtxYayn3kFuSreTUX/g2pHC1gOCpnbpXaO12c6uV5s47g1Z0ECJYOZ4bYoxYt4k21z/6SHe
c4qL4aua5Ou+JVDHnI5xdsVsz2ihofR2dO7tY1d9ZiQ8g7TUkRKMqxIHZguXWdWBKxPrjyhgoDDf
orESx29MFPKz2TAC6xNr4vfE9FEFsLyOKVszb9I5eZq7rWrDb2zMT1KMZQwdT23vHWUq/Uir3Q2h
1Rj+eO5oO8tx002GKFncmtkJQ/ovnoFfQQ1XB7X1cNt6JUQv0/ko2vBHTwO2JeEIMGjR/YSUWAe0
jAEvbOxyvjXUkmunE/ojzYCxeMI8X0P0ZDt2WrkVuAJfsyCve3V9BNWKxS2DHEBoIDaJ0KVfG8ud
Tw5MmoeWTC3ghn7XjoTATBKXxKiht8dVS0K2GJg+MxoD9gVbLjqoTdtt8IR7T8AeVpB0Fpe0p4qq
iWP94ImTZIFHdM6mhx4x4VZzebc96B0lUrfQaU8zdbaNkBu0kUpUK/2cJdMHRid+1Q0zsfqEaKEN
Z9ZWDdJ6SYGwy1hNBMoBfnrxHeYaLfFliLIoRxITyZgnmDmxABfFFa8yY3THqj0UzchXmXAeag/4
04DVBvaB3abKv5LOpIaVs3GALXoPDYggC4hTEsAzvL3cNLca0v++biofBKmfsjz+sMrkviwM615x
BM0oRPWqiRZySGjovybJPs+1ZaelOAfOKiLDUX9AMKTyVTtxgW7hDgcd9diCGJvQPVCG02Dl7X2c
Asfs7R7I3jAyDiwTgTLOV+LXCfPsIGceyqBYiDJE6vm6SR7RCfxQE1zOuewTJ/6yrhNvBsAIzDd1
lREXDYY8sqRNxsOq2D+MLDyksaEd9Fz9GxRtiVSYXJWLrBV5LzSX+nGdVlAMOFuRMrgHfAdQhYQ7
c08ypYM7Rffd2iE6iBTCGE4I+8UIotJQ7+wYZX5Xd5S7GEKousJHTYBFbz2BdHaJKCEXJopy0SFr
t115DDD9rCKQCwmERsMbsMI/2/BjIOiMZOpWmVfnUYAziVN0OyDe+O6tAFQSYsJFOOJsub5ULg5m
WeXerRZUgy4B1WYO96qC3LBc1AgUBmYUn4auQF+p1bKgsc7UqyyILfvBjqIvfVg8djMYRwI1CABG
t27veifDUZk3tHVUHNuMaYLIPCSW1vhtHz3PdgWvTW6TaPK8XSZcvV8LuHIB6gxu1i0k/JKjrZeR
P8/uR5/wUPEcwLDW+gmJhDida6cHEnH3aBwhwykmd5lIGKjOXVni8mgaSlkddcqBo396o5CqQ2wt
sqN1ByHUusxpIjmxEZMSvDL4wXIWoPU0j21U9fvGWBzAejlqnjbcrNmjA88KBDgBAACv+oeaKdmK
2NFkgflIMvzZVIsxKKogRuIVdzEADKGm3mArNJ74ON/x/678ordPCQBQXyWUVZQjgJqpI4psRjn1
JEPoWNYAAyOjbW+OyVbO/uSdrovftjGWb3fdhERAAXpA3SfiiRRdisp3jbaEfEqtiEMVSfOXfDbX
xSoTN+J5XbfRM7a+Y6lPSLYCwhKLtV9IxiQtaa21UpYtiYF+kyL4UWNVNCPO7U2b69xWTnUNDGn2
jqZ/LbM5l9VhFSSByISd36j6T31BlGSJBiIV4WFylyT+HufxpzLHLiaLonrPonpjFVwE19UCJ2zs
5cSemVTxupe7isYmEYuUAkAHZ0Hp6XKE3Ncqpm+OXZxuu8U8Xq+EQV+xQ9sPiKi4miG+OVm6XOZy
C3kfsfjlNnLPUAyvmP9QT/85RJbkZS4/53qr6zFyWxVae3NRoNUXqfP+287/uip3/HbNy0+93E7u
v2yQz+yXv/FLUR4VusPKCGTOUPNrFWB6//zDXy4ii3/8J79c7pf9vxTlqdfFbz/aKUwEHNzBN3MG
5o3RxefZTOMz2ZQ58htVOyBU3B7ljhC1Najc4pgiEumlShTlulW88pHwycfWs9MBc4vWuQ/c3NXp
1P9Y7GqGeGSohX9Q2KPVl2PKN/dADJ3K7gNFzx1MFMWpcl0uNLTl0ZfVdrM2au2xzt2eDNKMJE5z
LifxJ0Qcou50dafSje7NEafBTQ5L3RZcl6WcobmYdERYNdb3TgGsLaVCS3ycK6qcXJ0lreW6Ljcq
oubL0m+nVFPeH0dyAzI5KxetYLvIkg7bYGemjAO8Yi4CeZEKf6tlK4tjCPRyK29fyK2y+MvWyTW+
lhYDEltEPpBXhSpQNd9sbaUxjjvoq6nAQ451um5TF3PMOdNfUX3+iHRQVChjlfinsOjFImUwLHRA
U8yr8u/logdeijiKus7nzISU05FglYLK2qwH/eihZ1H3SCJE+1A8G6P/UZBIIvrLtZiYoigvSmG3
w/fAOdnJ9GOdvIemCN0L4jDM7OcQMzWfsDUNgvxv8jHQ9jonzrv+Pl30mOOCy/n1KdaFw/hcIi8L
t7Dw8STTJjFhjJS+jppq7OsVC/LLIUSOq6BFcKSeNWuvtnm3gh+mR1IhHKIM4ZyW0HiaIe4wJJh3
PaFEDODmo0RrQWpAWyfRhJQrVDKUMnhZXtbftcgm+vInyN8V2sl86vX71Sh7Rm/G4+XAf16tXC2H
4TM1lmQzVxU0ceGvesGEDUIZYBTxRKWL+WtyPVsXihpOs1W2EADsJjgbKEoiItOX0+0AAeaY/4MF
mgQUk7rwsxag3uub6OSl//PF4K/6Vw4rw1y8lsQNyVqzcQzw1ELq2gVZCvSy2guNFvlmZLWO1BFl
UqYXAjYq/43cJxeLeOXXVbn3UqEFvPRPq/Jgecj//VJ9Oc6MPW7lJyfrmvwxcrUgSI3Ot/hMr1/k
ZeOKAfBGjZz88r4iZbCPwMwuB8vbMtekD5LFWX5ql6L8vuWPY+T37w8wkze6/uSoLl3cBc0bxRte
TBFwlkLfsRIq615+JoRNqnWLz+J71Zb1wYtHjMi7GAMiefiliI9cEcDiB/nM8Ek0DLKmytJ1cd22
IMruL5q+r8FOX/+xfABy0Y8aXb4senJ0IouXX1+vM/zl27lCbXWk3AHh8VGhhXbX5B3OKeZ3V/4Q
YBm6q6sn+bAloESWrs/+us2psPAoI1Iw14PlLa+r13Nl6foarzuu1/vt3KR8HTKlow3j0ciGc3Di
tjzKdfnl8cSz/izXLz9+xaVwkyiTis8a1UK+01/q5QpVRSnJz4sHr+O/x6dEMR5wE9vKivjnorzE
pamaq6U7unW+k/iXVIzgZFsiV2VJbruuym0SMfO/Ok4ePIWfE7qtOLz/+zMaZQW9fjOhK6rxpTLL
rZ5eDuv+eoIsXY6Sxd/X5UmXq/5y1O83+P0sRWuTbQ8PfFXRRBPPUHYjsiTP/dO26yFyry5HgbJ4
Xcj3cV2VJXnef71qjUt3hjQ1v0Eu5IG/3epP23676m93ikSDD1KxHeKBOTqfOJC8owG3A74B0cjr
YnWNet1Ooj+5bpSl67ZVprjk+kX9/3KkbG7lxa+H/rJHFkMT+IIGtvlSo+21RJnm+qH8sn4pyu/q
l61yXR4vv7O/z0SGa07QushWjZAeg+PmU+32NpznhxyPMSZPPZJ7Nbn4huCbBxOVnO9W7Qb1leYE
2tpcO4/Ehcm2rEPzisTHyWwQGQbdsXwrzfJogzB91bXQQ/yyanZ6OD4jhpn4VTt7ezXN4hP6JbNq
W0/lDCBSM0KCel1e36wLjsBO1KPYbxY3K1afAKhgOMdLFwF4L5rD5BCtQ3UPhIaYg//+hy/NyYpW
2SAmVWsx7wAQ8dBk9yo71usCqaN/97a/dLmy+KfDf9smBwhy2+UOfzrvcocp827s7gDEmqkf37Jc
uPLbva57Yhw5EzonLCY/eLE+iYp92fjH/b+dblv9gv6pU6OwIRo1eXrhOmV6L48csYf19bl5lDsW
+Qn+uYgXHM4LefWpJYATkDOeieFNqLf12HYksP3SKf50yptBqXnR1RsSdw7SkV+zIjf9pGuPBOzg
IqiQtZhHBaPbm29dnTxorX3jzt6dUY4fiYvAj7Bk0rvC+mYN1lM4q5+1jvCJaJ73CUP/46TB+OlW
B6lPUFUozOIeD8BIRVVKgQXXDd0WWet8V6TwKRvijIdeGc7tux1BvNEjRoaYyfbc4iHKVaD9iPrC
4K7aTbL2/W6K8cZL8Pb2QgwWNSs7a/SzR7p4oWkDZLZyrJ2ihG/2MAApmlG5yQtkmAzUEImzEeXD
kK8kEL6B6EQEPlxacAdoDzvzbBApWO4QliBKYUM3KVWg0WEGLRHZ0P1SU7IG2HywOFGB7NINDBpM
D83qh6J59yaK5UyV+4NdKz8LZYYcDFd3XwNfS3LrLcdyT+Q6twAsnAdE6j7iZYxgXhhbIgT7rgq/
DHbz6AINQqq5wY+ZpzrmKMh/N7yyvxuWfkWIE2nN1PKdNrT3eVH+WNz6ZCljvalwJ0a0tRj2S1Y+
NJXqCRTdJwgTJVAxaMESAQctnfg1UGETG7e43jrCW6Os/cYkvLbaqQ9AuEBwGqK4p+R7pm1EzjuQ
RpBnjnlrkh4dbb+YVdxv8GxLVZIIWEgXvgYMewetsxyhcGcRYQsNTyZDWCMppfE8VY17tpbGRJgI
Nbyme/VWXB8dJ/KgOXvPKdyOrbCVfUyt4WscY+dZzMpL5SGmCUHlRYGXCYYHgWEaqPQ8aOFtCbPV
x9GXgLYBhSdOcN1urXVfjpq1HSbz4HrNB8h44IjoqeFhYiLpjoTSjQNy7GAr5bfBvSthJeKp2sOW
Rk8f3LDzWizaB7NPZpVmrvllh6RJ2Ib83Zmgc0mYaVAQrdXG7/aU47xsVgHaVvZNA2zKcOoMmNu4
iQ3R6hFvwosSGAtaV0te3rQDnAKIoCgUITlunMguKnulTr6ZGBb7GQHWZmiPqPbBfGCeS67C09pv
q9H9KDyr2+ea/WKGpHm68odTa/H3xVC/p/VcPrdjlgalVSF9XmlQkhPtrl+IlZNv2ZrtdPbWxH2e
cG5yJtrOED5QNUU3M2Y0x8miX6nIsA1g4A/L8FfkJOVDNmU/XG06Jp1b79MWk4Gyt+8WuJK6PT3r
g/p9BTV+S0uREUEYpg3d0LcMSCFC6jT/bdN8FX4ceyBpANeR0AVkebIWKls2xB9rjxiAZ8DzqvJ0
34bm18rXqwnSqN292xOphHT5Gk2wgdZev7En/V1xB29fKWDh8M4FnbnUwOit+DFVC3gydTn7UdcS
bALoNRpte+PgPbvV7OmbjqqEPxAjXpJEQBmcTw2jX3T/C+whYEbCagdKU2n11lCdFxT/C+F/jZxN
OOdbBX8Rr6PFQBkVeXVkB0eRS8zrAl/Q2vtREGqDhHRAeWe9yePy0WmyM+HYGXDOKbOZa2r5Fy+h
Nxw3btlS/ZRWQd6BewDVq3TinqVlHUwje9RdgGltckf3Z1sQyeC4nCLe435pnrEi0T+h5tdj9WUq
43BnunhMTHm47XIepKLlZ4B7M44QWr6LljfdGr94ExKNOXYTKKLxUsoBBlRxnmYaUkMB/mDWRXx0
zd6GkMhXO5iGwY+2kFyu1KAJcVEhfZQ7e6Po3pDew9XHcyZML/Sz26Irb6bhI1i/fdWGoKiGvtth
VXpucxEkVxUeQqXdukNyxHR0vjNnJURLC/5cstAvFVGDbsjcLjeMZ0BNtT/NyrSPDSJxPUzINUSs
bDQwIkqQ3urNtTz1LRCqYhpw7DWZEdq6iVqXxlceIT0J+GqZDj0vdWmm6Tase9CVJJn9mqRN4tXt
McG4HjEEYXCeYFOLXKZAbMGvb4WI3Oqgh9LMZr9zvW91T85Ub0kFRWr0UwEAhL8NUhLG4zgZzglN
M/yRWt2fzSzbxjOcICuObo1Vf7XUGi7gkmVn/AwCY/nALV25E4DbvI7B8SoKyspFOp5IyiGYMkKk
wmIJafwDgYJy4xQjOsg4zm/6tju7kWNtMD7Lv9A+nm08aLCLoqKWi4kgBo2VrmGjhG7FE9HlHVK4
yQGkLNaLhpcejCx+T7XqLnWx14DTDuKwrdYNsfxbXRkf1j49e6BJdwMyGsyYD11DsNZLbkmK61sL
Ob0NaT0SoWF0q9v/w955LMetbdn2X14fFfDmRbxOAkhPL5GUOgjpkIL3Hl//xt68dairulUV1a+G
EAAymUoDs/dac46pN/7YureRCjEXnS2k30mjW2UvD1ZqIfsvoFODRDkaVeVdzlpDLxjvx3JRla94
B0A+U6YHw2CbvpG+qP3shsWPKKKrr2xjsV9I30ZmOoKkeoY30PiT8tAWeXrWLfthWY0DjTn4L8ae
4hFyUn29ejOneOt6YQ+CDzU6Wimt4wSNeKHaLAlOAEdmldpXoMvDAxBnECa1DvV/Po0F3xA2AQTz
S4YWkVBoJQq75jovvfcYp/F86nDXpuUW6jb2FQef21wSYRHh18jUlUjSPTQbHQ2rdb/aJPkMsGwC
7lBnvcToOxeMx+EghpUO0xNA8RKCqePSt6VPIwHzu7XEf1q3OPbWCuqfphAtr+OP3PVt+zXS7nFg
3ubzhLziu+HhHVmNidKWTiw0ROZQtRdR+MEPXiUw6q10FYetIpqW48WadPjV+cVUXtc5dw6xMXPW
Fxgnp7T/tmHRbztj+7IAE0571P5Vlc87DhIdbJ5yqPSGrFXX+rai1FjK5jIrkEOKRel3xlJCF59m
YriTo+ZU7WnIusW3Se3kJnci1EOhs5+MJ89eAUDGDJjTxAHAgJC72g2Mmxq8R4bWbI8ZuX/DrgDQ
s9tiPPRKtNxGM4EQhFOFOpbnXQeccCUnY7KSt6barpioopB+Ld8E7JfkVDsx+vWU1PZSDRrjCZUE
rofUUoJl4IZa2MIXQP5z22xn7kp0gseWUzDFVUq61YT6Iogtsn2s6eRBCtyppMR6XvKrXPNvKE1g
F1OXuHbV8KiDjNuTxGVhs3d/JmX+xSpFAEickcXuuMMefgDDJM16SpyXkvkP7WgXnEhBRoPWpNfS
unGU706ctId0ZO6wKhdl3ubrLHpVq4JYumbcEg8Mxbia1lWePKZTf3HqDddsFNO1TwacIFyUW70t
glVz6PrO6LTHXV6U97phZKd5Hp/d1f3VtbbmNyUgZW9quUOtNxMyAAA8iW+7OGbJyJmTDfkC6PJT
qtwTFiw9fpQNdbhQDp7wJBvR5C42IF0PwiWy42JGom1F54Wf6kgyhblXXqtZZ6Bee/VFT2mml+6J
u6H5lHJ1cNwTV/SvwnJsU6a6qN19vsAoLcr5r43IiagCkJwiAYK3ABjDvBmKJAu2ZjpmygTxBfKh
PcIlri1vPc1RdKv2k76L2xOhDUWY0u/c0nE+VFnbBXheiQdIUXiXhrgCcfEz+vl+BFHhMQ5iVFUc
tn4dCP+KOe69mUF4rh6UBSizMajHJSvNh3ILEL3QCE1wyCTfqlVEycfd7VCtSEmSTrlD3LvvmoqY
xKa5HZhAa65a3ebpsjcHMTWZifhb3e9lqdMghP3uN7bbcvS7XxMb5yUjgCVqHjOHYFvNPJgTVoPR
WBqKsT2CeAiTRbWFMW3JICMwd221N2eLYW5YGZMFJyrA2BmlX5TZgWnDa1uj/B7RHEBx74mvITfc
JQlnp23t0as6wohREnjk1fP+z/o2fp0RLZyrDJ6MIUbo+GLcqvwB9vLqpBSACGsBKL+ishg1ayLt
pLYB4J2KkaNw1vHL4Ol5Wkb3L8u15tfa9V5aFO8wlou3NANnE40aahunOS4Gx1dh3na5pT8XnfPS
o+yhQaqFQ2wX5w0uTFKRH6AM/bwHUzoQlx4ftSoD4W6WT4T3WUFZlP6yIXbKUuVrla0p+EI4D/Va
hvjOkNFq2wv+qDZE1Q3ikN8SdyBHDhSNuCPHOVrGZI//COVK3QQuwjTcZ8QxJcGkGLezge2kNQih
wwCPvZLgeOTk/qwX2iF2vPVobzikYFrgYYJukJoMdPRlmf0Y30fgkK5MauyDzv1mj6KfPkzBLTdH
86VZO5XyJmIVWOobya21BV8sjQfQVW3v7mJobLsxcfJwphpaiIyNbl6BmzYDpz7k6nWg+FxgtVJb
8hPHwXopmS5l2KBJeUPkD/iEsCokbNvUIoJRhxLSraXuOtpiS4fzxc76KShj1GOMg+8GqA8LSLWE
K1mR92fLWa09eVdEf5TASzrhJN2Szd7ZBLoHk9sfSgT6RVmux7XPHkobYE/iLVgvTWiKUcpbGZy7
KirBfi4w3m1bJbGgmx4E/8USCc8JJIi92qFOUz0rw6s6cMJxBJJVytUfE4V2TjycjtFaPKuZwWWe
m9ac2ASgOSTN9sTdn7v6cZn7Zzd9TMzhORtqTAQxNl3ypaYqs0/8Gl3c2zuAOooX8+OZuGJz2PeD
Pbac0AAgjBpuLXCU5wQDWkjf+4FIO/uAoqw6OBglLC3D7NMBnUKOq91peomcLmIwo3W6Hsz48Jzk
V8F36RNQ7eFlzN/T2f5J//4g3uIps8fvFlWuXWQXX7tlphq2DkdriEmizXC4RFUXzOOrDhVscvDi
envYLGOQt3CAfrXkMJ2jCMsXt4hHnSnIjqzHBnV5yegIlwzgdhVNFuxu7sIx/qTbsXa2nbUAeacw
jAaPhPNWH79ChHsttVgnZMhJwMd2typcYDoCNSQ5rK9hPhbV3uuMp8wVPVjbIZNyEDWI9W5EqL7v
NYOsoRYEb2VocQisobi42vC/2uL3akiH9b/TFuuuAFL+59ri2/ef3Y8+/2dx8ccf/UNc7FlQLE3T
JPEHbeI/AS6l7tiCM2s4riYJl5/iYgNxsaG7qm14tqD5/iYuVv8nYmJNd/4AWqquaSFpBuPvqAbn
vfmHmLgwRgW8SjJdq8kcFgxkbdTdSJVUJEqdcu1z8T/fF4uejyerqv/1y3D2KnvSOTmNA9AoRFSL
/7+WvWj5l5OJ8XciXWZtylMXFQ9RMdeXAsghdaP5QLLyLgck8SWZn3Fy6KcKK044GVRuAXp9o04H
O4fZNL6d8VxV3Ut5NoEvZ0077Mwf+LarkEnUYqU4Z+1xOqgJyVnGtB1mr/kSuagFR+IPOxLSBsX4
OowJRsV2vLcaLKdd7cb+3NXrOaomjJrTM9WAU4GD7MYTQp/By6xzMwP7NzooHpGC6qGmcUxoAXCb
WGRLPTv47eeZzCwTW34w0lKW4BhLnVU/15Vvpc0AGu+9diJ/c7eOxpvG5L6cueHx/zBr1PM9E3Gc
xHF9Q8A5F9ja5CbrOqjTasRrQ7phiUPFAamp8jONxKl+72Tu6Gc519ChqZ71LD72tjWeTGX6BVbT
DOK5esohV4AN9cYgYmy6RwSauNxMaUU/x/xQoePCCo30oDZmF9P4RJTHUUHnbClIdefqFvE0aBGC
pYiIJPlyfYvw8u4nF2azmZnFfrPiq2O5z8ACPEL1yAyZui+Vbb8Nsaf6pqoON2tKEM1cF/dd0iYH
/PtbWc1hZ3gvU6Y9bXZtoSVpDr1TPmyN+w2JNORwhU5+FROH2I0T7ZGOarVCVO6SKzduRnGupcdu
eMZfU9qu4bxwHFCQ+M48BW7VDEu8sJ8xZtQESKnYedVuEPRMAvuc2s+ALysOJZtKu406cu4LcsEy
c4Od1HgoGWCnZbGYKKPW8n5MJPGGVZPo3CcxpjSEt2nqX/U0VUFm/VAcYmhBqhEVakPW6PL26k5F
GZickGRCwPNjYsuvVzd3TenB4HQzhUM6aUPQLHfbUtk4g8aLY1BVh2ZwGgUpCe5eHcY2JtOaMdyo
NyAtpmneN4VysksjZI4Ymi15XvpmPS6rxmAGSLxeJCa6+ZVTYOnOTdshm3XIqlvJ9waLFMGStNUs
VLH1lvHGDLdQjpqdjT5vlRDV1vlZdOXPBMJbbZK/OJlQ9YbiXVVFC9w6jRWzJ9tam7Ni/qiYDe8c
JnfhJKf91qlftzfKXFFoDA/mhAFYYdaw5IX7oDGZ1ePiew7oVdWWn1sxfUuIuTla6FB3zVD9cJsV
jdpg7hTD+Oo2lNXHmd9K0VsrzIaL4v1ctOZJXF+h0ZkeP5qJyaG68dp5OQ6j7bsROH1lNtVDxbD+
MuBztfPykctjuHkxIUVjXMPEx6lo25QCAGbtwGePxhe9ar50RE7DgALE6QIe+1g4YNEBw6blOjLs
1e+zzn7IB9hGGX5e3+o3gQ9yoYbrhyxS0nsnnw4A3ei72eplw1bgd7F5XmrOCSdb8gB8t4W09yYz
8i9DiWaFs8tUNpLZ+MW0R6VG7A+akdA689IqobGlL5bA+20DoctZOws+X3EpUPYH6TlmqAEzb2aA
m83rFXn9gc/ytsWTeWOUyy1aew4NvT2OLYytYQGQEVMwiXvn6Ag3nJN/XZUG4KvTGJB8rZvYcX86
rTpfO2bUbg4XM+odQojdxxo7wD4uwOvMLby7cSPQxSC3dHF3dBqYIeXuGipWxCnGpO6BUkR1F7WW
r6IVU+Ex4V37ZnpoQxtmS7GyoiEhJSEbVstPTET7pUvUJCgHhn7vjQCdMio89IuD49g0vzfR4vfj
TbeGzCyNoDHzJmhgVSKht+7xFI8a9eu00wjgmZk+9rlV3hpd+qjZo9+iRPfpE1iMrJWfo+kSPtpg
xdRNoieKKE0DfSL+oHG9+yoKokmJzwU5iEAW0OADMKEABAGTIuLmT+SQ4W3d61syBAbFWH/Nor04
tZaNIDss+WuYZ296icbDMs/dpidUt8mEHWvlvZ2nVy5I7M2mPeCza53Ub00933EzuHa0cgD1ctFN
zOLBU4shjGuiqleKFfOvVEfQV5Xde2KDJx0AIjj68GuN1vHcg3TMhr45UkMJai3e9ojHf9GmITHY
dRGJOeY1tRr0bFqYOzSmByXFXStmYbDrqO9F7q8N3hYeSNJDc+aW/cBsH5NiqbQEcnlktY6FBeNS
sW+BfZc+jJn6hvbIz3nRQaOBjonn8ZRMa3WdImhuMS0pvXjWBlM7VwCMDwP8NT9L13sG4F9bFQ5Y
lHmcO5QdrQ2F/xqVGwYYEjxBfAzYDGlmcCIjTMytJayHxQmj8t1LAQDlrcLYQdcwQJgXL+dcrtzl
2zBTN4g640fURr458tqxM/5C4u9gpSE0ebA3dOfpw1o+u3qsnbkBOebW+o5axGG+2r+sYnHAVSDl
nXSBV2U6N1jOIy+JGyDnojerRHnCiCVJKyaYu1Wu05hc1Aa6clsm3tHMyTqhfsmTme21LRGBw+Pc
MMqAlgswB1EAZOICSgY24XYkiiKtJ/qEgGkbDS7g5IWeSQ13tpvXsrVSf8qqXx4RBQjT2sPAkA7x
O5NPbyD1u+/XoC+n+UKvxFc7evZmN3WMLjqXMhXV5Z7+gtsyTbK5sKEmv6QxZLw0h/tKqD2zKs83
8umecWTP9CVJA6/C8AWadAr7dD4O7vIjGoCQuHVP9LIxv8dnRasdAsTB09ab8k3PsvSw9M54Yaxg
k9llNtzsPcgVmoEJYjFrn5C7nxozpVPnDsdIsfOropaXunfvVgBw/mZgHBqBeju2ogVjicvTJC92
jcvhSC3zsAIw8nt+LIrcdIxcswnUlXJqYWAY4PvLEF627+PIBYMEE6b/Kb1krmXEqFFPuG0tWC1T
ixUHNXx2GJyyvhmSZqdpFU0UW+UAwqgEUrp8d0idocMBlWY4qnP6VvFLtpuOvnst8cSDYaSF4w07
d4lW6oI0LFwrpq6r6JxGCrzjFibJvHFnbWKHcKcc4xn/rzdvpk/Xst0TXqMjTa+KgEIKlbNFfVB6
AwpimwCFsbUO/G/yWOFyuFpKIwwvDBhMe7zhGGAMUpxajG5hS4Ue4/70BgDmbcvUn33nPEUJ3a/G
XBgy40Zuk80NJR+ty6pht3J/Dy1r/UrnMjvaVbncdJHxxdvmJqhpOPsULKxoejORjeBgEhFtG4gD
OFAUeJMD97A5tNP6UhnjX/oQYxd0KOV5huyafylLt3mwSGqJrJPbasQMV7R5Y8+9AUlYB5nGjXyL
mykwXMokmwG7ridWz84IYWx7p4PBkyqXYt38hBomRCiVZHgHe/46QwHuNsb08aZMXxRsdHXX3WK4
oRxlmPWRrHpkAdzX1Kje04GmfB0N6W1W07zYap2YVyXRAJyW0EwajZO3bke6E4xsDDtBiYn2hoty
2kAzi6c9qo131cvbSy9MFnINgOedYanaSVcWho0Ort7FmRF8JJZBK2t+UdZSOcz5ejXRVdwmDie2
lQ7HNVvH08xtE29NIdjTk4LGPbtdytw4Oa4YtjseeYqiHKeTjgYoMrpZAU8FGZiPPU53SPprRHbY
dO16Z7gU0Zoe+2h7WLMpOi555Oxm1UH0Pxi7HJA9cmGHsCQi3T2Cmk4R7vDn0jXuMxpyCyTUMNfj
hJK9E64aFedVNS5js2Q3beTelFxIRq2+9vWm3i/UoA1tTa6jYX/D0gbQxSTdKl/qLy3phpeyaZ8s
rwk2tXLA9Tz2qrvdb+qWhi2Yuj0Vy4hARjxzqW7biA0iZz+7cBhHW3lSQb/4ETOLfTURi1mo2sug
w3Sih9NN5Xw7Q5a5q+ZrHNFY3lwGp7XgFUpo4UY67lku/tjn5sVfacyIg5L2dG5caLvgzyNKNUqX
Y+IWe1UQn3Tc5qPoO5/tJZrPakFEpuxDf2zTx0vxJ4n5g455aSpX4j6r+Fem0orxJQdVLuoyXoud
MemXuDV+pIMx+rZ06UtMmeeR5vwbtsyDwxjjoPuQj2u50iJ/F6pnOnEAnB2pJf7HIjXaQCFS7Tia
SzJduJBbxBjmvrOUeKuk1LE0IyCzcnUqYzccNeBpQign5W2fi1no5OTmqtCeM61uP/aRSpUOXMQf
XDGVCzsTEOcgX/ZzMXUtwfQTUEcpwJKvBp4Nubdc/dzpkXxY6yro8r/lz4y1UPVKsR9kz+0UaxBu
/pYR/6aalbKyVlTo10QBYE7RlYkHJdahX+wDRMl93uNF8Mao5OsCIQtUVkNAJECXVaUy32jjZjgj
fcJDIUSEkiInF4oQjdrXHM2BHuYbI0bYB0TfASvwBG1Dri2lsWng9fF/4bqS2nbJLpZrjWQcm4vz
OnIFDw3hgrOFAa5uqPEdVwIL4shTj5943rwq+IHltmSkMj6hz6oY/hIDnRgEb06uEf8zHi0H36Sw
hPViIdeKbgCdqS/fAJ4JaEkwDGVylmxPefDJtdQVTs+JtoEP6i2new95ImasA4NKOLkkQ8/zGhro
DsEdqfjEgzjURs9amuNcFocEiPIhzkEnyIUlIHSN4CPMfYSYLK4OctcGWy3ABc8cuPqKXinnwBfe
KFe4zUhjbs5ys8JgHi7G+AY4dwAGNDz8B/nlh95SHKlrgts294RDVkjmPekfk+p5uS0XcnNTYLdY
XeUhfiuZhqOmx/WwjVcmcdFeHjgKU4YwiUrER4IF0UkshPhU8rMsj2ReYdWTcD2iGVGySOQeF4QG
uEqFl320z2279WdHcfozltaiQ2ABdDLSHy1z1kiPWyGGZjUQ0UIsck4UGI2ZtgM6ThCLWHBO/2Nt
JfcbM8Tf2/JhVe6kyzWHhL3/+Pw7W81VlE/iJYZRJ4Hgj1fbeqMEHvq+NAufrTU57j5WTeBtXMVH
xiZiZzYl0a4kGcD/7ZkTDiD8gCzkmnzitHAfpnqzIkzgkNCzEfKQLaiKbAFC4CASa57RvbbjIBLq
2OpySm0gxUDjIhcBF6dUaZDVdPoMhrMff2GJtT82yV0/eDZXFaxsgu3z98sbRq8EuF1EiCHfrfxa
QUITlyM25WL+e+1fPQUloXWcKq7o0oxKmYnDsNYiNVTizsbfCPM/Ns3yrk64eC5oZaifiXQdGbTj
SPW9XG1XHfhPZu+95b5eaTC7gusIk5gf8Tf3KWVcYEetMLTWD4r8NWWs4m+r0njqdsyk02Q6YJ/k
IvkBq6m9yjzmwLWo87dnw55cwkzVF259hMiJdy7fvtxMxTPkmlwkTYsIYES0KVjqMqNjkkD1z+1o
XtWDOyqHj48jLp5yreL6uUx6eqRM3AU6kMiPzy4ftHrSUAhsrWiirMzwVmp/GuxgTqCkO8rVRZCr
qWkPfiEuvqWOBSwTa3JziTtmoKWg0g/Fj2TWptOnMdLgrs+1SXgkZ0251ckl+eMgFJt2PAqICx/f
ov6212bz/rfjW65S3Ld3AIddULA8rzGS/FBo2uW358kjWx20W81SiHP5PE3kcz7/j1ZD2FyVDb11
8f+CT+B8Ii4iDVNUWR9vUP5JbwugwiJkva46b0EmZcuZ8Aul4qROxNofm/IBzMOOL9sM/0t7+W86
Mobt6dBR/vOOzMtal6SM/1Pi2Mff/E57sQj6ow3CazkG/Y+/aS8atBeCwwyRG2Y4hJtVdTck/+//
mNa/qcwYIOB6tmoynyG87t9hL+q/eSJBHGqlAeLB1Yz/SX9GpIn9lkGouiqzBXozlkatyvRkNuBv
AY7apvd5R4ny1mhfk8HncoRuGvPpzjLv1fKjrffX8n/j9/pfJQ2KRMP/6n/7I/GwjQ21WWb+NyYX
v9BG2c/1EnD0Rw8WNXRCZl7q/IIY7lB/oa1svjZh+k68zwl2/EgLxHf95Do/a9clcE6glOnAJ7tN
CQGt1JfffsR/8VYpef6HvpXmAn8A0AOKB/qyKiIkf/tqVo1ahVWY2o3Tq/GuEfdlADhAr0gqZdQs
btFTnDjItIBEGtUXp9+WkyKT16CBM8aRwyixlsVM0uOFtlOiAyluzQqQClTGi1xM2kYrylS/t2Iy
oMTzgtt5m3Ejgh2Q+6poRmRpr01AvKsX5GnPtKWFi765kAc/jecIrNDmVhvBHaZmwjyUYDXpN/nw
fIvtSYzF5WajTveV28576dG3LQKKUbEKkR44/c8FZenuvIobU7zVt/LGIRcQP7QDLILj565OS2Fc
bQ7CDr4kIPsiuE4VN5fRaRjvjGMDNRMmBxIHRsOWMwMeJQzDEQM4OkIM6Gy5lDuI12jOm3DZJ+Aq
/NntooMxkd4txlWmGCNKtpVc8/7mbvUdVTVNP0meF/Ie7vafkC/J/AKJgM6c+jBiXkYZEkH2G9lM
btdm4SFfi17aoj2iQNcPk4C1lx2jLprtN2o6RHu5a9gU7sWkPdghVqpvrtrioh/yX+5E2rgttuQu
ufjc1Nrs1ZqZPCkt2T/y40pmQob0lxwT8cnlr+J2dK6IkEL9w+eVn1KuRROptTu5qrp5sydZ+kl+
TPkJIWEy7pfbDg1LxjuMhptE6UMJ7HOX5t9hcPLDfgAWzAKrEz5DYKz9WVG5B8s1+HTTYTK3kytI
0h4CX/lYkRKT0jeYHXS0I7bSK3iLuJ0lcsrhUZVB1Fs/f2wCzYVQ/cHtkMMMOaSQRwfDAf04w4KS
++UufnHXHzyO+ViGmEAIrhEUFyOa32SgM9VPCM5jxTkPXgtpGBRroCRtSiyBQBPPs8NqXDFhTreK
HpkIZgF0vZxnEOhwrLajHOXIw3YS7/ljbRsfSgsY8m/Ha5MJc4N8U31du6Tvdjfy3dTyLf29kEGJ
ZAPxNsW+CI0TVVQxLhRDRxqkPeAJjhy5KReLeOBz84+nULSkEdyvCtxQxrIqht1zXOYAFi2w9Qfb
qw8AMbuzfBSyZ3f+Y5NMAn1HthjY2Ay4ZS+CxA0j0nHAixfELu6ETTG+fr68XBPuuONIrVVudQnG
hlmM0jsx5iG9Bce5WMg1uW+Vo5xKjPZzMe6XOzcxF7DkrEA+/NszB/VdQTh/ysT4JZfjF7EGYKDp
XuXONUaqFcpVuWhl3HhLjpqcmX0+IP+6/dz5+WryOSTlabtCzI/kN5///fXbciKl6I9jQjxIy30W
cfbMdQpdp/ixy9Y7Mr3eQb7hzuSIIZr8vHKhG1Mu6TYfj5q24Ignq7jqfTyewHVNO+OlXglMtDPj
Gq0ORBpe5OO58llyu9bA4XxuyjW57+Plfvsb4iyoOs9ky3RorQ0VtnAm5vX/6mU+9+kzUYa+3g2U
ZZG0GciLE2GJd2drDrXC+SG3AODiiBfHa4Gsi1hDNmeNY1iufS7+3FcKcIJtwbmEknQpFQXxtHxO
tSW/VvHh/+Xfyj/7fKSWf/e5Ldf+/K/++S3Fo5moHl+D4JN0uCdqrmahrE8YCQmgS0OKWaW+moJv
8jnNlxWoFgmrUxC31xwQO3OIQkmhvUvreBPsFFVQVGY5VxAL11Ifmat3e1lU+FzI+frn5kfJAXRL
Lxgu0sALtJmZrSC8SFdwJbEvgyDAUGtGNS8Oebkg+ukfa3/uE3c9+vQL1ytRp8oc5pPQ0JgoCB7N
uLa630MHymZYNViaTm4x1vu8G77zdUwgu9VrJgg3qWDdVNxpBftGUacn8w7bQf7xv8v6mCPPoFaw
cxZB0cGkRxfa4uvpujxcLYJSKrhZoS74O7KUM0koj1z9rG4xqsVnLzg+LkCfZaZW3Ex/ye+GfgfQ
n1rwf3r9Vhb05Lck6345sKDM27IDTjiLkDfr1yiK3SO61BXEUNsDl5ud+OgJ+pBXUaCqY9hHXxP6
zSdZqJIFLM8ZcaxOTfRI86rdy33icDDg1R27JUO22Cubd5r166xxC+lBQyGjzR9I4n0eGOuua5yf
05nEEUo0Uw9XyQKw1ArSkibAS3KxgWFCdQW2dVjpq0FoakA1JSCbYFyQt7pCwJibx1RQnWqNRoIF
j5mgSOchM7vG1wXTQhYh5eJfWZFVwZLKKQV/+Pmlb/fjCJCrqY2q0UXgD/dtoJUJpcoRvCpVkKs6
0ASzYFkBnIZ9Dt5qEpyrYYF4ZdGG3C0641Z7dO5IygMzJquJWqn96mGAhboYqsmFJosBYpYvNysq
nIfNdg/kZr7B0rivCoK0coHokmttVtKHTmB3JQICVvIJsGgJttdv255gfyFJF7tzgQmTj7lcOiYL
XtjnLvmMj9coJWSMeb4HXLu2/F7chOTEuChcA4CB2B7NbCTObUKqbY6MiFTCPvmtxUNNzrhTPkmu
yYm/XPt8QD7v40+2BQphpveh3Oe0rXdwO3NvNxVXArFQt8rk6xOrHOwwIQHNBYzZhrPc5yh4nHZN
d51WzTrJXfLBhA70Wa7VCs7PqeXtFSNUSMfFZz5H7qkarfsFe8ueI4Vbup6cCtIhDrMd56r/sW/o
3mM37kK9YWQud+FPUQIVrw4dJv7q84HPzfkOlJpwOxYh4qRpDl1K59zg8I8eNHe6hW2Z7Qfjonmh
5YbzS/UOp+FmDiKYK/qhD+wvxS3TjkcljDwKJ8FUPq4lyuDDkIWs6NGltRmeB2v3CP4b45mYJWVB
Fp/X6XnUf0wAt0WVxKXXEyb5s5ndadmBnLZSudTZnUPvU+ecOTjaxZ16jDSc39cKcuJyHReSMHeR
F5TRZVBOroej7QEl/uzB6Tnl5Qnqt98texrB094+V1fXNzfu2D605Thow/IXXaNuOCChw0PRITXm
8z8NzsnKABeQ/tjtyvyFdE70fqQDfbWpXf7UFFoh/qQT7BPSszFB7e4WIJ86uoQ9Gj/TODjq3i5P
YxPGpMAN1DvvXLIevnbZfa/+LG5I2t1dkeH9QHhyS1WLU9THjXY2zpaffV+vJDb+WvfGj77eTWEd
KPcwNHoo3d+9w+K7J/1Ne6jC+ZS/Yk15bgM3WI4eHpk74zgdhx3Jw/dOaNOlu2fSCXry5AbljXZs
fqZMLIdbLUZhF5KNU6T7SDmRr2BfjSlooCoywoZ8iLgh+Ikf5646WfvtC7UlMyRm7jZ+X9+S5+ZX
fW2vCzN/vwtLRBk7m2n216EKrFv9S/9qBu/DcbucsEudeFfpYTtgPXngnLPO9T3s16ODOn63mlRn
Q7g9mRNgtDMOVRna7euQHVOSpHErtUEnkr6P0d5DE1aUh5IeMSIE+2krAnPw1TezfkhIOfkW13tF
heMfbGuwkJzb+fOImYYfzV9Q/lAcWM5EC2b05jToKND6uu/d5eo8EF31UJ1sv3qyl7M7hV6YnjRY
mNGLsR2xqG5IYZAtcXB8HfdbdMXA8aAH1Q1EhO+D5/dv+hX/TImmwzvGyG+WYH0qYMt5+wEplxfO
6LkhM9qP8FurH0ZDFvL+21DCV32ocrg9t9gU/moUaERhmHAnFf9gq64/nTcctdPs19Yld3YOCcEM
heGK3+FBzJ/b1b9YX4i8US7ankb4i/WWcB8kVrPnSLpGj8g4nW8TJKDIL757Q6Cgf89882Kax+n7
+sUj/ITI7Stjr4fiu/aOTIHKhPrTwz98nn6oHJXtVcNXdphItg0auI+ngjEKIH8y/Ij/BM1PqPJL
BQOehKed82z/nB7Ke/e1PS03JQrzmTb/ldNfoTgdBfPThDyUNJG32O/eaR+TdFvZfoSkTttDsyV/
hHfIyxczk35fu8HU+EC5H52mVxIUsUvf1Zv5h/JXcW+Gtc8k7Yv+Gr/lXxD3ILUZ6WTu8Hrc5i/t
S31RH6gOxPskxKrW7Ozb+ohRcHstTubt8/poPSlHusvvJMU7sU+2khWov2BK2OdlX0MK3HGh6b4O
h+lBP5oX9ZQD1H/WcXf8YHacn8jv2pmh8qrWvrMnq21HK+xLilu13mk+s4IMR2MRtFowkErKJZt5
+8P0HQUJ3kCPjwikYAdLMOCa+oK2CDbLUx3hyvHrEKDvtNOZ/SIw3Ol791g9eN/w/D0voR1sx/x7
ebBwcPupe2f0+MlCz+eiGcR0c/w5QDgQ7eorp1u2p0h3jHOKZByHV7w82o7SF1AJqPs7PTtstxkO
nWVvHZaHv6JjfGXmeayOGycqXTn3Hg3JaebKQ6iCB+d3R5ChSgR30D7xnZ6Gy7JDlqrXPvF1K3GR
fIYJq1BAz6S5916huxMUhpSkxYOHepMjX9+1t84RIST65P4QUd45oFny20P2bb6pu6/MvTLACbwi
AXAvMGRhBzRkVF8JlTy112hfnu1n8KfuQdlpaAh8AGy+c2mbfXM0uKeQSxw4CPL2FYE0Wfi+3uVX
74d5n3+Nb/Dg/qywad6SVTb7n7c/t2op+MhbpMFlo5xgsVE8Oqum0x0SI7rVXAY2g5jhkGBB0UnM
jRByGru0t0eak+6rnbmMrY8mpvGdQWYuajrRBhZ/Itcgxf1jbbaMoTrKnbOnpmqYFRPktD47pOI5
hZzd/Od/beS4mNuezElnwPpSoxHNhxrrrvMLyC9yvpnQj/P49yLr1PFM1CHpYWJNPtD3zXelRj2s
tC5MuRm8Qrxt+yTPyUimcuXOiuZvm8mVUq4uKrXH3iJ707HN3gx78BH+3EY1wIZpOSeNQxBTiT2U
6y41iExukwgjom0xEeY5XqdOpA+oleD/u5SK5NqQSFLn39sYeph9JOrFnkwcacBEMRzDjFPFwhG6
e7n2uU/zpvlQduN9pE5BqnHw2ys/MNMTZrptpTUBoS5E8sV3sa2qZ9cpGIPYlXbKErJhZQdMLobc
um1XRdvLnIbPxUdig6g4yH06fsZ9Mql3ssr2SSrtGpdL7udO00aJCY4GrYqoydn66KvmZh5lOXgQ
JUG5ZotqMB5D9SgUbJqtPRWqgefJozTVLARarg23CbJz20sHFP7/s3cey5Fj2Zb9lbKeIw1amHX3
wLWmJoMxgTEiI6C1xtf3utcz01nRWe/Vm9cEBOBw0N2hz9l77Y1pcD7uXkfysPZDRGibNXrbWwFJ
dfNuORGGycGI+ZPUcyIes5lKjNFCJSC1gcd1nTvPro9Wo6CJyEk0Yv3S5VbJ6/1npLTqIZQBp+Gs
PZe1S9SwyY5AHwCbowZO2CDpNJjFFq9NjGNT6eJMG0GYxaJeZyKQXDi+ix1OpsyJLXdD397m9b1K
eJx/khYKTbJlTAJuV5NZPatNcyFeZ4UL1971ohAnS3SiC7K0RI6t7DKajSi1XIvHt2KyrvdfLdLj
F6oCe06BnUHOcUsAWIX1yq6+TW3iiRA3AoSLxnjrG1fjyY2BSmgbmq1u3SBhW8uyqtzAcnCbdNsi
4kvyYKhyTy43ryZa8crkaFQaK48k8WmAuAAdRTS8KTpfB0K7YMk0hyCADeuF3JJUrb+8RqDICmss
RA7XaVcds/V/mnH/lj3KUEWD6l834y4/+o/f/9kcdX3Ln704zfxNNUheIOnNMWn5fOrF6fR3/uy+
6bihSNDxTBOJiOix/dV9M2jMqZbNXNfUddfS7P9J902zRNbDP7XEbM1xHFvXPXqAxIRZv7TEwtYc
+7wujXMI8yXua2uNjpOnEo/o0CDsyGgEy74Ehk8WJh6iOV62SWidaoHcIDLtxS+wn/QW8Bdb8bd5
q9drgq5KRUR9UeZdtjV1m0KHVKRo44cW9piDhmbdwYNfDjw0zSoYwF6ZYUpq+aYYnZeazLu1FyPP
8rT83m8Ki8dFhBdBc+7xbeiFxZ19XU7LfI5ibKPzoTFCIpPj9omDu0Kfbz67RqAJWnm70Wo1WKpD
j/5U7/dqq6ggHqxig7aweW2D+hmb42udqsWb4UG/yceL5/oN5voB9E8/jEsVj8bBNas7Ch3+YqJc
QD1V++7g5Fz7mMKX0cATpK+bh1TtsnvqvgtHC8kO1ElVgIVEBHacPigc6G2S1atcV9864crS5qNn
pbvCD8r3omjQUE/nmUj01dBXGqeD4eCGOveoOEfXozo/JMO75aPFZZdo0BYirB9m7dEL+mEh3wE8
DX6/jTdHd9Gk0En1gIljS3YaXF3taKfLOu579Ib31hyV27bImrWB2CDaasRdQ3Uw+bHLn12nYWhV
u2WIdB6Ter4BLsrDkvm7jVp22bjc/IeGfQQu5l+gRNjacZ4a627A27vOkzuzgtaCgxbMrDf8dJrh
fbSyageLYx0Q54egeliBMyHRNI7Q/MUpgu88bcgNNzcWNmLRYsiXjqAzWAU4o0E3MWd3+KYI5yPA
EJwRcRKt2x/6Dmd55ATCQqtyTp4xrPaKdl/WQ3I2pjomVM072+kEv8lJjHUacErt+4N/H8RKdE6T
Hts7v00xx8ozjqUy1YjPK7JyA6eA48CduKEEbFCuHD1N78uK5yUARSfnydVJ6w6aAvNQ99Oqe/9c
acW3HKXpthGxI6AgSEOE2HHwS/UtMBtvEbiDyc/jH2fVK/blgE1KCUzuzXvjYjTcamdBfTSQPBbz
YLwlpbuJAHhFNWgwNDuL1PGMY0w5eJn75rzSTEhzJul2nk0xjqx5dttWLVd+piIyGZtt2OgZlNyx
P9dsRSithLBHOiwNJRlXYPLSHeCjvT1Y6sJvaveeT71zbQxCwZBaa5BeCf7r/K2I4ubkFhiaG+PZ
SMPuveryJxIJX1RV6VdFn1o7rqoN6WfHsR9IIIbqsp9CssaGyHeXkzbMr3YUoVwLauVDMaKzNjQD
9/VewyMz5xDX73eaouwT01AvtSAk+LOC4yDK3nQhTc90oBQlTrKF48TWNvVD4+Jm7ik09WwnTlc5
li24MgGS6Heo6edWdbsfFRS+k6P6p5n7hA1uDorDUJOOjcpvMOlhsVKVtjgTOapuQcu+61bpI2CN
RlxyEP+sBpKV76IltgmCXM3KmN75lIB3NreO+6g00zPYqAGaQe8ugxoHu9Uq/dpqGlABfYHX2Q71
lV/nDo+q6AxUzdK2hObySJYNwdLx/deWtI7nLiuWUMVsqj6ig5XZ7qFQ0S8FzXzP92wng19CxxAU
9SL2Ms5OIUaa6yCN43Nu+QS9mRxubHLF1pqFNrTtnWeMdANy6ykJKM1AqCOHZeqPXT6iEWspSqr2
VwwB4MWC7Mi5HwuK6ddL8G/KitQ6gtPFwBCDTt5X36blWI5wC9GEuNm+vj6JBqGclq/fJq9LypmO
vG2XL30alS+NmIM2zajdy1XIReT8X9bYoSsizl1/cT908RTViUcib5bkadH7vI4q4rEqFNNyTC4k
B7f3JA57BHd0LOM2Effbt5du77nNk++WL9CNJcazI3dkckQ7WM78+0+gyM8lF7j+O7mWT6PXt8n/
ch2lmHrkcEeN+teH/7Tq2weTL19fkTM/Tf/yPeXLY83D1ejU9fK23ttyTd0/TVaA5/72O8q3Xb/g
7avf3iLHfl1czvz07f71J7u+89Pq5U/A0wJgwNsnLLEbEadGhGetK/zScv1yYNpVg7ZRbLxPH0K+
JGfKsZKWVJlaNREL43sAWuj6hutSo4mUDpgLVlKKaknLE2kN/PEcFzzwFUFgAmLA2gJk4CHD3HNw
JtQhcSkA3mMuHs/k3NtLLQLAre0rh1/my0lLvFmu4fbqdS1NULOuT2sUKahxie5hrDBdgN2OheI0
6sXtvxxVKpjr1+kpAjUT5pG7+jQz95N+nxRv10XkC/J9fjhpm1Ed7vwk8jgPKDZC58yDR59PM6f+
MFmlrnesRMNCNtjlmGybG52Bz7hN45WeHaBLXyLPJ9NEHO/yEC3lqaDUL3qr6xyRxZFoZS5XiRBL
mE6+dxsKmk3/w2l+cCY3F3k+fU2VUiDGHR7yZjGYZIC4GNii1PF3k7fl5NvYGuWCrIdl6TjUZMfy
ODaNszdLitTq+C0PvZrk0IbnKm/G2GIaw7uf2dTEuMxHNq6pUugkJINfiuzlZDUS8AuycAeMzeAW
h7QABNGqp9gHz6HKC6OlW3ZBMBzkoBFjbpHgrMgyGJimgA+KbHXPoUSiijE5Wbaztu3dYq+MdniU
A7iTHpxuruYF8GxcfbWbHyHhFTD22KTSUCAHcDUX+uA7CDmoHIx/DbpI+VlqNNLLoqTW7fk0wu3R
vq+HJiIjetaXkzJWKKCBGaW+sktHqOMWHDo0eA6eccWClijSEfuZm83WiOtVpWvGwXEaAwmYQnVu
iMFZo/Wl2KNn3EGT1G731TuBC+eaOxIuZ2yqeHwEkkn+FYA4fW0kJlV78SgKIMXfw8O3plkjpRHT
EZ5dxxwo6gJOxhPOmVz2puXYYGNAxat2hf2POhg9kTdPMZd9Kgs6nSuW8seYZ9PT4ZkAQhRtQLkN
2LOrdofGAROhEGrJ35/Q6f4wtK62r9JHKdBXxcM13BzKuH5q7FBGDdsbSTtxLBQFsk0vu8PpnHNr
wG3erVFuYQ7KdlgKIPNHRrC8NVAl6VkOgknkkxiZeRmUXCMmxYRpIFH91oRPYanqExZSajQSsH7b
AeXYL/Mm4M+rcAQY5oqzoecUMfeMG/I72a/JE6ZBKr7Sp2nbCSMib8OIbCRxcvkFAC573/IreyXl
72we/KuZReoA5A5HkYdDU3po5N7m+iRoOOr+1jG+NZBv89oEt5+IhpA2BNkq5vmRWAEpHpf4dTmT
Hi+e+bapVvKok7uQHLsNbuB5ribcrsbmzhK9YGlDCSrO+nJwm5xS9X0IghRHoXrfRoM1L12hJL+O
Glj4Fr1rmdAzEcFIF0os92ox+GUSe+EmMwIf/jSdZOlAuQ0mEU8jJwMdSha7BVIWocRMBv1Hq06g
DQ2asXIQhk25Hn22F1w8f2eaOfoCbLdRQsVTqC/kT3fzB8l5t8k2zQ+NXmvCKW1vO8L0wBmyG83g
fyd8lkeMGjrshbhcxQNwtUVgac124ponv5DJIW0VGloSlb5m3vAQSIleT1c6NFCOLJRoOqk3aAJW
varfub5j4vN27EM0mfpinnBvJqGaHkcjPgVR/DwMLUl+TZmutdoEoCXlI4kbELYnTuiuTsqB4EVf
jwJFXfV5jx11buAcV0Fw7NCA1MEE2FCU8PCOJxvUO88SIiA3vBy77QxOZcQH8ykf85z+M02nUTwb
menHqBXGwatz6+iIgcLDIPLFZCkNF628qhF+fkhLoBieh4S/cneRGm76sHvtSk/ZBHVKezY1wA72
YU0PWbNOVADH7RwO8bE1827rNOVDlUAdNGdH4ThPlQVpmMVqqrpuVatQmgh4QtLvFNCOZz3ZhWq0
08pmb8Toa7oc/QM8B74m+oyDCXQSB4yY1vzCgl/HpdbDDCbMWv3S1Nxqeathj+Kq6ugQ89JOeTXw
BeU6bfLM7NdO4927MVFqbl0/DzaVU7pM17WT7C2e1Xx3Jf8PdluDFOZTljurwKmrBZKnpdZSB7bt
gnxomuS1uM43QnIWasL83GqnUsrQ5Dz56hzTkqub9jnsONfMc/Di+6m/QR1aHBvz22wq00EncvxI
qRMYG1YcaIyHqOqxRTVQ77KctlzaxuR2zkCdxA+AFI46eaKfoO/d1dQF1iql34Xyk9SY4hhW/RcC
0ae1O7RrPxj0TQ/wDe0k/E3Ry5CDXDY08ACZDceiWxN71qhP+CKjHSJnobCT9hk5Jq0yvqdRpDY7
EFz9neOO8ToOw45+UFSCpEphx8gFOHph3X44fd1t2hhkRK/6q76lOo0nfbh+t7BE9KmO1GMrW5x0
xaDPKMn3FFlWacdpZpqR3dWvgdLOPGyTmosQmZ/HTl7b0MailPg5NpJoOsdt7q6MEv5dy9VB/jrZ
JM67ZqRDllQKj9gveO2yTyHHPkHb5UwJZVeaCeWbGm7lIrKVIcduA7mYfQO+y2m5giTKAQ9iIJEL
f1pOjqq6nawJev15fa+cl8XDPsrVZJlb3xMVQneRptVqKNpgZU6msmqs+CnPkvnszVryONW+UIc9
xjUZQIZOrw4zPiU0Bf2BT58xUGn0T963YMhe55LM6DkdSAod6eiWMy3oea7Ay9olCfL5NnM1UtdS
UhDDDl1qHtD5M3pImPV4xL5Xf/dHCCBD6X0tZNbPRE3J7ytnaTbdgEGemqSiJuhv+1l5BDzxHR3I
6Brm18ZwgWEGg3/nhEF99skhX+ZJNH04dXSaAQq+6NS+dpSYEDH0Vv81UY7y9cGgp2zDID/g1vWf
Kq17scd5/DDDhkzMzHcu+DCbS950pEtScvmApvKY6z492rRApgIUZt/OA2QY8WKjovHtko/GS9JN
N9vlPg6c/KUO54tcK78au3pkmWcvAophURdGHMG/a13lPYxhEA5lrR8sE74nXZQOph/39YWaLKLR
m98rDYRDnlsd8Wbe/DqU4V5+iakdIJ82kXEqm0q75+lHwJTEmcamr9xMAGR9tfYfnDnSjgCIJ6pr
fNqZmsLs2cmXTKnnrTO22lZLu/ALQU7A+/hU3RSO5EbY+nFwQNtYCViR668ToBqL2si474NJO+UG
IbRylROZQv1o6a9THre7Yiowpjbt8J7BJZDvDAtyftvGMA6N5SRP0I6+yvlqGkHjCPzxTp8y4zzb
LV1b8Rk0sszdVK1eqAwW+2aswbsrdvBhDdcNbFbsTlHd2Pt+UGm1J/OjXOFQgvHoLbe9hFNJk79w
w+sGtNz8RVfhGFXwetZN1yUHzYpBKYqfRG2OXqgPX5GptVhqDX+nq44F7S49ybXOoUMrUexiEIv9
O7nbyTeaFUINq9AfTXWKjqELREJ+/Fzj9lJ3iteoIAUhU/EDV6W5B8zkPcQBBVZvMvLveWceiEbT
30Z3JkRRB88SxPX4EIwKyiuxBAbnvWUr8ReyE+KNOdV4QTkhPTQKorxAzYrv0WhufUi8X7oo99ah
gXU+FNVRrbB3nsGOJtcD4gdgdBq+c7elr+PAcFF8+839RKzjdT1WBHBxUPr3FGPsWnFAdY9GHt7X
dRBhsOQ/BVmxIs7Jf288B51QmQ1HHgy0O8rERICKT1sTDAt6tf0aTDqb29e50LtZdaeCHbmuw4Yq
mLWW+3WuHG81llp8ygvq0IiH++sSHcDKfp6bD7exjFWcmu0JuK16sUTQgvwvI+cAL3Y/UqSqqxxz
36mxw/LiNFBA5Qf1+p2NIvkkF1DLrlk5bR2d29bxzlwi/OtSQB3LeHK+9Z0Ne9p2mnPitjO7oBZT
wm/S7+kfH6gA4jmag3E2zKE4p/yvVVIP2jfqmtfPU6nuslOU8OIrtX9C7NqtKsNMv6FTk59Hm0tj
mXNpu5R9rZ46nxQKfyZZuDff5AKkT0xokSvz0mpTeTKRj67aoFUvRcfmAcm9pHRf/84tOaXIoVUf
ofqWXNvmBvBn3j/OLjrRXrOr3xs4ZqndmR+VkSnLNGIdFfvnMeczrnvYpq9KGzxe1+aFT6VbWK++
kiprulnJ0dEU88LOhAQ0dP0Pl40lF02MFvhIF1WPVmH2uyLxcXoUhfVY2DQ05CJ5MS5zirMfoEvj
VZlU9QXM03BMrAbLZ19Wb2pa3ctFOXqeO1hlr5RWoIZxSByq2Q3vhsIzufPJm28G2dim+MYGD7UL
u7WVB22a9B03TwpSUiN+cgJK0jl3+b8Tcwf5s1e+xoqZr1DQgLS+hM5oHtvAHddRxuFFw/0ifx5b
d4F819Gr2bRC5TtqBz3K67uRHi7QpFLcGb3JJefOh3Pea9rD6PcI+mkWr9u+Po5d1T2RJYMORvze
U0CuuOlNX5W4JH4OfuoZu3l4GjuEOJ3vhF/mLjnL7+KV3he174wXJ1RwXuXknSfkHd9p5CZDpWeH
0/qz/IEqnuTIOJzrhx50+h4P7rRtk8B6inqM8nIR38YeQ7vqqw8EcOXq3nB2dKU4+aaWr62oab8g
zD3KRanUfURhznUyG4ojVN9sqwH/2Nu55z7YczYtwtIwv3cZ8lCvVt6TzkCahY7kBFcpvEBsiIDY
pO23zH2Yusz6PiopF0XPUe4M0gfQL5jQVYu+e4Mse5brClv1pxIH8TP9BeDuYzfuuplLN2aIgmsb
6+gjj6A8X/viWXO/nu1wPMZ4be6ypiC0R3weOZCTXeApF1dlZ8IYSwq3eJt4v1zCCA7/6Y3/O71x
oJ8a5s5/3Rt/KlBC/GP1gdPlnzrkf7zxT3yo/ZtpuhrYCLygPN26rPNPt6pK8xw4qGFanunotmhV
/9kwt36jV666WFl1jX628Lj+aVfVfzNdS6flbniYLDXe9X//9z85Rptfpv+R06Ytorxt/s//0ogk
/qVh7rEOXUUkgzRfxzEuGuqfbJme2uSt71fKkaskPcPQ51HCBTHZ6VCtxwYtX4ARSWmaL64loB+T
T5Ws+TJnyn06+c4SEs20jIca85ztbPRecN12E1aHFDSUGwz3QbdKnWhekXFy8Gu3o0VO39kAnK1g
kduQ/Q7XIna3o2eRNuWRHVOAnbG7L8bcbAPwLNAg80s45tuqcu81miYLFS/Y3qi1pc+z5zLVvHcV
RBJYmpd4ni+DOX5HYh4saLNuumw60lw8uD7i3yQ/WQnA9ix0zgkXK8pXySMY729GPAfLeZeXcMwr
wkwSi3M9sTy4urqQyAsLeXScrlN9tE5aL+53I5GHhVJAyX9Cntiq5khC9yYvOXqb7r4bU4BkdIH7
kbByv/g5hCwcpbhwW9N8IQoHOnHyCpASGpvBd7YA/iRD8wBcqoDwxMOCF+jfZ80kyHyoFkmlP5LC
cECM9NQOPGsYIlMjpiVO9sfX1uqfyyr/aFd9j2y2meK9FtMg4caNx7FiXitj/aKpdrtShxXVW3h+
HZkGBIpS/rXPiuOArRzBQfdnOJwEUw3ZmSyodZrwKzQKRWgt7+8BUaI31HnoK6Nwl6h7Oy4f23zc
ubMOjaxL0Jhb6K4HlIvk3XxUUwifcYrQRLjJ74DYOGXf4ad6MrsAH0AUbhL0W2QlRKCaCZTVjRKd
hujUxopy8RMRN2KN3+oMnlhIQkOVIsT25sc0eizt7+pon4cyHYBreKupLMZHTFK7eOqTtffNTaIj
10vyFzr/2RppPrKtCUcptii69paaUHgYK2evmYkGuT1e19rkrMhjfukMiKhh3Z6TUi+PpdOTHm42
6zDtdtpsJcCkEYrSF90QIx4t+iZhV461N0K9jZVtNDzdu8mJQk2MUEPguh4aHJs7qwkv2D4IGEK3
tQz7/AtIrS8UTyaEVa+mk7yVSZli+TORtjraK2Ef36f+rHr5Wae65CauEEzNgjTpdBh5NmVbPBWD
/QihfV+EiGWncjjUlJYaO+uWlPwgvjUXPSfSAcG1FlmPoF7GZVXsrJlHdMuAX622M7LT5NiOg4YO
zkBj8NegsXkoKnK+YuYG+EWSJOeAHqYvntvQlNWw5rY/usRA4+rmwNAhfIFQzV5Kwuk8vbchzQdL
bTbfK8PDOxOKup0T5kgSALD2xkPa9iZgEoUEAtX4ncAZuNpTv/LqkBphm29qNVcPwCbmw+D4CP7F
2G2eQkGwyBbYVvKDHHSiOCXHGjEmTsbr0XS//PFiTNGqSrMARa15G1dmeCdZR9ns+tqn1RG7TRyP
4FmSa3MYh1bbsWNep8ixaY21FsXTytCLFi49CPJFlTkiOQi1O7Wc/kDQzneHeBBOHyrQ0wZWI5HA
cOlzRPKRz8U6LjSaOSKIufSKFpEpEA45Nhgl7qlEwx3+5yw5n7bFJRojZ3NbPhJLyMUmriXYA+DJ
yp6hbEGCpdpms6NvaxBBf/SEVdFnlovIQR6AdAuA94vu4+2dcikSMXlXVEw5JzdEgOKd1zW1cn1y
Rh/Fj4GHBNqt2butvnhq6CZvEqQjz8QdHadpWw5J/EH6hZPqDacb13gfihd/7rSFV0Xutiqc6l5r
/GoxtNykZn2/7SrycIa+eB6miSdMPdR34GYusvjfCdtcXeYRjoElefILPQzmD3hajxGVSH1Gh14q
5YasL3CHVXyZM988jVP/nEUKDZieTAXfmZWVPqdosBx4qXpQvDQ8MCwdQz1BSO3WLSrddRrxxBYi
j5y/jBrsRzA3/sGfv9DXWXSWQgQYpZZZVAzGMW4vBdmNyFWLQ8mjWtVoZNXlBo8jU/HNHA0ihEA6
7sKmd19oOC7h+ie7NlLsdYm+ak82+ntFzlceds2jDevunvL10sBp4ZA/+DznXXSYi/y+80fcKmNb
vNmjqIyEj1kc+hulsWsC7ex43Tjql74NZ9LeKhDPHhfcRgOa9TssOB5AwoeavWszZPhNigknvZZP
8WrKwYn6WOwhKy44jHEl9EEW7E1QcVsbW5JspMSixRXWTZXv5LTbL2Oj9/ZUEFWEKwJzJAdz5N/1
PdSXT0nAbdsM89qFV7soe8QGZtNwRDpOr+3T+HCNz5U187mL7BXSXcSrop8pB75QD8TSuH6bnkoI
AmU3bcOx0FGI/WW2gwvhUsmUUCwZ6T1iwbBFXK1kRkkcVi2kp3JMzrtNOnP5qvAEvZatNWm2vHKl
JtDVEfcKO3y+Psm4IGXlq6Ywpka6MS4zqkAz2rFmUeZTtJeB0nJgacI2fAuYdg3rzbbhBMn+jcVd
gW72+V4Sz2aBPZMMsNsk0rts6QdOv8xcoVIZBU3gOirdonIaCnK/jpPyuxnMyPUpkCyE5Jg9koZ7
6uepukwnZ8KHDQggRG5bCCGuF5PKIbfrNVlVdsksYmu2FdYcuZXDeF7xC4OcFa3a21aWTcRr40R0
T+QL6ZT8sCbanLJvIrNu5eCX+GA5b646qOwlpXy53W+Z5JFQSst513Ryv+bJLrOrF7ntTRnLLkc1
7htoFCnNFz/H6eo4arlXo29NAC7OV31zlQR5sZC/6Cx+MjkgmSJZd7kvKCd/zpO/dxA32tYaBb5U
/YOwJscke+3v5s32e1XE7d6VOAj5m8rdTY6hixSKDBct1V8Mttv+dpsn9zyH3EeVA2vbS910kLp3
SU6apuzxyoFsc/KoR5tGTg8RxugUh7Ts7l633fUYvUXh8jjAqS2hxPnXhrs6k/9uGxqoEeMB4YHc
NtcY41FGJF/Hrbj87sR4OeWGuW0iudl+mefkHpkdwnF7O1plMxjxLBtMHs3yFV0J/XUVqq/SHyuP
YHLW6M7I6UaSIqLeyYDyc1q6gffkoSQb+XJMHkZyTEMi6zS6uZVu5YZ0soRqteU041Yam02BYZGv
XRcQOJkiaPETQalaefTPibKnD+P8NfbLPAXp70rh3n1hui6Vh4gnh42TEmI4hnN99KJ5KxvYt1Z2
7uGZnr36q9yEkqh326JX2KOcLiOiPJtYuTaq5SF5DTdHEM+ZkorzuoPXvKsRGxDBK062xAENVXw9
8hBoG6hnY9IHxdFoNyJWpUmxIcnJa26veFNpYDAUFny5ofPKxoZ56/Vfk6vrCjtS0iU8gUibwq3j
/2m6cW1YGqnKjWcuyQWipyU3s1SeqHJm1rdE6bXxRv3r9Cxb33JSjsmB3PRynmgp+jm8iNvpMvVn
1EKyAX4dZf3vuRdABU7obl87OaK3ZE9Jke2ufaVPQb+ZHtQzPniWGDXuj3a3/tCtGyXXElDiJnfU
Vr71JbLlbz7y5q1s00mr0q1r9y/nXdt5nxaUdIa/W3wUQIcMsoNc9dXXRGP4aAkARHB729+995d5
icBMzAI4IT1S8lUVGoUjsBRyqkAGRAJYudJgV2iDuBzlgpVhSoqGGEjS2m0eGB168DpcDLUGkDFC
ysgEMsOQdA75tmASiA75FvlmOfOX1cjJT+/xBLkDggdSahyVtfGmCbiHXOq6uuuyfSnMK8LKrgk4
iHxdDiTd7fpqP4t4JXYUxRSMEdnnvbZ8WwEhAfQ2rfuuyOudRApd3UShy20BVEgyhMqDdKaMEhpZ
Sv1JK1iS85NkIUkMkvSmBBI8GYCgrFXTWlPWQ90Vgipyy+FUCcWQX8LJr7PIz0+TIFpykqFZ/tdA
TrqSCSFnxoKMOQpGpkRGXQc3olTZGjyluBNxCoK1OYAZykzom9JNIylGEm0kJ698pzh/cR0InpNg
eUp+US/4nj13q79wneS3CgQZtAcR2kpYqEQaIctHlicuja6gikp6USBIowoXBh71BH8UzX+y7AST
NJR4UgkSlDwjOdYIjmnHjihOoBYKFksQVSW2q5HaEzEg1WxlRk23kySvUSwqx2pMmfD8550kY0VC
yIIGhV2QGEn0gWJ6MFOKSgQqmq2lFsSHQs2R0KFMJ9I2CPwvbT9D0ZUcxVmcbq5jqhUcQmUxSAxs
LL4nsHR662Ks4ottYsCxsUTI6mdfMLTkF5cDW/Bmc0GeLcVNRSZxtKq4RSt4lleXleDVuoJcGwt4
4gDMNhT6Fjq/wM4lwmhSgvvKKjDWy1OpkIsgWuMBXPq+rihK0z9VgqErIZOqBOvKUem+w10xbfMu
3kn0mHTaybErg/I2UxUc366G6CutdrdB5uI3nUEA32ZJx1YrSMGtYAaXJvTgEYywXJukmcmx20Ba
/VpQxOS1Ah8Qv1IqQcVy1Jb4YhMWpyGIxq2EG/t90O1oviF5ReIpBxKkFYJFNgQfWZVELfmCUsBP
dgEpS6eX3NtciVmW05aEL4eCw6yUxocOmDmXiGa5812JWhLhnAFzpthXUbUXgGcLH/GcV9FeEt+8
AAqcqpogoW/TpN4OO5wJCNsRe8RxOxwKiZfWqhDilZwbRREfzqI3KUjVvjf1h8BnICf/v3kxonMP
tnU2nHrBuq4E9boT/OtGhxEEDzsDjO0JQvYsWNl0cp56Qc+OBEc71CFqu4Kt7QjKdil425Mgb9eC
wa2BixBMbhM4dwqkuxS07hhs9yz43TTgwRWA9NYF23sQuAZB+8b8UpzSYFeCAed2Oz53ggwuDBga
qPBYMMMHQQ+PwIgDAbn3qOa+uoIwnvSwxhug47Ggjw8O3oEeIPkgyOSjYJQjiHhIBLW8EvzyEpB5
b9j+bqiEPnCwsHuo42q2lXPn8PgxNXGF2yAMlspgED87NsbebNJLjkZhrXhNvjUn7nTsysY63XU7
L4jIDqks6xI48ymOoKAG6vQ2kP6zHAShPXfwGIvGzQbimbYnaOCOyhZ2UIG7kWMduHcYu/3GIvf3
ZITyJheTdqKM4SoQpHiyQQh+79Dd5FZFgkXgWEuFKNwlmMLokpLkvtAEeT6Dby9I9Kpg0mPwCXY5
mPq5d+44nQ3PRhe5m0nHmqQ5AERMwbcPBOkehNYyRMJGGSRoVlasVssaMP4kCPmYmgRgp4Oab+rx
shQkfVI8zoZg6zuCsh9SmwGgkUr6fqk8p57Rbl2wppog9Geg+ulRH8GZD2tKrdtO0PzNjoEvCP/g
AtcmyH8Ch3ORAOCKLICKUABLpAP4IifAJDBgFMkBlcgQIFkS1IbIFYgJGChE0kCXa5isqKxPsfrN
JoygIJSglOkEIqdg8nZQXualYXfnvCHJwDPQOdWGSiU4jR8rkXdgiOQDX2Qg5NaoPjQmF0uRjwBe
Xl9lIjPB5UqxhMyEjhIdTOqhIREJC1h5rS3JC2tTpC84IoehUCfyu7NiPkG2pc/Krf/GEMkNpchw
yCBZzIQ69Omu7VuA36IgrcQ/VC0gIpnbvqUqEiEaJBiEThVnQ6RFdBX/uISotEhFlgQgw2lhi3wJ
3SBpohWZExHhE61IoUgM1B4JD5gLl0ttJ7IqapFaMYr8Cp0gi8hoke3mGvoDqJJGkWKZIS7cQKWy
GkUSRk4khk80Bgrs5FQRlqGK1IyE+IxS5GgUIlHjP927f6d7pxswy/6r7t3lx/CP3UdG+GRU//gM
m/3jnX+07xz1N1vT6N+Zqq1jlf2jdefov1mWSweORhwPV4BNP7fuDJVIHZCydAJNy7h5XU39N9sj
SxxrqqNZrq7+j0izlvHPjTvTdfDIGbbLnaDqkjQoULSfGncmMdVU+ZyZc2WzTSKbGKhw7UZr5aU6
pTvHXs76pnIOvr4uKugb7Yf5PXhuXwVjJV+RqelPG9CYjvLWlsfO32qwifItgRkWye7qzgP0p6xQ
6YYvgsxD/cx/TLfZSt9AaIHiQwkcxbUP7Ef7vTp6AGQ9znD/DeBW+6U5ef2OROF6PPk4/AHb+/k7
1r4+EQ3qzju0la+dpj2G3bytuFDFAy36uvupKEg9yiR6tyLt8dMO8TfIWtMTv+AnvK787yZbClW7
6qiW8ct/R3xHCTmAceO+eMNR/Vk81nfwNdSv7Sb7SVNUiEJ/Ok/mI2wS84gIPnlSNu7Ze3Kd5XxX
lWvzQavP2glh9kd2mffJQ9KtmgtSjeGhK5fNOrpMH65JgtzCeoLfNAOt2I3foXyejHt1W7o/AkSL
XB7n1+QHgHn73nxHBV0sMFsCHLHOFC9mZ4GIfkEkzEv20pNDbOwtDBzOGj2RMS+0conRgQAkADzN
KTtB0vmdU62xw3vqVitEtVx13VX9VF20ZKkdm617MFbZ14J+4SL8Hj/zdTbjW/5z3iIzijbR2d/Z
JF7ri/4jcHfDqbsjXc7dxD+mXbbqQAutSQtPysVP/UiiX+vBE1L2iHSbbzRyO2ehrLJv5IyN5krZ
1197kEv6un7BZIwTTdfXgLGCZ+EAefGbbRo/TPczyJJzYC/r/8femWw3i61b9lVyZJ8zqItGdkCo
sCzJcm13GPb/29R1zdPnBJ84cjjiZtzbzw4DUC0h2Pv71prLvM/P8QceU9hFwiG/1zbTLbi47Cnt
78UeN+GKr8O/Hp+zN33dx45Ho+4zIvrpoKOKAyLju0TJ+IShmOueKOFoNbOPaLuCWx2fO2inCO5o
ypCznolnVVyPZE6cq9d+r7/nN96pyY/yHYMO6CwdUxAfQ7Fj3QJsPKZX/dG/6qatf6PvyTEeMalg
MHWKt+SqNMkbtoNzvlI+I9dfk+KWwpoiW+0d8E+MfZx+J0Vvx3umwFbkN+F9ExzMvTquDK4YRKy4
jZvtp40KqgesqxW5oI+0F+m3dyhkWz9Mz7VvQ/Y6zRCj4CAfFIpUkGRXBEtOkk26l0ea3Ma4HhgJ
RBviqp4YpGRwxvJV8lGdidEejnJoqyfxRe5c7dbfGRWRiTahcbnscN207ju+CaYW8KyNa9g/8jZ6
a3eVk57kW9o+5oP/rh/bGrSYHT55D+aZxDgO7cIBI9fCrNrpx/TUY1Z3UwWcFJgUIXGLbfbe0zB3
om25TZ6BG0c2fTGyLQ/WjfWI6SpHvV44g9s4Kf8OO/nojirf5l6O7iNIzic0O6d6DqNEQwOw3jbi
q/4Z0bpxVusV0XCyjR8kcZs3fRuSQWRLrhU4E4YFJ19bZ+2KMURwqAtHT+H57UC5Iuv8hZ12/oD6
OnONXUdDGpkCw0CsNYdx6xVb1bArpzqmqUMQ2iGOHAlY2AMX7pHhXMdk2WEa3OENRwP7O3kIXKRh
L3FlJxvZHrfDDUVcfUOGgbaLHprXcbUdt8GDSkAQIyTf8U9Gs4Kiqd17b/WngEGjsuVD1+3GJzTp
LmNQ69ySZT3YwmasKHjbA+VO0rNsaEftg3XuDs1LcAVAyXgZb8UncZWuCIgUb6VT1f/DyZnL35/P
jqbE5NoEnS5JXOa0H6QFOZlMrdfpoNV+s8pI9JJT48kM668hzJ8kK98lKn85Cc8vo8FetEQudrL+
AxuOxG1sRU8qt5rU388vYY3DbvSHD2LeKHukEM6mkkv8f5Q8f3Pql+W/Xl1NSZVFjDS6apgqIpk/
X3kUv1RpTNU1Zu70SRlDz9WGLNoWg4/QTleEV0mrGa0ma694jHyLBFzzjTjVbOUhm+lI0MO8N97n
HnbwyZT5qxE0uG7BstMoEq/jdjhBXK6c0qzqtaQQjRiKoeqag2wifJWK9TTlPbKP+tgMnDISWG5W
DmhLSaJTNinltdqPaO4j4yrW10yU60e5aDUHPzfpTyJTnSTLEaqb022TEqfCUY4SYNzC27VHM39o
CKe587VaPlhJti8jwrvS2BDg1vjFzmrqa9IYQyLauJB5YvFidfmOOUfip8Y60VDh9k6ZtQmRZkLJ
xIEJXwpvoYEUE0sAdaed0WakYMekuJEVhpPba50eQQqeldDp+4T/BoKSMOMj8LM3nA5MO7PQImO3
xzGelnN0+JNcVMIK++VcuQw/26qJj3IPeCPMxbtY99RD2JX4dSYdEpYsMz/QBFpH41Yrq7OehDFa
pXQ9hGTpqVqm8CbNT/ke2zzn1AyVIIecZ/tJk6/gX2BLFCZ1o5apuYbptBbkmLi5SDQOTW0cyInN
VgYIHDs2VGiHyrjRBfW9twYVToGrzlmZHvPcbdfJ5AM3Gs3gWnKHPrpRcuGXJfPOMm261+Q3n/dr
52b6u8pVb6sVOtezST5FXXMIBLTaTa5raznUH9tQm1yVjn7vjfgHdQYJXc0YrZohI7p+p03+nVhU
ThRLR9EMtsKo3UjD73JA61EIykb1xycMB4/FQIrHqRWD1K2H+nYIsrvI8+/lsP4dIYKxJw5gQKy4
juqneV2FZtyHpjuFQrTWUmUFQF1aaaLAR4yRtXNJyKwWDJCOpEaVV3ALWjeNIgWFFErTQntArHEQ
BIgbqsUvbcpXeZQLGyFRhW2VV27UUSFRYpHsubZ/zCCYiWaPpbvwzbUwfIwc6qKQ3A+F/NszRvBS
GQgWi8qNGG+EuGWCBvSXC4V+A2nGR35jJ82x4xcYvVnyNeHUOiAbXhWFv277O3q8dBoD3gfoKAyI
KnPlTESTxiNED/Zz8mEl/hrcqaME2qqHcVBNhEKa5Va9gTvKFRTN8WwyzUsHIS+6r9bRJM/uZ2hi
tWurkHoPAQLSq9YJjlGJdszAK9M+ouBtGu4meOHK0D2YQD0tJdiZQC9VwCMzEKSeRrtmiNYNob5P
jUrfK9i1N2GansZAi3LS6A3ZpefDRaNqgV8LLfo53zhOSMHp4e60RkVtVVBYBe5V7mQ9Gwn0bLfo
klT0GLgwkDpXt0KOCRA/rw+TmBpVrmFghckgEaRkAcJRzHpldrK/HaGJSG2t0rwcPKcgDNmUxBAD
M32uGsfqstBHWb5Kwooxm2w1waZszBuvwbuMCxcip8S8WB2Vwu0DEdaH2sdXhv4WUSoif3feFZpP
GU6jqzxMk/2yRwus+Gutk3/xj4j2k5YR7udTZU1LWtt+RX8jaBJOn4gDvKuglT9KXxbWMK1C9yak
u22Lp2lm3DFcZAhQbM1VfcjPFqyvzUy35+B9kR+mrfwC57JeVYfkMByktwRc1b6OHd1aWTcT4ora
iV/GO/77oDsDZ/isNpJLuGZ6DaXjxQakCQDyBTeCegre6mt1PRxaiCPH/D3dM2SHgU3j5JnfSH82
9/VdsFVXoYrSgfP8yShoTwLccVIgVypflIPACCFgVTvGUbyhKiwxPCU2GI/2LMGw8e+aaNTOeOLn
lD67epFqQA3X1IZ4mMEA0SFEUXs3b8zf5q78CLuXYFrF0Qrqp9rywO6zxLL82F9DWYOvIlh4RRj1
QMVbJUdrYzzm9wzk/RvTHh6NjbERT+HGqByDi1jGQEP5TF4hSWeO+T69RpNtbMrazWVG2iQ3Mmxe
Scjy980W8zR4l24vD/RTr5KOE6jlmNGRKkmlbeDp9LHrk/3abwdzrTC66l2l3ksq9Fg+jls1eyQx
4gFiOOdSTbQxYSKkK4gboDZjzuNzwe31G01yBj7eueTctE9dFBnmmto+vgVwsxLWyoyiEQAcx4cn
+5Q0m2IF2NI8mrxzhUEo6sLqWS42irTOQIaOgJ/thIIf4suTfGWGOxYHjF35zM61NXNtlra+6uEX
4sxfoWRqYHgrW5nvQ0fQvqagQ65o2hHwYDf4gNzwnPNtMbr8QOOiVPvqPUeF9M7T1IOLeWngNH6y
9KsYlaBPSudt3+0G60U4cgqzjpp2pb8IoNe3HBapsOMrBnud+nfGUf1NQYuCG1MyaCcVdvIGMx5j
RvPeOGZYm6KjGe7133Avz9Ojd2L+VL9UlLqz2+Z+qFa8tv/K0Pc5uy523W/mZOAA1Q9lHR71Q/rW
5o6o2M1T/xAOTkjf98jfBnl/vjV7h1T7/KFYV3cBUy2iUV/4ByjvKZO1aEVobQsksWG66ZQPpe+q
sG3jB42h6rSS0dtHrlW43qp66gxAPNuC93/F+xXbAyQo/pMMoQR3aCC32iRyOyWw0XJTPkgBxMwd
H5On7rqbXHqGdJmZtmle+9oqjJG6UDG0DSaSx7hykOSWrrH3rkxmoCbzGn6pNc9Rxit+oGwleo9o
bX3UcLqjwwJt98K7mrnhrS+hw3c0a1MyEDtapzHFw4nB9DDsuusYIq2/5siFkCLY8AH2LT7fK1wK
h8hfzfm0v0dkE8+idZ1ce8Q8GLbuORmD7WyXv2NUpYIPsJmxCWzqZ44risEDklFSwkElbWXOGe07
wTLbrGZmHmzJCDLwvD7TmtMdBgNMwHp3eEQxHJ+ajZdSOF/FgEHR1AYEfduC6aDhwTbr6y69SCbk
2QqzIkcNU1TqAm7yWsEB7Z2B2O0zM3J0NfF9t2GUZ91DgG6fckY4w8Z0lF3tSM/SWt7oD8mGYs4L
dLSJy8cuOYRr5SGjruAa13v4GtNdn7pki4t2eZOcmc+8NOtoRzaxeog5jSGRXMGkMuDs2v42Pao8
b/cMl+eVz3Bmpmtm2+CK+JPJ9inDXifpanKtXQ7h9uRLzlg5Is6+fC0evVv0zY3TMqsjKnnFtLy5
rU/CS7nX7kjgbJ7Ns5Xbr8Gu3qN6cBkmnD0wuDiWOWt3d9G4NjeECoJWXlvvsps+cgltbuZU52sA
tkf/WP0CRTEi0j7EoWOdyHBUGW49FO/tSjtwhlXvlWP4EO/hYMhXvnKlkhoIcxMgs7hN4uui2RXi
jX5WD8Zd/ki8OQNM8LiZv/I46rQt7qRkjVF5X+2kZ1iW04kp3ZErDKUQ5ojhOxT2hkgRtO/8WY2V
0QIFc9J0VXhXfO/pSn0u9xgWC0yiz5LiojqMT+ZRa+iUrg1hQwMmELZwgfmdvACkmZ3HZ3G4zvHM
gzA2ELU4XrvODpRVejJ682tmldLvunxnVGFB5Wqu1XNwTzCmaUtr8yxvrDt8XTRdUUj6mH9m865D
64mcqB3sJwV293W4DRkRWMfyWAVckI6o1EFOm59wx5Qdh53/NP1Kj8tpjqbsVfpKdQUug/RKAi3D
Issdb9JNfhWf/ZBIpvdAAIx59vtD+Noz8Er20xxkSTjz3sTzmegHTv7tiFJv7/X3LQ5CX/gk6Zke
iJtHN5x/LEhSiXVPwMDd6OKCfRKsFTOC/pC8UIFQnqUTBZCONtEp2U3r8owflAjh9Oy/cl3iZKAo
b1a3bg/dKb8Nycf+1ax9mndPokgbbqXjr+ML6O2ISxnnRzKJuQ5DwEwehuLBNxmFO7G2sbi25Gsu
KhJnu5fotSET5yQzLj0Pz553J4RUw5xmp3DERiCAiKtwJxD7r74PHxgJhVu8lw/5a+5dq49FeBvd
mAUgva22jV7mgSd+9rchJ5PVBk1aSXZ8FZ0mZTtxoXiCVb5WN5BNaRZRENmKm2bH9LQ9oIUNqk0p
r9sPU1s1GUCFFVg5MbLbF/NOnI7eXbYlav2l/WgKu2AUcA9cfqZwVLjubf8ouumDITreTX5WHf+2
uE4nJ35DLVR+Kuv2taC+8TlepW+yck5h6DGpw6986PZ9zyFtJ3dc88Kz5Yw3nbjRwh2qRnd8VfEB
PnBWV4C+8azUxo7xvrpDjcFVRNmajzplSrjkJwpKb8pa/GBD0ja9vxuoM1NiHTYewsbSTTB+3AM+
z/babUGxJFgHyTn9UAjL6Nz0Q0OJHZ8na4+IGidftlaMIx7l7qbTdx6XxVF8xYHGVOG9m0QmJ6Kt
+s8TrkdQAdgz3Lxe5/z1Qia2vcqZrpedmJiRhCFQGVZM1F0DjWwdeZTVJNlWD5hJk2fgDt6hUj7r
6lcFB/CGzzRyjQJQuPM/GMNkp4pBwpngIM93EkYJV0bjVpVrxU7xQlYnP5z6AdoK+YgWM/2w24c+
tjmOg3taq7+NX/3rLMzCpvJefjBrtOpVXjneZ62vBy40PXNmsI7QrP3B5polZg5yuKvpALT5Gig8
o8sVCVD9MWaYUeHxUTewEiR49vums8tj6BJaDVZJ/S3uGCKGm4r+6149lFsKfpxeStc/Ji/ZLkJy
69TvMPsNypr3JTnv8MhtrhQnxNxH09yLm+Gj+zCPHJWC76T30yE4ZL+se6IzDuAV1HdrFz6S6zCj
/+zycRjXY/YpTTejZmcJjVYH+wrSzRBVwi/D3BS0KSymMgh7OdAFyOIhTdzO9GWc0aO4n2SV73ko
UXrgLXQCDQx87yfSflhukMTm0KUI0cQapAkkktpu51uXxXK/ZW15mNH7nMjjGL9H3kp7awhplC83
50iDr7zxJvGbbY/o+lyL0srXMH3MMvAw4DzTlLW6MlFMuYQCI3RW/GGTFrq0isB92IFJFmB08oOB
P3Zao+YtpHCF9/scWsEe+xjvzQI9IKipuO4EriCTAU0cNZy6amLI0XIXp9SPAAvAOVqjb2ZEJRj0
VkcR2bdJLHwlUoyyNOqcHpaqJmpepFinudvW/Z2U0shMs2RdylTYRYsBN2IBg4ZwNDATru5qXKir
3INEF6hcuAh080dlZSSVD5WARqZsGZXbJ/g0BtlL10o4BI9hSGtdVR0hMiTa/Q00RsWr1qWGzrMk
W3uVl3lzWzI6MpVgZeFRtqsB93QyqEzX6n6vtlzXi3iikGL2+2DGinogvDtR8g5Brbzo6kSsAOeH
qI3x+I9UMlUhui1yOFWFATSF82hQ7jtFXElT0jB+ZITc596ZMLVXVYnRF8lYtHKgNnrE+a+etHUS
r/s5gA8z+i7298yvb5pChCWDKXY14rZBmJ0yExkZVKSNuvN76yFIjcBBgwDg2ryqDf/aK4ZnPc5k
zPYCfbJGv/GiN1JIkA5b0geaNKZlHW7bboyijejNibrCJmrV5EU1mayANbPIPy8EkEUNLAdvuJ38
cwrS4Dltn2v4484gNi/ZTKclZyGMvPtS+4REScCGnzx2AeYydBYDNTXrs8yMvQQQwBYEj8oJ4SVe
OsKXGFS3l01S5NLpSQAvum1mH0IpBp+Tp1FGYjZk+vCY+i7YetTyynZ6KA3V3LaRUDulYFL71ns6
DH7/NM4vJsvMThFMyJaXUoEGQVlNlqvT31cBLTphRCpDjVeDSMrBDhVrM8U0teOMrnkl46N46kvh
qcuCo841tLPouVdd/tQ0TMaWx6aR9imau1gqOFkDz6ipp4XGwJQfSXSii6VdjeJ9I6rP2RBvW8IA
kQThcRZLrjrjZD1yVg7s1vR5B8Yvyaufcq2H2M2EGL8IMYx585CVAmAlFd+S0Vvv1YA1yntXdYbG
YdfujZwBc0E0pqHamK9frER6rloqjjHhjzUAJifux2usvWu/YMogB7RQotkkGOIAlCo8E7eBRlMp
H5nRofze5FLIZKYWsRIaZ/SPj0KEG7wzKsbT4ktc9O/RwJXGzDxoR9SD0manhQ2+B4TLszqfAJUH
EFHg8hROKYnIbJn8xZxYscltUmVE+CE3WzMsddvKQh2oPhcAw79vBzXYGMqmY14aNR2B6oJ4HrhM
1TWxZUJ47wXRm4Y3muqTgeyvaXZyosQbpS64LsqW5SgddQvBx0OAfu8BEVQ5n1ldZSwt0gBaonLo
t/ltcTKt7Bz22AvLcS6TEXsx1hJw0uYWIVTN8dY/pCrgHIKDmckYM/C4pm3hNSjOc9rJooE6aaQE
qwvrQsrPCl8tR6ecbSsytM5apdZ2F7dPUY6KyEvoxXAOT6+t8lExmaJJWfRiNBbtq8gbj2qWEhFm
3nd9dD3p9QqKMe45wGd5zlx66EiK1wRhXEXxKJ8K+oCCCE5Vt0LotgbKIGvybTUe7iITl5GUWG9l
wsw1D9KHAad22PFbIUCqcOABd1Tj8lhQZmga7yOAqqpg+cYPQrrICDFah2fqAoKhlw4evsYSVsuv
wcBAtmheRH3vS8WRvsa2MEjnMJv6wxpo3JORIqKJMYTskI/KDB7yD85tbmq7tCzvRMs8DkW16Xqd
Tlsj9ru0qn4XyZU1im++T3QIVXnyHEPCfoQ6odhkJC+xsK5jur+VFhySOdibXgIDHqY448ubPlqj
o8EbCuugxE9FnVQR5OumpSpSCfNc1exvQzNj4BGFZ7ECJZto6VYpafsOOQqq3LrzqyhdJ+3IhTUu
tnU97RodqVxUiaR/YRmNxOR26JqXrohKfHITwxPZZ7LMmCjNujOZdW9D17pjoJz8LgO6AHt5sHx+
jba2ATcRzFHbpoBwKqkD3VFhg9l6KldbL4ZoBwiZxhlMaVgzxiq30od86NlVUFar+m6PWutBNIZV
DXs5rsHWln2S0Frtqf52xDJxNrN1M55pBspRmuTHBCj3BgUcPuXkStOy6W3Swr0EjncXidI5NRmD
Jk3x0A8Jk2i9uRsUKrheb5xbjlNnVDnBy9ZGUet4ZbYJ8yZ6rb7KtKoztE3tFeu4VBAGkcmhCJuw
oNCnJJbkkNGwU5Ji35nhncDnfwwpnsd5/Aw3LuBKHDBa5EImZUA+M6sXd2on7oE55raspJSQI4Xz
VKWG66BgYg/9gwmmB3IqFNp8FwFEbKcwc0SY1Wsv67pTjMGqi7AN6j2kdF+2VsHUSxDDYaSPFIBg
NzE11Mc3NbYipx/SxMmLeDeJ0jbNTZRpTUsCFiFPQRsDUcr1lT4Nqx7FxqoPRieesPvVRA04ujet
lYB5mYSIxfEi4WZUm3SnFWq0qghmQJyVr7EBZhvgb5992VHGTQBI32OI0VwTTWQ5Rkwd6vZQywHw
hS5wJxWqpdnc1alJXbOpdl5rbnGZU4OotHOfcsktpnYHLugY8xU5oWdcFyBNV4XPxYamFaaSuxJL
n13W2pM8FJojxulL7IkPfRWMG03XaNRZT4boU+jrCIFResjoVp3uOl9/VnFtOPg1Vri7Ypo06MqA
gxLQmvRrMicRI/sQjXRqAuZcs9bk5HYShH1QTHdVTAdiDllVXdCTjADU/t7MiGPzTel3ix31oMIV
o45f2AE+tXXnNbd+vcsT412XQwy+mQ7rdPyMcj9Y4wgzbY9vKFdRWw/U1ySBEVuoBjKSf7SNA/9q
o/xllCVXNp1DIqjRKzdDra/itZTGpSN3QGIzWXrwxNa/7lomCirqiNxrOyeJwrs4jdo1DRoQPSaq
oJJWdtwhgZjWYQIgaaCjMfbUNfzGOOA3R4EhFQdDHGYr/9mDdu8040S0VdadOmUtmCC55aBVNlOV
qVd12qtXy9qPzSHJgXDmTFzL+D2kM+RKSqld9WbwfbHsM6uRPCrRf/UjUlCWRdnxD+CEJblpwajN
k+QXsQW1V+vZLy0X67UVWzKsQEG0Fz23FnRU+AJAuT5878U6txo6wUVURU0zYeY2C8A73893KlUn
bcaoxmXy70U7FmchhWw9zWTVOhoJ3pa13LiSA0X/WmQZ+pPmhZAQ44rYgH8vQuQF6qSVWFnRjyfz
IpVx9Gpl20DaFG/T3qQqpmjZjej1JCa3WnydlLG6Wbrd/z+L/h+y6GVFmiVd/xEGrN6at//1scgL
j2/px//537NI8PAxhL/yPysEl4f9EYEhKiRYqLrGhV/UZ53gf1SCkmgRR68Y9NBMVYXwcQF8KMb8
IEKSeBSQD1NG9fBvwIci/UuRQXuYimQZIlAg838C+DCtn7HrloU9W0PIoGkSOjr1h36ijNRk6v0s
uq7x6MMaJYJLKVDRxclwHS2W0sXwERCCI9IHqxW0P0ARBEYTQViXbhlov9Q0QEygXed9xVgm0Puv
haISQOPJJnqedHxNZ1ORMicqWkto1LKamVaHBHbe287BisvasogNr4S9wOW3nn00+Wz4LZTypkzb
fr0E5iwLafEKL6uFBX85TH9fonIWG4Xx5yCdFuKpO0oMYLw5FmnxUixROvlinltWm4nuaJbSQltM
OdDliI2dDXKXzWXNonweeOO0XXw6iw/iYotY1rSWkXarkj832yKWRJxlseSx94ImrKcQNcWcEV94
0DGQVIRO2Y24lpgKsdQXX2eX57cJndP1txzyr1WjlUkwHG6/AnKU2U6xOJOWxbIZhVEGj0D4rASz
7fckXFCwqQ1aVpoQDRDHEJ8EnglixFtNRfe7SccbAc4F12uiyWorPTRBe6oi0V+PdbcxyWWyDSHO
aM+HzSYZunm2sJG8StxKZkqaI62VIqiOvUT1czRKVywi/yZwACVX+ymLQZvOa5hF8g3AqDdIHq6h
CHMpVe3WShwTyBdPqZv3U4K5x44SElOW8/by2xBF9JBMTelNNOPUx+X3A/5EQCRJolVzo8K9oPPY
0L3rW2pwHrRGJxf1jybPalcnUoRgXuKGlzWivP+9dtmnFLiJ7Mv2cp/L5uVxyz4RFjXlDDK8q7Et
tpf7/cPT/Lx5eVpfDmgQL6tft1P/nLAiXV5TW97cZfvyev/zfVVBLybOJga487eyLNKKpLPL5mVf
R3lzI2jWOjfWy97L1/L1FVy2f9y8bKKN6unr1c1q2Qx6qdhUeNAWqEY4/7+WRTYjO5a1uCYumILf
H9vLziqLYszyC151Xnzd6fJIFYvt2FCMIayLCvPfPO2PfZeXLxYg6Y+bl83LfS7vBvd0A8RmaFbL
XZYb/u5+l+cT/NZaV7F1fdl1eehl3+WzXfbFtXyqdCIjvj4u7KeHHCgoA/k/qBxFnVeiu9D+q0t8
wLfVBfghjP4pQiS9lvWSSAGMDxKgPEAsC9nj8mw/Npen/Yo6WG75lkIweuCqGy/5iiv4u8ct+74e
vDzP8ka+nuGyvawt9/yxL08HeUfhMt/1PdSUgqqd288QWmaQQBysZBC/tsME7iSZMtz0bXXJIkiS
+TT686ai3aZ4aRekeWjMJwsYDqTHhjRoF5P0YqKulkvCtzv5y12X2xYE9OWuy2arq9J6JBEvmg2I
F5fy4k+updkTywCcDNSxPi/7lvsta9qSyXbZXh582VzusyzItoHEPRO/A5EGkJXJmjPN3046O9CW
tWWh5bPR3pwy59sNTT33x1HatHOUHmfo74u/29fEXCNJT16c4gshfVlbAOrLWrwA1JdbfGnYFirp
1cOSFBcCIr4aTdNcS1l4/Hnnr8cte4Xlr95MqMRlGDhRyvhhWbQdMKm08LsvKAUzlhLzOgvK25wU
57WFpyAtZsEifxIrwtgXk/6ykJHk4UKOsBFrlv88zF+VUpNDW9SKcOVTGHQHAlFsVVIIaYaWsNJa
Tn/9nEZ/WSz7glx7x7U+i4BBDQ0zdKibF5nG5826GgoaU4B4HqMva1Hj2Z2akw0026b6eSENDbJA
pgaBmPbUqjq5WvvqdEteCRJ/KsBfFJDl9/2iFize9uVAaJdjR5tnMLRBEz/k8YpccfbWqS1cGBPL
F+NRpKV2Z5AsJKpXVmupgGlYCyiWfa2Nepu7cZuDb0qJxHAWurw8qXNvb0bOL257UoOolqtiRMR8
WW/lAYvaoE79HV8UDCVFoMBLHIWjaRUGTQt1H/RI6m+w1BsX7Ah96ym0rpK0FZDiANAZTLQFMukj
5iD07sI//yK9LIiICw/9a+eyvdyyLDJmTzExFglolXzAW7FsX27/dqcLYz1JBB0NWHP4eso5HGll
eRFlI0G5M6Ue+SfwalIKDE4nC7FlWaAJdbyiV7ZSClnI13YLtuEHu+FbDMHyoMt9yFyjVfrj7pf7
VDq1DhnIHYC1P6gIgG1oiizbX2yE4j95HcvOb7ePOtJxOL1Urf98n+WO/419y12+XmV5iBf2v32L
tPNl67K4YCq6AUa4OqaWs3yo5du6fNwfm8sHjYWNNp2bObDosrhEwS77/PnytYTCShjmlWrQOWBn
Bki+XM0uj1vWhiWA6PKYy81fTxsmSoZx/I8XXHYaYPg4485kqssty9p/uU8HY+QoibLWRUB7csWR
vixIzuOpfq4u29mcmfO396y1OWPjv77925P+vOu37a/Vby89yAP/OqHVv576L7cvd53CHA609Pvb
a/z96t+/0uVNx6N0P1pFtP72DpbVy12+PcVyy8/tZee3h3/d/u3tKMlGrUFwAF+Tvy2S/2ymOUqo
UkC8Ou+67L88wFDF2RKdwLX94zk8tZGvZC2hHbysLre0CYmly1o+IjJNUbEzcr1aFksgwTSnEsSR
iopoWV12LjdT1QWwdLnnsgYUUFqNCTnY0eVmvZ0ny8vt355OngPG5L4okM/Mq8vtX6+0bEfVdD8V
6IKgbVsS9lne1/LwZe3bc17e0uVmfu5bQcoIgEwBVHWV/Lj8Vy7H/bKp+pDStl//C72LCpGkNP6F
y73EtDCoO9NN4nKaAY+vYMkEywion+MuLgszI5bbylrRMYYSb8qSKhDNeQTLQugAgdvLajrFmugs
q9ZH1Wrh1WDNnKJk/s+oc1TUMI/ZLpvpsI4iAH1mtlm8+7UZvDLYoYIwKmg16vZjbNXfkLKdJC83
Q5z71FjvQG3D6mm7ZzQH6T6s0Sk0kvoajKrlLnPrmKfJrb1FGIcLNOI7geMypZ/m2GHV5zIjtFm0
F1sZxYfPADeIlStd4WKuz+KdMqKXKrabXkUOx2fRtGGPu3ktigzCOHZo9CWUpWl+CNqKDIvTZe66
lCKWWWw6gF8pdfqGVk/t7/8X7P57rl4gtf9UsHshH+RHuW5+0B+GXulfpibJJp4ezPg61s7/lOsM
61+GTlFOVy1V+rff98LjhZJraqKI2VcxdYOy4R88XvFfqgXb15IU3EJU87T/SblOmm1Ff7Kcarqi
GpqiaAzu6W38qNZJnV52Ipem3Sj6yakTk+bWk3M7wkPYt+m0muCkcOJRISl6n5pOntMSNPHtS/sb
+5MEXvgv78K0JKCRJt/FYm/+brvt6NtMpUlDKkuscl1o3l1HmWjqRumoTUq6HtPqUOmGQ0MVfQAE
B19rPsehCDaBRu+RgIrqH8xm8o9cX5jH1FZVmSG9oRLua/74YipBkY3CRFsrj0VHxogAzLYlkyRJ
jN9pE4k3ydBuy7xuNoriv6uakTsEDVEpMmW8GMKtlxkG6Le+3SiahkM1mZNerInOlcjJxhCFfkP1
kVQDAkBck1rdKjeqrdDX216WPDLEhod/+JJnf9yPn1oTSYWn/KsTiUyd90/e5lIQmRLWVbYTrUnc
K8R6u2aAP6YIUY8T+LeVvSrc1PEgk8ejbmJ0CXhK9bwprs0huw9zQz5lsvnkyaLl/sN741/wl/fG
ga6oeNz5k8zH+/cDoKmbqOpN4GuEidx6FNx6RUx2VNlGMByWTtUQweGolEgUW1oXGl4auS93hAEM
DtDh6ZQKJ3gd//i+/nJg4qwXqbbzxrADaj89h5EoYAuitbmFUFI2GZBMEcGvJmCOKqTsutEaGzyT
5U7oAjay3z+SypADsoXyMGmTdEiRH/6/vyrtL/5EOjGzMRHHP78lxe4/f1WoHcSJwI5uq0RSv2YK
J+z1CiE52hvMdWF1l3gHIjT8M43n6D6TdHfUsJZMqh7iBO4GTEjFcMzUHKFBJ5D4OyTqFYgQNHCT
+FT1qMfJZDlMSoKz6f+ydx5JjjNZl91KbwBlcGhMSVCL0BEZOYGl+uDQyiFX3wfIKssS/Vdbz3sC
IxmRzCAIuHjv3nNpg2/t1Hp1plFcnV4/W521L0SCy3x8SDzbPo0aELW5MuYgZp0weaO568Ppe0m0
69bT/HHfliWJCm7P5q492Wb5KRVCZHgszNqJOJpaezeHRtuXZTPdm4LN4fRXnNTGTpdOF4wuVkHX
QqyuunHcOX4TE54yk9lcDFScDe/1v59ewyIB/N+uRdcWgte573VfN6x/O8FF7ntRkqvuaNCEdIy8
vMM3vtSF7+MENptTUqNuSGuvfxzD8U63fb7MAJQfE1lQ50aN7CiNljni3Quk2l8NZX/SRzhBU/dz
kPhZxqkOL2k4hxcZuj+qOokPcTz5nF/0uo5FodzVqk94cFspEc5no9EeytAAhmNYj6lnvPqQrk8S
+Opdazisj1I/iihjdY+9j6zVlJOzazUhH9ZDJv27CD3KXqUIdwj6Lm5bPPM1dvdMjeOxVbZ47cGW
P8nwAa1S91ioXBwInxKv4MURMjTywU9QygyTrqHlLOegjQLHKLOtrUiRrnS72QqUVEuWWL2XxD6f
qiIhLnFOb8qv0pthf586owjGUUQ3yjI6jtMuOzHBBUCoEiA1tIsIsCAQbGqtKyKBILmmAt24gzfz
ruqMTBX67QD2kK4lH5MG2IuprWVJOU+XounFHbkMEW3T3XH1R8+utaCvGi8QRuFfB1k3J2vpkmb6
SPe8rMSJiR0Pv476brCm8iK8xetHD+rakcCRqHk6a9Iar21GoHXemce0Db+hZHjzqtI7r9+RkxGs
UktTIPBo1d40AZFJH68b7PANm1z7mqjyRBTInWoOBm8tc6/Mqie/duMnSn+XHFXVVYo0fgq1HsFL
Apq91Ou72bAa1eBOv3SFSxpO6BVbZ7T2wnCiq01t+V57xURGIlcLstORsLDpargJQrLIqp98J05O
pdnoB9Q/X2PgW1figRcKRwcT2bW2fmqP58nFbwPQZg4SLcp3Xm/RxR+z5Goth3bSzWM4yHs6u8SX
C5boshQMs974nAwF4YS2iB9GXUb7pMfzOHfIrAqnyTDSmKQnFbH+GKLBiuMkPkEb/jY29fTY5dr4
2Kv83U/Ty9wplOViNInvqbWHGJfZ+sy09NdiHjnJosQlMxUbp2p9OG/ziTAK92E9EIgdn3yPqKr1
6ewX3u8fpDafQ/UDtq3lNdh3xGTPFepYA5TP+sumryOG9QoLdiyurtwlTK6K2uiJsPjoKctn78RN
giRpeTrVDKaNKceb1TiH9SWLzNcIVMG5NfNhi0xKHgwjjV4QH7qHKGULwwCjPa8HPbHPMpvmOzzf
6EWSGnLMPKp5JrKF1nQe1wO6UUB/1vRjfZY33nzn4xF7Ixib275CjC+zl/UwkgDkzW6xnxi0N22n
KF5pKIU2LlLyJstpQY519ehnA0r10VcvEQ5TJtgZ2HSBstX03wWsVQJK0emaFLBEGb1XNCdJDwXZ
29mJwpPRgqXucLCRM66BWkCd1M0Gptmwrj69use29XOI0/hNTVzEOhwQK7PfsahjxCvzBXSPjKqr
LRS/xvgjKzv/sfHQvBlfvdxEGL+xwm56R810sRyoC1I2Rwf6NyLe/jgpCCIIiwPiBrJLFiankfti
p2ETtbshO6EIq3ftoGzKg/a1a0J/ExPPfEhh9u2gdw3bycPy5NfDdMgIVNtHAwEGPb7lk17FfxkM
bXvyO6FuKdxbGSrRoDHIEBeHuUStKc0iyJsxfCL28asyO7m3GHyPOU6Ooum8e6kpGWghgny9zw/0
IhEkT8ZbohySXABMPToShaI+vALPxikV+R6OKBmefVEWuPJ9Ccs+umUkJP8+mziItdOMS03YBqbB
1Bo2cfJhd5161JWD3hN56jo+QRA3X4mv3DREY+ha9cRMdQc0OECC9VHfe+OL6wwxeZcXKqPQSjJe
Zenu7BpzrM7DMH61WmvewxC70+SNtt3AIEGCSGDNKDDbCvCzlcxH6WFFFia5XbzBZ5TNLw4m4Wsc
tf6uKMzykKJp18fB3+l+rJ1rlJp0kre+FPmF7+/Ri+KB8B/30a3Q3qWQ5pCNphoWe/doZyWbXUFe
E0vhQxHSELY8bAZ8tAlEHYSYMaZOpsmC+ERNfNe1AuoE9u8qIex3KLrykvQmovBYyStCuIuS3nC1
op0pivkuuv5SlIn2Mc9HJGUWMQ9yQq6apUczru5zhzeDDVl2cOsi3luapL0xAUTpP+KShDhvDF91
M0V1rNtEv0+B1Uk8Ckpo71EXeUTJlge/610a3dH86NVPjZ0IiOcxbu5qrPjvCZnXlcfE2s8Xb2zS
k5yQ0I2DyB50GNpnH6t4jGIzCiVN9joHgOaR+wPvEfNGVfpXuawDckziCn6lE1n2eYaJh4quSMof
OmHJJGpU0Bm76lZnRnnX/V9yIMc3DHEfwbU4pXbzK15q/7XumCdN+Q+iM92zPc3kqzq5vYuyZMA7
aI7PqN3FpXAtpmNoiBuyOHHkqrF5JKILSHHhWN/K1qs+Y1e+9+lgn822wQOIlzzoMtKtHGHC1Osi
kl7Dc+M01cFrEWl7cZ+e9Nq51+DkK2DFBZFkyEPzY5E6jyLJywO2qaqqylPtgz8jgAoqQ5IkmI/D
5rT+8YRktU9V59/KqNLOeh2D1plQqasu1m9+nh7mKBd7CSimrxuGgT4+mQqzI6tlebTj5LOWk3ZT
6HUtPtmkNeqBnDd8j1ZMrJocvcBPuhDXDR2tDjiRb9YPWdM3x5GgjVarTmVf9STq/WrsorwNpTcE
c9j8Vc0I0YaICTyxq20+18Se1BCY0Pcfs5JwPSa1Ymfx5W19QR/IiSjjydR1g7ZlKASn/2EQu7yV
Ex8hxXUfpFqpnYyEq2l5D3JxcLVjrD9wBZ2IDic9bk5M9reR2pl4pKMhtXdjpJh7It/fD5lDTmm9
C8NKu2a9AnPX2GnQte6Oy8QIlEJ86PwCLkgiidoZseueDOV7hyaxsCNN3rmrOgPZjZccYmoVmx7v
cev32Ws3BLTSPKp5DUnqQ+CW0nxtyFDwsA3liJM/Qvh+eySLrwa8yU08h0E31OXSG0Q47hckNDhe
8gb+8a8GrfUmnNzkuekwzLaT+a3vtRlYUF7thabKLYFcuN5UX12ymP8HxS8mFADUgVDJ3Wld1qZm
nhw1OZLCujztCDDEgso3jiDxIhVzVG+jo+5y8Haav+vrwbl5hRwulWP3sPacEHYVdjjXSPMvQoaP
2pD0v0yXwJxWv3lNhd0A5sO2yQvnYni+ffEpmu5Q7GItFtwgvBIPg3PxDKz/9YwKMyFcB1jO8pNq
/VdddWl6H8vI4t7Iini4Nl1UBZ2OH6/IFVgnd4rw7rBNshqDp1r40xdGth+GSt/Hdv61YUN26aM4
uq6P1oMrexkMOn5NOyrJFa91S7v4CWZro7fO66+0cUrkPZajcfb/cpURIzWc7hrs47OjOcbvQ5Hx
7dV9TX47cAlMu1Se22KTQNooswdvjj/1Gherpt8FW7onq34cM8d51MB84nCpnvXMsI81FZyN1k/V
8/paZ4/kCja9d2grU2MpreHYnWTzXKZyi8i/flyfoYcUZ8dDfbg+jY52ESnS31QR1E4e7xzPrnZc
MuZT6mDwm9IYG0cG5kLOILEaqi2n2gRhNDpivJO/d+30qH4Ba78gRJ9d4UXkC9T50YIhCT5S1FfP
T98EEumrUN7JswY3sHToHCTDiWeVCv1ZOoJUCP7AUPkWdHKdHZgR7ShNDRujW24fr9gZlXtku1Fe
PcZfbNs2UkxNexCtr5+nWdfPZAXj+V2fuxXOPRcBbeChvE7YIF00etVbI8+mbUsR7Wxp0bPZec1h
NkfvUiHNP/cs7LphnM/rocy8Lv+n53KCw+JBQ9kZnGemzMn5FYt22jni6Lg1XMnafsogep5J7Sgv
rMsxL0GSyPPKp7PaJJclMfMwtvXdCGdIYLH9RdNxOGWuXsBqG05jgWO+iL1s10U50IbsS1M63xFe
RRcta466D9cpz+NrX+rY9aboSR+Suz/H9wb2gaOMV1Z4x0R09zHmT50EaUJZDtqGdNerYhaA16Rt
kmn8WmcSt72RfGhgJcSsm9skiV+dgq1XY55M1mh9CJSZPnDMLej/sGfrmzu7x8Hr3zRSSrb9jEfc
mQOnWDCtr7ICttarpDyQnsEO0MPcOqA/Fu1wTCz1xOLkQy4zTGYNh6nctzruzYqAApGcouxkNPKR
Tjc55WjrdQOemSjwfoYDAuBsiq6aNZ0Gtw1aBBB6q38ru2fW+eEuRMG9mYlHxTDiilNihsbW7sdj
b1nY/HtNHDOHe6oW8SXWMUvqXvfL0txuTxfw25hinYYg82GUjjqheRtDVuhYopwTpbbt1GeY/EUB
Zprhcj3kduA00jmKxP/VznzOpGsPtemchKf0HSzIJwfB+UZBMjBKuGhaUXlbD5Dc0GPIT00N+XkC
O83RnjWT5NWy7t0dsPPvo48tt17KO7m3rVPvXTdIGQ4dD79WO+JExt20sREhb8oY/TVT5zZeJM5l
Lv4KOdXVEOL9h28UaIKFgErrb+mnmVT5Y7WwlKJ6zPdLBbmoZvWTgeOBYQgNHzLUB09DqV4Mbn00
c1LKEACg0LeNvSCN7T1yzLtf26cyVj4VUAdEbkYamu5L883xK7xRcXaOK7bAFp6wrfSx3Rg1QJW6
cp9SbJC4UJuvcVFWH3wlNy0L35saAHLc1N+cDlNQ5tTzoR3seEu0Cfp6iQHXZgxZgTCWK0b08yYF
M9eUdy3zA5KHmrvC6LFvlfbeM/wUMbt2Ur+8XVUxfXlh1UCeMDHGNqE8qkzDhqY/+/O9q0j/at2q
eopjKobNuMnJONhYjuuyKXdQV4uJ5Lkwv/ZZhWune9OF0q86gTkBlzC+0KLmJBp/VzdWjZUFdtbU
i7WqP/m2+lpQONoMXrtIWeWecY/xy9YfzEy4j5ICdaE5ZJ6feguzTqXj150j17okmU/XUy++1qyl
Dkjrn/QZqF9oxJjLcT97QopN1vv2Ph16tcteB4rKRy1O+oAqNRC8On5xrTTQ5tC78q0Ry2NTTwKj
7e68lJJygsvK7WbnYqXc/Sd3TGtsv2Dm1nkj0ow3f7LNEwuFa5lGMCZa/vrMSp48ZwjfyqTYl9X0
Dop0gG5gIPKbsN55silJcE6KQAzpk9CgEhakapzFjFO3msnEGSAgtmG47bimN9DUHvqyvacaThUy
ZbZolFjTQr0O2RbVx6GtjW1YIFKlNjGoFLxdOQ9BVI0mPCKU+07ulnuCm95WYRSuC0IM1oe/RVdL
2Eesqq8YMIDj6a9l4e+1dLAA5bS0g6s8M86yYk9ZuRYkwO+kd3xPKEbgGA4xGPaG7RExxHMC6sG0
xPL0R2zR/KsK43cEzf/44zXf5I/GYnChmk2DfPGM4iAqsGm98+mmsKdboGHODorYPp+K9NjXuX9s
ll9YdEYz8g9mk2nT+E0WrBqo9dAndD6nn5I9uIlHlMXaNcw64oY08IfOQ1fRreni/qkIqyuuHT5P
bmZbIMPfpgWPrJmtx2XfaWeIY23ud+w0NW/npgsoxJHDPoqS+Tms4V6jfSJheoie3EXGmb/Ebv/W
6B6WwkUmrS/94pFguLHB2jmJOTAhxw7uS9fQVvF770Mf8/LVh/n0OrsL2RBHaD+c0ADCaDS9iTTq
GDi8i507LatNhNOSU5OR3CP1Y6Rw5w9tRyVjKk6zFaJEmlUO8mTU8rOHZJjiqvUyMnBVVXr2y/kn
X7bLkK1BzB4WUIyRoNyspi/GoPz7IGfzkPlOxUYRG+/MbNy0JTvAyQr60qOsm1FZ6bKofLCT9uaV
JUg8Ytp9ruRA0wuf3wJqao4SZFO7M7w5/eLkeXMJC4oNYdwCSqdfdk2z4m6KUnuvsDPvXdYIp0xF
/ZMPwHVpP6gfY4otc1bwT5T14rqyPHALFMdQyuK9LMJLUSTaN5J2qy2Zov19zGV2Z4pmo+T3u4rF
+LeoosbTQeZ0R+uzj+QTclv3Vy6HoMd/bTDGPGSh2V+LCLNdo0/H2mqd73kB5oPoBL5XnUI66ebP
/khDp++W3D4lMM5FJH0asNkDN7dIYgjhOc4FQ8eEWIa5RWGwozBZVgOG5no8UOJoz23RJoT7dc49
qsE5UEwQgeZ02tVttCiYWqiIbPb/AoB9ZEPpnJwacjBJ8A+p6MUrxTY0egjKstyfiD6paCiV8qVR
IXQ5nmFagi+UK/eucHKAC5rhx1kduL2peJXsEbZJxy44InwDjkhfHiw43E5Iohk5EtrTGN2mxIbd
Bwh/o2uQPb12Otlfi1GpO1wZMY6YKG3duFQmlDfXB0g1JKO2b6revQ1NfvOSIr7iAs1oD44XupPl
iTHz1oukezJy51sKIQW3fB6UVHwfEx2wqCGZpMTobeDYP3ctk3Eb6V4wejPolbw/WiHWUI3iKlpp
WSBCooHbNHKfNEDK3TFub7hahyAZEGlrABmGdGqOXTd9SqlYog+NuK9lKd82D7SNnGehfyNbuwKa
UzKFKe+LQ5JkICtpgmibbaoY1b4zcNOGY0PXM5rf44kIN2MaXvi2piX1mD1Q2s/7wugglXlgp3w8
ByTI6fMedPoTQ0QGZwzDekp1uC35fWk2H75yMziXoCMmvbv0mbpS5rSBzH66Xf5Q2G3zJAmuowId
qZsGICe3mNKagTQme/qc/OHuF75+jVKQX5ze8xQXXyCKDpfecS6JkTj3Yho+okIrIWmEV1eCPTUH
B6gjeWSbdHIefAJJt6mBNXWO2oeZ0jYpafAIhy7ez2UtLyrunmcnpZJu/6zNcVfYMGOGSGOxnYDz
ac1i2amDrcfszvo433WD6R4cxwaTN6gf+jDJCxqPmBiEsTyS892o+JCXY3eTNRjEDDjfTptvQ+3Z
BxMoZKATHLRbKwdtTmR5qEBP+hFOZncoTn2KnRaYPDkmKafDsqx7nHvuZ/OGZzq3Q/UwGT1CpT59
iUYjvidTZVxSJQIHCc4OSZCN8rIqb6G2FT67SN8wnKO2+D0nNp6Sgt7QdTpZH2z/KRVXH4z2rML1
BDhQUnxV82mK43OHZ+fuaPSaWSSBk9SbEOpbxErIpfP0KFuGQ7NR2jVpNN7UiB4Hm2LA2Mw3zwrh
ZbVQsASbELhYI9fFzPljYetcZOl1l6703/DuwvAymhDwdEG6NyBjBh7+UaVsKC4deaClnhiXMUx+
9Wbm7KElQMfsnuPR6770k/6lU0jx3GIuDlLwFVuZJQ5VM0u4JBhLJf15lF3Tk0gc81Ci7NwOut7f
HRAIFTzMMFHWdY4qgORj+W6JRF7hnNbbqTD8XVaFJhSRNuIi1NInj7cIYm8k69dMwoOOlYcc4H50
jzH7/0urJAA3f3IuJWvGUFE4SntDHdjh1jcbjdB5lFRN7VLcYum867lFto1hvtOq0Ciel3W7H5el
hWho+BpeS33J4OozPJiX/jRA/lQDvHaf4ZWmSUrhJBTQCpfN6aJCrqy0P1jxdBUsKK7mcogNRuQm
6iAisSKsdDg7HW2pc0zOhl/FgtBNHOl4bONAqy9UUvMLHn6xbQftryysQWB0YfVqWl7/oKXpwfY+
dXuyX1utcV5niv5qSD9jvVc3NxPN1e7CozvA1BBki505IzN1uvhVTZV9r+uZfp5HamRI4eySZ1Z+
kYTXbYsGH2Ut6uIyagYbRHBqWsKST+qWGWS2042BEcW/nKTO9h2BOWdHzzyYs+/4hegcCFLMSMds
843DxE651eBhk0XzOU6JvQspWUBpZMDgDxzPRUtXABSO2I99RNHPTTADGVrUnxLqQs1Qh82x6lry
LXt7BJE1Ghs7Zn6ZDcJ+mBGr4S5tT+yTjEZ8X6g3w4yHYzGEyURHmxZTVpjDLYo3s8+QnLbuQ1M3
7YNaDuuwk3EHo0NJj+74QNOStXqtPGJ3lza1NYr2Zo/AoGx59BJG+KRA1DNNIn2QyyM31n6RWtYD
1huc45AJeqN+H/RNxmthcXPKvr1aSXbwWMZeGme0UUCm2UkmOTsFKemyuuxAfRBtTcY0aen6TiOZ
h5k7Ih1ZjQmwGv2W4iklYSW/+AMYlVrP+iPj3rxbAsYpxuaA1sv5m3TNiB1y7r8gRr8VqtE/QxPs
rRycAiyeeOxaNv553gHM5kQCfaoJbWlK7Qw+5esgDBmkg3+pCrtYuubuu1/gssor8vTM6LVRgoLd
OF0iG9mdTFz8xKb3A6RLc0AmOOw0aVwkfaPPUY+IjVHOpmFJehfEjdysMYlYDvc7iwLKuWepJ9xS
fE+HGnddTveARWjhUf1Dit7Q2zSo7Bx607A3ed36r0nhH3xg7QNr1+uYUU/oc+MsRFM/1Hr5QIl+
l6ZGBYVA/0U+NRbhojyGfju9VpSnKS28xpUZHwdFcWm9HtYrAy7ywWLJsasURA4DyvIpixzu8yjm
im/TN6tBI+pRzji0hdU8QSQIJmmEpMhMoGooldGH+tpLUI6CeWNDM765Es/1SgNcDzLcKruevdue
yhbbPtqdwPDaZyhA1qkuqVQk40wUYFOO74Vv/9LamZeyDNzWrACddqxai9mYwZIwCBNm4jHOsaYj
4/LHgCzlljetfpj6uoQcS2ezSQzt0GmufcM6+C7LUr0Wum/dCFp8T+snh/7/i5Pa8avfgLySRSwO
MvGRCSwiVmvVvCLe+LvO1kTW9Fv9uupX16doNZFZxbHPXKeYEuLEP5mWD1c3Xbw066Eohg/RpFkw
IsGwfGTdnbvku+mZ/o+HKW3t0zDdKDaX5/WwBm35i8p1faSvSvtSUQDnlv+dg4qdhmIy5RIXy9nv
x9BSQBQ2ZmIjUchOq1V0FW6uB9+L0cY69UWoWj+1ZvczVXm9S1YvzJrCtapK10ciLZeIBucjcRc1
eL+YJ34/XJWpqxG0dhmNZGvDO8Fd+Tt8bl48CevTPwfblfGuTunVrobT9Q3WN/z9VksE7/qosfxg
dqPymLMBwzCXZguefHhff5iur61vkP5Ollusqf/2hmmFOAsx4/vqIy2dgS/iT+xdSeH0HC35ZgOi
jIDE7nbrZRDOVqsuvbsSognb/T9PQ6mxUAUE/2+vr8bdf3vtz9M//95cbb5/3jmLbFxn0CFY2pMI
K5fD729ufa5pFV9l3EZnLn6dxmWM88XC/pINEi61snMEGX56GAbPp3T4sv4CxG7faKvT6I5Ve1m9
w+v7umsk2/rwT07b+khIr93pifqx/vL60npYHcjro5ZAdEyw5enP262v/37PcqTwZ1Xo51Zj/4oR
WM3+66P1sP6gi9mBZ2lnbePqxaf5eYJYTQW3d7Ld6s7OIMOcWRdtjMjMTuvXLNfL7c/XCtiKNG7/
tN5J42IiWw/98shyJtB9cyx3WkQQ2hqBZlCep6jH0z+H9bVczuwMNarmqQorcDt5uVs/yKpzXg+T
20AATJsRuYhXvIEqQuqEXgDYRbFB59JsFl2THElhavauA1Roiin3+fq083L3QK4Oii3vFb9ys6Hd
fEjyYmSKdvZQbn7mMZkyRfFsppRgh3E30crfUDrXNnMkkB1MBxZoxsWz2eKLFGooO7wNrcO3LDYe
ciPxiFpPf3o++x0a4W9OyX+Yq6WzyD2tFeWHN5mnnsAq+HMyOrSmebO43KD1IdSLatRH9vhu1PaD
MpLoGlkYMeel2ByH1xCg2tnlD9yAWZ3a79Ti6JXTGN0gAEurkG+GN0STsWlbNe1USPV/qi2qm2qH
SzFH1JLCIHTMW2hZwLy627j0hjuVb1onedBdn9yPNtxSretVTY+0mwK77T6srHmkYnboQmJZIhHI
yftR2R/KAWJZKh9zWvqD0TqgCcjnieJDQqQ4UoXpBzECG5hy49mgMetNvreJKvvNGNxvmg4Sj2Sz
0VU/PEWfZfJd7FuCfkHY4sLNJzo40mCzwDQe45iWNlSquAPbo4WYUakB3aIw/lrHdcbWIxMbYYyn
ErEFsXK7PmdvGYaPsUc/MSJDXhZWuHEraK7k0mTA1unmUJABjbAfKKBaCqg2epSZrZtQSB28lyyD
dm9y5lp2YmAG+hMe24TC0CT3lczon/vis3QOgAsWpiRL/Koh6aAPn2J1J/PM3JV5CoO+AwLNuiZQ
UAPZ02Yt1iqWXzQCoShaJnFdiG0ACNYdHSuqkoYR3/zGfJmU4W9DR3VbtBGk3Gc3Pjv53lOMojhm
X+XGnL3GF5vEno1N5RTv3J1/CRWomTpp0tLgZoF/siIuLiGMYziTS9Ka8jD38UIv07+zgWi5ZQ3R
BFzbScD6sAyoy29IjFTVx6SgRZIMBwFlmCC16gEKyXA32y68zFw8T679M3TCAMxZlRL30kCD33SN
buxCI59oouThoRmto4XIa6uj3NnrWp3ulVTjm5F1xhL7OGHLr41DIQs9aOqyPybR6G8tqazXEQYN
TkbCZ3yJGiDPbaLoRftEV53QFbYN60tRChGsG8SzXkwas5Dt79p6/jTwcNzA27knN0mhclmUC+bI
cMmRGN1XrZM1HfRQ39NXRNBph68j6uKTzyZxU9YFN6gZg/F0bIiUJSkDIZ+gtariyXKK+UXKCvgl
ITDaFLLi0blsfDR+6FrQK5m00ahMtP3rOE7JHezUGxNF/7oe1Hgex1Z/AYhLZOv8ktTmT/KkfPZY
QGZdq6Har+OYTuZfWYxp3oiH+DE2NQ+H8d6sQoOxKvOPrguPLWw1GNLSPUvLvJY0Zr3e7i/1bNMj
gKAFFfvZVKb7PIp4P2Vz/4jj5KUumh8YRH1+NFGrnsziwbEUiVC6GE6eSE1GjQaxTSmA0+WAOnO/
OZRWC5yKnV1fFuqC8Psb652U8FJFBROhBctFa7i6yXteJXCPi6HZhTDHQ2N4RegBcb0HkSc8n6VT
xbIw0281uWI325gsIAvIFUd0DXtHmxzu5ARycOVklP3dbRxJcbWE9VT3RDVpTjSCLOW6LrUPMg2I
HFPedUR3dZznOg7ynFgNnBJV0MRqUasTSIY+/NeUGS8oK+SLojwvQ5W/OcNlmlv/xZYO40r6kYtp
uJKuWd0STTyvqpu6oSpJ1Mc5mptj7/Df/3dlsVgcA/+iv/dQXbmmjZtDOPp/BMvMvZH4pN5Wx1R4
6XHoaXqrHNQ3msE3D9Hiy5i3TdDM095exB2jo+L/y59g/IfbA3c0A6oubAEiRjcX6fM/Rbj5oVQd
5qnqmGvIncLOeHCBDAXaAOaKiewzM1ifIwio9mRvy7sFFc03cugsFTSztjZzlHGRvCxiU70X+QNU
1FdFc/nEdlW/LyrQtRr130+csQiu/+3EEVKh455Ah2+hev/Xvxo3Q2Ym5ciJ85Wzy2zhnaI+vAsT
qAfiBesA+xKidy9OvUPYBtum9BNksbBAOcFPDFvL/zbuKuFJkFb6e0kxh+KP/QuBim0xfrEEphrz
2JY2/mXQg7/dU/9joJDxH+YGzrpv4CLwfIePsQrO/+msT22CZ0Y4RHlGBUt3SyuDWLV8CIJwATzq
J1QZxRbJU7+fM/dL78QMD9YtAdBK/EFp7dD2Xwfvu02WxnF2vC/+UgEhROeTO+8xGavqAJF32La5
tA8qse6Wyrrt+iX8f2bT61RBXvrGKq8I4lY18Q/1r24uZ/FM/RdmE1VY+b+235oyi4tv/4d/+g8j
mP03ywalAXDVdimVLlaSv6c7ehYEpiXyURekP3mWieXj70Yw0/kb3kTai7anmwb/jH/1D26T+Td+
lUHUYPmqCyrw/y9GMFMYi8fmn28zGg6Gafqu7RikrJjukv/4T5epm4513mRtcox12zo4Y/Vme6wB
9aTfFZXRPSWmK5+iZKDJJ7KDrlgXmpVuPhddDmkzn7uzTbc1HQrnudJqPDGtUezjWSuuw0S9gdhV
+7EPUTxU/aPTRTT/iuQFSRO64HjIr+1SQzabm08uYBrr89ewIzcS8iDyFVVUlxTUzyZKWhSDsXCf
an+G923TKnQJOUwjJ9pOIjSfPRwAe2UI42KXsX9hJdztBRSqwJA1FcyRfmE5teMP5Ws36QmNv9zJ
LlbhZITLhvnSlh++6E0ToOscP2MPWUWN1LhqmA2BSJQf02SMwNtcBHrZYjeNurcRD/1GaswmnZrV
G5DAblMu5efK+9+Mncdy3Eq0bL8IEQVfmDbQnrZpxQlCFh4FoOC//i3wRNw7uYM3OAzpiKLINmVy
Z65svJ0nzPQN+S2q3BJD8orOO6uHZX1e4tQ5j7L9GfhBDSO0OJrtXB6qzJV3ubemx24wMIdR69Cb
D7adfdCWPu99D2z+Wo13AdYBWSxXHXNc4cF6Fz3Q8Mazz3mwviqvsveGCyofiNhfAze8UvxzQq+M
QNeWGsJynnbtGNUMb071Ot0w3AWwpF8m32IfdqpDLUx9MByNYVPd5XoI3sU1fxYBfLhkADY/VdOh
miEVLVWO6bob1Ck4FtAdD3rCBhOQDJ5ZlZ+cebx95zOqIZ9BaZbpEW7+anl3BrhCgMwt3R8cJ5EA
K9zf0oJ5jG4zOF3+Dmcxwr5IskbSAeC0pgIJ8of3UXsq8so5AXhlnhBAIo6V/aoLI+72vgbDkepH
aVUWFOyYhrFm5NDoWvOxsXrgijw5hz5ImeAtG45VdOdybg0qGmFF1dVSRkbO6bwv8LwYjZteTeRs
pcWvxmDCuSSt/SzgfYyxff4Ol7hDwC2fLxqWccaBSnjJxbaY+UnuKhEnS+NgxHlA0QYxjhwU8RMT
QMncutJgN+jNsKkwbrYPDGuv0JqzU1pjJxQFfE5sbpjw7UsVo8b4wY0twrqX2Uzxoo3Ao0vMGJmT
vxRZc8h4ZV1kTM3ZlC/Q2eN8O0tCypLe82zTXmCm9MV4milsV0Gz5tvgwi8om0taTa/p91wxwZda
GT7QwFHw9ONNMlTmQ+skLNar5b1eLJR4HnLktbU95vH2nBKVymOITlZlw3tbvPHgg2w3m3zYvU5z
PVznLv1lx3157lquiK7XU7CSl5ESONtkaxxXv+tOy3qbsv7a4ud58kUFrMXcfvwFhjjGc+y5RrtG
vSOB4G4v1ibmiKQwKkfabABpj4VE9C0+BCrvU6AsjOvFJYu5cFuJfE+NWF3RazDjbkqml6jPSsGs
7zSmW1bge947H26fYHWDUnwwy/V5na3lLGjpXrosv+JySA82Vqp9WivcOANKwgAsPcrz1N8NgpYR
sZTUu5cFbzSHZaJTDVFGAlwPdpa19zl3sbyrvxynpRFDqhxrc6jnNyOgNdLJhntl5SbtrAzygyHf
G8LuUaIy7uQ0stZz3Tz6EK59Eye0nma8aWvwKQOGhGvtV9wKqx8mzDXlUffeSkP9yPAOLzScDC1h
k6Tq6wcvmOcbc5sqLP0mvfMXyuFaiVbN/J92p9qFd2tUw2Pvd9azU4hHi9TjowQ2u65M/Bhtc+tI
vPGhhaOHXd//Bc573yr3nDT5ezIllNdXjdzXkRrz/Iy24O7AAGXn0d/8dJXPSKzLyLulm+ZoGfkp
b4xfNI9NL3lsParSPTgpMoUnPCJYZaf27EPqzsMbWi/Dh1hY+c2/wk+tx4ZX/z4VmXjQm7xTbzCY
ZB6HYxKskMMHooTZ6OBM14D7W/9nksXBux0v8YPTmZeuwF80NzFe+Jxp2JRX851XGbRGkZM+eNxO
CAXNT2sq1VfuTs4jRLk3ElHXqvOGN+XvtRU7NH1QoYOpcDxgc/iXZ8GAgdaitU8rpoA1ugyGy+xU
Fc5ybSVdOxlsAXKSVxmnEdyC4rVbfjdj/DiklnzLDeOz8odr0/h5tG7ST2FNesOXWqFF5GBfVXhb
WLy7BysFPbqQSybA8EW3+dfi8ZkjF6LD0LUBR8s6oHp20SFeuuwU8IqP+jjo8Iaggtt/EpUG723S
gv0XCaJJ2YQDTIOXfCno21uy2yyK9lh3/IdF5L5K6eid7Tgym2C8OtpKT0xjPuPUbcOJhnTkAIqH
RrlWeJCpOR/jBtMjGv/RS60TGHz1CpnYppC8mo/foS5p0ztl+v7B7/weE6UrQGwz2yVdI49y9aa9
jwHjnNBtH8nUMWGx1wl5N0YE6N9flgmCf/Sst8lU8yXLzScGM0nYOZ57c3gNJdN08JSJTBibeMJc
yz2yUzeRhUEvQn/4Zy3LTwx55vtiXsVYB+9LOd04GP1cUSYAAJN1cQr9lowBPtteDPpubY19U8if
qbNMF2VMn42+GKaNW7JtVKi/M46Oef1vI/GX/EyOhl0x92E8tbAMO82eSKrH4gzAlL3o6GtOHV2R
1CppTLZ+Wq1wnwvu5edStPadVdjZIW/ZqVMHOrija3nq+oFOMDNVryrLYSRJtvXB6uxdpfBtlLZW
147J8llViQkde7mIuJQn3u5UR0+/vfJWbqnTllH4sTexfHVtYd6KMon8fgyudgtAEcT/RbtTd/HB
Yw+OuOFemXVDNYeZXboFCEyDL2M3KJzqM6RlM/VostGNftZBjMgdx3cqtocwLcg4aEb+d3AnL16L
VyZv0L38svzbri2nAoy9RJCe24pXNuG7+ZaI4aXXhvvaUZxT9p4IiUKIg+yTo0FM/q7Kv0qbRL7s
lz+dcBWCXIzOyUBrSzDcz2s27HpNzHjnFgm8D6GG3ShLZMyCWp4iqb5AbKDWijVsJto9vMISD6D0
m1A1HUVRyywOPNM2loofkpJzlkY16L3dG8l5WunPW2npwcA1PI4engyZIyEs+CviiSJI3blO5Ejq
l7vRSu88V/0dSJEdFJ1JdBaUZE8c4PaT7J7wL3xMKt2cnS+9b6iXrdaFjCrTE0rUzRvqtHkQLXVi
UzHUn2O7H2CYz8b6ZLrFbz/n2OFYOmKS4t9LzoUR+aHumK7Ikn7wo3ZvxFanR6w/IPfT4VjRZi7p
xhZmrp8JkCIS9v5VllQw2J55R0FUD3P4Cof8n+3a6V0fQ0uvk5VNwc/sMCA+yiC5Kq49QsuQxcu+
NpuU01reP1UctWZnQpzPhyfOrFS/8CgyUMfi4DhJeUrhb4bA05bdaCfmofS998rS1LAVqzhVyl1D
yy9cUPmivxaMYEYbC7hTKroh5fLm6CE72lb86htddmI2lh3dfHokcc+BoFtxUQ+I1z3veeYXoWcZ
rzkSWiy7T79t+ApRM+btY0P5mp1Mz4GVtajmODxzdRKFE0eBuYiLa10YP5oPbU55CgeZNeo6DFqx
N863ymneU1qQi8FtznKs2Dub9VZQZCCydLlXWbebk3l+UgQEBjszz3p27DM49T2YgzGy4TSjdyq9
H3UhaA2q/9RbH2ts2NldUS8lTMmttK33nQcqMwZ2O289cuuqANDb0OtTA+uxXIHabzuKJqlWkd05
fx+G+H4Ra2e5H/vmRWdDs90CrEesKNDh1+DOLxDhhrKhWsdqXvyZGqDMzPJDm5bPTHXze/78UnoS
x09BjhvMURXSAdvtzWkEaE/LDeWWHMomf4LcmxLLiz2LnsQ+D65iqr4QknBKGHV51w55y4SDVIFv
ZMWdO9W4cwmgB/7SQK5pl30AYuM0zIS8vJHoTJvwT82l+9LZRP48xWxQsFvuASzurdBU080OYH90
Pren7Q+zUaZ8W81urZqF6RslfoFboZEbvHdZjlNP9GeVBDAiRqq8aJkJDnQfrxwx2pJTZXA2bA6+
Q8aZ2ujsUGaVOuF2JMqDo+nI0PlEGvu+DjqocgGtoqYYmV6QAVHDFw4cXnbcA3aeK/a5M//zZSMj
jUoflX3x27EEb0i7GRk3kNXMC3rGaodmz0TTEDWtQDWCQG5FVwVDIRylZTCerWTJQ/QIavkak6In
/GMxLASLl0BKVqFM8s+8kAmyqmTasS0DPHV7Xb7nWNgf9WpRs7XK7ty3RbimCaXtappOXmc6kWUl
DwEB7VezqT+DjhOwGoMTg7cxsnAjRPEyp1dnnl9IVIxH1Qt53CycXK7Y6WYuLKLcgi9DRvS/WLBO
d+rg+h7On4DgnP/SEA5mmgLmrimGig3coynYizua/ozxWOYLfe+t+YB9CSuwjicIebwsO6gy5hZV
rIrivlmajyylmrL0sOzJ2s7wcSw/dDXSxrNl8XMVewepmadPa8wTmhWfQ0DbFHCDLCqGVR9G6aEn
G5RXTbRetjEY2ZLSnYszF1c4vu3ZbN0/puzG/YzRm1JEj/xuVtJhl8TwnlttR8uoCHvq6PvCncml
wHJVvSxLwSM+mv8Q/C0sEWm+T5Px9+I2PN0luYjWwb3H5TNMNen7oGqpsNkkOyJ3HGwrQYvXYiSH
rvVF1BQ1k0dc9pFKK/sAr0KHaSdprWjqk2MGaZT52OuLhjrpwvTuCzNT94aDAd3ntOJkDCxMIpbp
Tru/M3umHLtVe7K7FiaWnsw0nmEmgGnBdk8tSHKIHZIO7vJ7K8Xg3nla9RzcNyOVg6qug/s2Ns7N
XOhTN+d29J0CZYjm8RwuCORk7CO0jhKcJW4ya43v53j84ubKJ5RjfFll/yF9Ss0ay+2fOvVExu3I
Lt4/xuxHRwcpJ2qxmqWIVseBqioSyHfrRH61Z4gC16ovD6IrzEgw8kGMW//KnKrnuZ0J9DZcwvJF
3pWWYb56JEHuMlzzxBKbFvzEhKXfrG8pAVHbtfpHsLaKAFCSHj1ZRIGs9LmrH3BqOnfMGstzVsea
JoKaWaLpY0LXqP97M2DzUxpEWxVj+DCckniyrphEujWd1n1zgFcS9VUavzPIPQ6iKQ5JjmvdtDnt
QHsm1rnerUF1xBpW0NFn9Eci6oziykTsaUGhd4/oeejZFgCAbQucO0swZsjfvK6f7xpMxeNSnNal
e6LracHERn9wHutXouOVtvvQTwP3nnvHMe9r+dTP4obndNNz3vFU2TvhSQ8CQqw4E1UsqtgVMcgV
7YeKwdHESPQDwOI2dgc65SbWl84aTz7XzIoo5NlY5bNZafNJya9RE+gXk3pqTGz3GoINSTY3MtgO
zsR6w25wrnSQG6cFVyzMDW8+FA0ile8YAW/j7LyY9zj7Upr/ps+yN/Q7ZFgEg/pXbxjZi1Nmn3G+
mQHj9Ot7x8qxzcUaEoGJU++gVuNtRIhZ6Yh4SQvWF7uzodbgQE6HfjyyyFlnlhWO7M920pfvqU2j
1+KDBSILDiiGFsGEkrlstB4n4VAfoePkqHiR90x3U6iuSp8ATkEvwYjARYQmCQpqtr36wdp+2tmw
sa7WDgSJfALhlPrtOVuO/sx5L5nM5TTFDAadhONcm1toTWbyz1t9CtlK7yRg1txmjoDWcqvcgTY9
FH3Z52hHdpEc5FyiTTnq6tb5v9zpxL2bunu3wtsJb8o65yZM4GDG19lrQTsVZeODPLc0WDCTD5nm
H7HXG2edrXRXz3ZNHj2gKHJu/Xtc18aplcOLYt5CpUXB7KDqToAD6uOYBjEiYq62xvHsvpxc69jg
1Nkly7yENMc7vwa6X1rn3LiT/jR1sHNMVM0dK/kjE/v0VOYxR3zKQaUygnuh/si5P85zu4Sd7om/
i+BHavBoSfSZkMNeQh557Z40k2GxFlQVYUB/4mQzPbVf0lnVYbK7Nupw0jhxrO6qynBvaZpGuRYf
6djbX4lBY6UxXDPbBY/gxWfP8pNrLssLP8z06GnKRU2rOzq5pAQ1Y51nFzciwzAQYyrxTG0dsTKi
Ig+TuTkwyRsV+Nlf6qE9BqQJWDUbStFiXrNqE2vtSd/crEPMlIAXcwZv+zWnX1k5NYuFqN918TwT
fkNK8X5bdkpC0yA94DgYRYfpFduy/+hMZxAk7l3AvmyZU3xy9VyF2qPa1Q+cerd6FNeP1ZzvKynj
I8L5Bkz2+UfykvF7DLeWFPccwsk2ThlB9109LMmhLmIZNuMU76xeJwe3GSkg3BSLEWsdU3G/OhoZ
XF8E/X4/JkZ1aLuuOBAyo1ebt/oKXAIRKH1SxnJTNrfx0nMehnkY3+FPrngjAOg78vcIxvmlyM3g
hSr2MJnRJqTzNDGKBd9DeA3JOT/oyjsbhGxDQ8btSwrkyuBwdz8lxQcwHH1huaSDHp3hGX0kVLMq
9tM6V+eZsx6yPoVkuCGI+0+RwYDgspjkng2Gs7usrfCWWj8sVHPSjN5+KPvsw/OpTy+699b9PY6g
nVA4ZASV7p9HpgjJEvlDJpyc0zk4+17RXlTTUuoG6gLprnymGOrFY/B/5PQ1n8vFeeCok5wTUaSn
IMVJkBIFI7dkAERWlATFreXhN8JsMQzmhVR1hxbc0bo8Ml4zSKRKv+Z8xF6RW8wiCJ38GhtqqqeG
7iOQdE9zBZJOGvVPaWBNXIvkmGF4Y8fBAWywJH/DrPsZmErZUeVZsh/RzUPSyp+OeeI/+KLVl7EL
54EabJ0jGxflzWDAbxfBfDG3D+LPDDNYV8Vy+gbj9pn7IpBQDiACvox2i5ArlsnBVHTdkX/zOhRX
g08y6lxc5JCelkqKsGupw9WjeOQEYh++EdS+dmjuxLca4oBTJ5dwndezffmawCbeLwv6SMDJ3xug
6XCqnlMJZCxYkI2y/WxThTgkyXSZ8YZJHja0267Y+QRquVZg6HANzE/Og0iwiwtCFXqgAXta22cn
3qKMJTRQA+P1/vv7LEZv5ed1uWOXfUkpOI9/oN78Qd3nNIZRr+5F5SjnE0dqFlcFOM/MXBUlAjrJ
7++E2je0O1/wIVULiLZ21QBJ+IDriDIrX5yXFnFwmujYrHAJNZCB3bH4UF35p1GKokSd3FUbZbvO
uDrabvnPV8NKHpouMIRmDPhd3UcpEVcyIP5xmtvf5MDYRQ2kqoLUQvBjjT/TDaRtrb5zUjhiXIMC
Zn/7kGxo9CRd6DPefJjCkESrwCdEztY28P0ByZdECPOXyAiW8QKiqjjGA3XgG5J8memuV+n0q08D
4N5W8YJp2gw57tG1RlrEnMgIOUKGSV1NXBpGboTM/w9TXdzqBUOal9VupDOx8+CEow6qAzZKKLBV
dbeh2ihlCe0tR1kvlA/R7TRbBT33KycMow5+YXH5o5z12Df+65qXf2NhHCiwSxjeMMhglwQzFZwX
I9UX06YeykrFeyz88WLh08ZNuHy5hEV2xNE5BZZHPRtPepbmeaHOdpVYv8K0Mi6LoPg2TmZKIBee
iLZ+EzbdmIMQepd5MN/l/ARBnS1QufffgHfPoQHO0fFVTdD4zLxZj+gTvHiS5H10RutNrT2dgIV/
clkEzn5LBDsha0t59fIWlLYdfc9IVq26q11v/9bDnZkt4NTkUPyQqgeIxenD9TVmc9N9TY3Zwsrk
2xc8R+/WNHt7kfXGbsYhyhgjORbGxJo9JM7n4uFLNzGRmDENfZuzFsVqEWHD+IS7jCexOtEyr6HQ
7013JgOkEspu0ek33+R/rHbddAeumrf/XpcWbvoFnRFbnffmZON9t/ivVfDH7d+7LL0ZSxrv1qH9
SaBsQrmgkryuvUdZCTD+Q/FvFnBsAhzQnkGbtBFgILQcuUWsjc006EHnjXGQKcc+NbVvXQz+cmrV
m+C4Mcfq3t8249DGJHqaeFHS5YeGePAG7u2/OaYEnr0PtDajzHDuptK5oTj+B543sF1Iq/kSGW1X
dX0dCw7A3susn9YEFFFAF6vhQ75Abvgkuv6hf8v0oTK9gYLSO6Gx4I/Ddqm2CILqF8f3LsaELLOM
t0YOm8EVVx0u9RgtyBtoiDQxd5JqfSug7saGfKNIBzRCau4nOy9O7mbvnqGwn6bVCKuZCGFrb0zH
4VKlFg+xV+M51AMToYET74pC1ra4CFG0GTJDO6CwGxdGz3WwNSkAhkfzLIvZpNDMS6rItaog4sIq
dlWBfzNJ0O5gHqgsuRVWixpRm4QZdPHg4Hlc2cKX7CVBfuL4QnwlYNtJ7GmNUntkdLwGYpM0BCwA
/HiLV+31MP/JNzt2fWrSPpK4sFl/gCThKI2axa7O3eqc0s4NjgkXIupqppO94GimZOyEuRUk8mbK
FrlzGVpQaC72+5NPCX0Cf4SwXX0apy3Y37Zck+zgD/1LBE+TlTNzZeFE85G+0AdCw8u5VAbBfeb5
nxyISa6RCaedTl2GhuzlbnbNU9Il8DRMW1/KmOidx983c2qI3CXhvRGLnGjJkOw1oDtOSjSyBU1b
0WEh7saYjBLnSTQ8omWJrahTAp1VtRyrZ0hFO2+e8W5Rok6m973Z/lqcaDa8lmdHG8+cEChTLeNH
wfrzv40Lzba2O6TH97krn6ikpas55eeLld51m/UcGOVL62LHSWKbAzGxmmgEKsVa13JXsbgXluNF
MaHevlvMOnOYJlvje12RgeaCio2r2qkheRCCLxEkRKmGx6YHceUVvNELtfyUU7NPMuZofd1xad52
6e07//7VVP4cs9iiRHG2wlkZnwwwVSjq6n2mv5vUGw9s08BVXDj4NhxnkGdlHFo1SRp6YRu4Gznm
P/YrahD69hao3CHmRobJFRTaC9MkUFT598FszhQ3jh+WX/0cEm8OM7r0QgPaOHc8i4bAwP4VbKcT
dx/YLM92zVBNYv43OJ5eChqtLrE/1ueOahMH7MFxMKd312XPYDlXuzUmXZkGICM64lm7qmmdfSll
TolnnkRlELN1lYC24P3Q42Ba/1qHALWLjjmTmP7etxGwhrOhf9rCeKXt6xEGKHhcO74miXdqTeem
8eEcfe3HYdMXK2oZUwR/XB4HXW517YdZeAwnG+/o2O37MuYJL+/uoejnq40iRKo23S9259zsDlJF
3tAGVnnzHc9kjxFgek3G6ZGT7TO3NRlJl770KvDIBGb1P9dkgeCuHFGARrRkLT8k76R2gGEVE9MF
jHXqPwo8l+dVL35YQ0EJPRpG9474q6eW05OCX8lKFx8znPP7KY5fOq6AONN194gi2gFLZ02Wpxh8
+y4om5mij/lYlnjEAaOXke2r5FC8trkxhHWaPrNOxMiKyBguk20aXMzGZGU0E30eOizkGu903vty
h3hbPalKCN7AxrGz2/joFro8JWbm07r4nWEzDkPlirOQ+lAnGrmgkj+yUsLyMjnE+MvjyEjk2mUS
NQHHzZBNj32CCYCDSdkNP+O8/iV4iik3Xah4NQcd4d+ABTO2X7VnfRl5WNq9exUNRcwi/1WbWFjU
0uMWkMZ0nl0KwLiw67DmZh3C/QiN8aboIuPGY7JL7vJAjLDrbGvP/lhHQUGcGqrUCInCfg8g5J3M
4Y8wjZM2rfhsk34qMYrj2XafcrJ/UQ924GhWPonwNn/9zqXrZTgVY2xeJvdvrLBipk5ydrlLhp1H
vXeg/nUqLj8DeuMbmjgtnRZfwbENyiTMOUGeJqd2SLu6f4NGe/tca3/XLzvU+/iagZ3cUVAqwzFr
zrY21Z4fAASRh0DmuNQDydqKGIAWYU/N3M6ZYRTGjvfOiyB01o0lqBuL+xHGgARI0zaZj4MKRmaZ
nKz+JkasOwYYHmhJHPCchDdVWIvkJwkIGqxH8dujdDIS/Gaiun3NEmCIPfHNMcafXojOOxDD4A1e
wRLxJiZEJtVmy5SgNL10dK+csWAtJH0cYIH5+JT4+tAU1q4KzD/I9+6THPyKq9R9v2JAH5PGOE4Z
ct2gEd3L8tHkgu1W8LB1khxZoPKTVJSecpX+rIZzU4o/cUeXTmLPoMeCAE8SrtNj7NbHGGGI1YpT
Ck0x8PIAkkCD9IHJgXmd544DiA9Prut0ODu4tkijf9iWA3W5g0rjSm8Ne9fvT5bt/x3v1z0hd2Zy
VTzuFscxQ+XlDMvXaN4LBmiHOHe+rO7V9gH7DhMehWyGscD8CucP7o+90B6EJ0QuRYc3FezPmCvk
wQdPxUAZC0MlT4VjsB0VWDUdblDuOoRMZbjGw9sa+2Vi3jgx7qqd6yy22xoOHUVgwi+TqyfUpz8T
1qGLYccq6LcwsjhTk2xkjItmwaJhfLdmF9WvYOposd++MbehLrddAL7WsXPKNATGLLX+SPTgVlwN
d673SVq8lk1rXheaXu3W4H43QsNrCU0ZbHNQwiPsYBRLEyCkq3cAtdLeuOWxSYuSYAN93yZB6jIb
lrNT4gPqtLl3jWmXVhOhjLV6JvqYR3Y2/vI792XtuzFE5o+aJj/Hj3RNVoimjI3QHcMyGM4C5oAE
z3VR2tp7iyhO/UBiMC6tQx5PTA9desAdm/xywWNHK+qNXtkgTHl1NIV7YTBahm3cHHPHID8BKN6d
BcQGoKtR4lvLLtHmb0a/4Mob3450DlFkteYnATUymm/ccDrSemuIxyQ7UKZLiGQkFh63PaLX/Omp
+yTQHfMb51c52TC8Jl8ANuF9XqnxB+afapvRxQQegyuDYONYQtyW/JVDCQ23q+eBk96MDWn7KpMn
HPqFwXM5uJx6mnSRgoBFQez0KjDRJXAj5jde5MTLPyXS+WTXONspNodvyjiCu2pkWykbb6Gcg5Wk
jwRPd3HcO3AbrZeqHO+SWpo72xlbyqicsGmbKRKGYtDM3CLCv84MGjNSM1X7xEh+dNZz3dfrW1Md
cc3vnYmj9WRZ5gHWYhNqYiWokwKt158ENJvgDt+YDXqjm/cVQRNIkJ91uQwhbRkYXWbaMXIu964F
kQ30XCiq7dWgfabwlCm54Fg7oqt7IfLXwTM/JOMjGtnRV7CJSlOlvOfeSnyIBywaXNN5fWAis/Wz
ncr0ypjqfsJ4SAMivPLAMq/Siz/SQMXR0PsHwiLZ1XMoVKnIOG8qfq89jDFDAlKM8/9qkGwxmRhV
ywSt1kkLgkPjU9uUj7EP3NE0edlIp4sx90FubKvsUnUwjrtm+ZE/zIPz2y55uy5N/db0LVPeMfjK
oLAf0qDdQUdZsMGZmwxZXcuVq0U99rwncIONO6L1wyWxKWFvrxuIIbPYlwNGYZzns/fYBbVGw3qy
YRzOnnApSqu3d+LMGZq1jyTnf8lNMYw91MI36fv9WWwnd387XX9/+O+3Phcnj9rv6Dt/aixtgcix
NdJVSUm1N8LC9wfzf371//v/KlSMXc/Fcw1KJ/rffOKYCxCkM/fMxRvMg+zki+BKWKh4wW1E/L8r
KFjL++ny/av0f371/dv/6/99f8r//o3/61McZ+aykLlDpB2zYKVpae7cMOQpnKF9Yq4kjFSPM2+J
geZo5Jl0BQqVdm/O5PxJwJI+Ap6eoJoV/s5pJYFtsh+NJ+qDgx059PgsZ8Rm2ttQtOI9HqLmQls0
guDC2HXoUQunMb/jlXdkiSW7tHAmGYJ0fpzo8+5TGJW1uwgqxHomlcgcLqPanTNk14Q/pxVgOOBj
CQfgNkYXf30RHQwI/v1jzZzpD2WZA4Xp7r22P7pOAHbQ/Jnk9hAtMWT1ekJFMnNWSdvnCDXsEN/N
Cxxi0M9QXmMvqmf7q7HipwUqyNHnCr8NsY1h+mU1nnmNsx54JkNQz0cXWkhzFeljF+Q2mqGN+XHE
UWR5klIxTpT0lL8P1T9BNevLZP7ozeUv4moarSJ+S1rCkIW9HG3dNxdVFICLZnw1a2c5YSePRUMh
QDxxs59m9Wdd8nvOLmyDQr/jh0aXXlkKFlk+cFzYS25EZCT9Yp+Zw62KQzkaN1xEAH8s922Crs0t
PeMzBGghK/utESjgB2bzAc5YdbI6+Vobqc1bbVoic8h6YM3jIzGQH3KYiM9wcBBuxomngqGjGgex
JUmucqv/ztYVgO3W6T0O0r04Sr5SEjRw5uVGN1dzv8lFc+TPizyQZ34oB6hVLWSaMB68icHwn9bl
jdu3fEG1tf2pOUfIek5QYFuf+lkFd4FZ9Y5Fc+j2JRtNlFXQGBcV1CRTq2dYli8p6V3G69YYdRuE
09iqub2qVTu5EPfWbu2cCVFif0dOJTV//C79Rm4+1VW1HINOsKAE1hkgfnldArXvi2o6Odsdb1RN
wfygj+Fx4pUIFI+FmVTW1fHXDy6KAK2ogEqCKT01cXeBY4Xne4avsv38Zvdoez4SyiwemJajZC4e
N+/qwy+KJ3e2n/IJ31v6TlqxuEpBy1PMeBEfvnsbcs47FvLT9xcKXLAh/EzGhOScesahRzMY0847
4dtYduWKFhv4ZoKbT8aUH1vHag6mU5uO0HYXqDauWBhaWUzV1bXIXJazh7zOL6oa+HdHNH16FRPf
Cw03vvitwQuH8zAeV27/RXDgkPejS7kLbrUAlZzGcGk4vpXw3fLsXrrmRz+7dWgH8U/dmHd27h37
0idFU37O3YinEeyOP8U/7DiNmWLnw8topzuxivQypBW3GkZmju1geS6/ySafZjuIgw/uJmyz5Qe8
kIWJP3rUSCHYPs6pvpYAxl6U2/4V5JC7tMhvdHHJnWi9MJ/K4wTT6VanTLaGtXz3pR9ALeS8zvVh
7zORYjQt88eqyE/CiNODoZyUXJAXgO6E3hdUqC6Tc6fmwDiR6Wbi2BEhJeiAxzuF/GxynfnpWWVx
V69UFwz/j73zWI5b27bsr7yoPl7Ab6BRnfSGSSa9qA6CFCV4YMNtmK+vAehW8Bydinur+tVQBtKQ
VCIT26w155jbsRIPA6WckI6jRNSxw9x6n827qF6U5NOBCa09Og/0HXGHZv2Tl1HnyLpEYP+i61BK
/yPBfYCaqyME2svGkzl//VqHUr3fcNrDYmrWtJfPkUk6aUje1VpnRboOWGfgfG1uo9ClbyWT10RK
i7QqmH64KarTJMh4YN4OJ0Y//Kz4qLBxhuiAQfH3lMKBUvhiDeHBZ0vjwA5BM0Nvp39TfjycrA6g
6nLjSyKBepO6gYzrS2EoBU7ZvfUsREFZRcTQlJyC1tRpI8h7ZThkztDQWG46iUDF0TVIyF7wMqSD
u8J3QDy1E3dbSw2fuV6Ktecjda46CK+HscSN2lppu4HR/FTkLBRxTvQrRcH6hOOWstN8M5WKEmFL
Z3FJ/TbM+GWC9UEfQTGruWZ3Nkk4mfL604xTMF3zz6AAYGM1j2mYCX8R6gNQJLZfbEiScJxpaFcW
PU9VXzz0TW9S0sGTCM0KINP13MEGNDfTwtNP5FLRUXlSv1MN6nfRQS0IY+0FvWI+BfEVkXG7HkiS
YHeR2ru+cRtmzYE+gI7jVXpFt6EcN6Opfo3U69lJ2Ge3iQFizbiiYjLqn57cFuvMUeHa7g1mFetb
39Eo1nXEWE7vxXepXd1QP8/2KDIK1mXdhRiAY+0X5UMgnA/SYB5DO5retLI8+6IffuYWpmhYUFP0
BuKvhAjnxHRwJOpkLyE4NCxfTOBMyeT0O5VQwR+xDEzEjmNYlPE3s/PfrN6pP8fmFewdOGb9Gra2
y26pdzZ2Yf0KBGLUpAwB1NZesg2Uyd6wQLBl4UXZGFEYUfMOfqaTjY66BSdE9tsqLKfiMgokorUx
+Y9iloD7Ze19x0vbyuba6s6DW8UdwL8wPTZE1Xp59UyNisZVNrsFcrhnw/juJFd7iKOnojYoo8dk
6NLU58pgZBNV8m5mdXh2ICLetK3V7Vhly6MTIipJy/KxRCMnA71BX9zobGcrWMyo9n1L/bbVY7qv
n2QkibytuYqKB3fswDYa07YawcsmsRGgFUDYNVYyxAFjYIric3QjIY+hRw3WHH/6AHwh+u1LmJa/
zCo6ejWSbzbv7i7uOVE+aPK7DqvpkaGw29soLB7xfLHPxdP00wkPxqTJw8QKdyPCqTuHkYNjpjOu
MzH/OtS0FYXrQhwuofP21WVJDOncLtqnZkQJmHLbxXP1+xa5NPLlpriEVUp3NaGYqsBCMqZ3xltj
ktIepwTjiLlNsdzk7AlP6WsftfJSpImEOxO7Ww8j9er3XQr5+6a1R4JPkstoT/3Va6Nv0YjHCzqa
xYBqPiQecVyWr9BTVbHcZuSw7EXtQ3+L2jV0SMF4N6R4z0Egpjj2j61ovmHRTm9CZz7nksqNnRr2
TZVqz04HB4w6QLFto1+GcOcpcnyhHaTYo07oIW3U0g7t4A5/Nx8PKsdGpohcs+nURE5wq9ADWFl/
iqMxvXqPvZsiIQJ8QdJGh0DCB4tWF8aciAH7Q8tZEps2tSSJaaZkMD5oeeFtvQCq3l98jtffzsD/
wrx3LeOibf7n/3D+NDRjGHTwM5rYBk2BefCPQLEuCkCgA9Y5uGaDiWdqzItqdcKUW/+e07XrqE2d
Utsq2hV1m60LaoJZnM7/VGBKYSmFmD0b4wxFS/KiZnBqOYNT4zTWDshX8nztuXm66qX1LyuUlUXm
uqxFBqm1ObhDnICvi1k7p5n71GZ+g/ejM85Wig6/NEydQoI+baknRQdTBm8LS6nxq+RodtadhIl9
+brx8qI5ZGH3FBoVfS1yBKRCAaePwgWm2TVyK3XjoRN+8B9Oo/2nPZjT6FkG/S5beBan8g97MwAZ
gx5DGwJDE59ShcZbVydqnVqJB89bc6lwqPjb9E2OEJQmvNAbyvjWA2pH0AVZVh47O7Me6L82d4J4
DzQLGFjsHPsLxe5HLlzMOJ140sdGO6Y+sD5KctchTdwN577Zlq77A7ZZc0IcHN2b2BCRXETfszpD
UzRMOWkxQ7EBikDh1I7EGvlncCuM7uiRY3VGEnptTXx6dlMdW/rOrM8a48Wz6Z//+6+b9ad5nRME
oosloOlikxV/ZsQVVheUEbqAQ2cGmwF2+NYNmr3sS95uYo4sJZ0ElmDVnpWOlDVSu4TvwL63ANZS
Hr4NZv5jRIdCjMDNFwNb4rTVwQlBSOT0G9efjszDO29bDdP4nA/x7aDncGJStIxakL+BlVOPWm+f
0fD8+/fG3/2n+ZY3587/kAsTB/l3820x4mIt1ITs3c2yI/JSyqe7vrTi75FssECGJcwqmw+C7pW9
g3A6rKQWax/wHZm7ShbBdSYPduJk28Kj2Ur/FMzb2OnPte+Q31DnlLr5WpGhDeOL0lVzF1oi+8tR
6kRg5Kz2duyIutHMtP2hGCJdfSxeXRgROyj/c0sCV65xO5VAaMNQF2+BzI+5TTeuGPQXvU3eYlPF
z6xuun2GA+ZgA/d8yBCCr9AiIcTsIWlOofZK1cd9xCqRrrokJriIPce6LH2wvPRNDiNUdFCJXDnG
2YyutQfbuwoNj/yk5oS0vFv3MOVvpA+yjc0sA0KAl7JOhgAYePGqGlf9VDS7yOn9XnbjiMYdKajp
PLQKHUMqnIq4HZi4pONSns4HYE9sqMGZYyTNK+R8olPut2oo74x6cn4ytB6ofgZnF+ojE3YQrNoO
9kES2LDzDce9xWaH40LLD5guIWljMkyiHfN2vZs0LCr9rplk84btDeF4c+Taxb/b++2NmeBysRXT
UV/Lb4Vw/RWhKM9osexTEjn5obXqce+0SDFVYhLZV7bWNmOZEQWl8fbvv4XWP0ciRwjDERa0Al0Y
f15hNHhiDfRIdvApmB50pMsWpc2LUK+ZMq/xTDOzw9rdUkw0zxkgMkp+AGWR0LPj9/qW+KmZm6ib
H7lDnZdop3AvdPrk+ujQ6R1Hovuwd5gNToFuVtVPrbcSbZMD/6EGSbzM1ip96vdB9IawDdEG1dG1
nU8XveWVmdc7B7jh/+Him+31fxjfUVPgeoMuISxDN/4In9ScSps6U0SHSZR3cTqad+YYh2s30+Jb
8IHnvDAJrwmLpxJa4spWevfEjuZO6zs2mHXTXRsbj6USJt0fJ7xoQebOxUoLmQyeZalQf4e5Qjk4
CyGn4d3A/beyNByAYZI8cxHJjU9PLK2bW9eKTmbpHChHp7tsCOhPi8rZZGbu7Cpn39D/2ky0s/7D
KTDcf370EAlsx3fxe1B9/JNRIZQucQRX0UGZUt2NWehdutqiX2Z+c0Xb3k+gBk9VGP8QNtoNO5av
fRxsahEOO1foFORyX75l6V2rjMdsTFEx56b1lIvQXlVwGT0mkbNT1erVj98CZApX1auPatD1g1mN
+Nw0W3+xEoJyWpcrrUnwq4zlXWsFyPdpY0dl9lLQeLsjU/lVC9t4HQdpcoIj2j36gvijQj51VIQ2
VQ4npOvKawby/q6mhXwzhON3T28UMtN818gRdbjjvjTAmu9aAGR3jJffiMjRN65p8DVt4/YB/ZAF
G7G5NavOYWuYYw/ptUuHqwiokE3yWD/Ju4ZWzaYdzcuiLWHMPjYZW36lw2N2xmp6kI7x4HWyPHdV
/WBZM7sGQdRDzmZQ+hOKY/SSe3qtZ62UeE7aIt57nYObYvIAw/rnVq9oFfR6zJDn3TtGl+41t9Vn
JK297TUEqdgUQ2mjQBfSuzGdRkO0hPxlQFq2o/7xKeAlbnFTpyssYAWwnSy4EtFxR8Uh2ycKqJX0
UBI3RUiMEtv3rW7kZHB5AvGdoaW72EyLqx53BySnyPdi9uXBRLHbMcJ0NUV9ckbT3axcjaK5E3nB
1qgMc2+3KUPBC4sr1n9gjcjzwvjcfDgGYZ4AbpByTepNF1aznyJEKDgjWft1GBwl+GaqJ+wb4O/+
IuLqim7zYiDZuutziqM2DlPiyTB8sO261lnnb13hWNsBuu42BnRKa71ACyhQW4yx/oTPvLzPoiFe
9y4/GQUua/XJe0EptrIE+z4Upu5N3o00eGSgPf/7ARVa6j+HFmEK2zU827Bd/8/M3cjQKAwpocFd
p2A9mwjvMkFKAYpuczVO9qdiE/1QyCTYjEaTbckLICk9Mr6rQoTQEyjcaYCZL6XvD9dGM6MjSe7D
Oif6ijjn+FCDLNgpmLkHy3Jf2wJIvxzzi1M6QGNHDelepZqVFWXtrQ/I2Xe8kg3eFYxwdJ3bffcs
SPFWGKbYxgWq34DmPAjRZO+ptl1BsePnQsopgygyZiErhRGL+EE5fbeBXONcHFhfq6g0DDrD5Ttt
cyrVXnnpIGah7uf7GDuGuDWzlkxSN252UV8nJMVg3c7H9jXvTXHt03hr4TabfXq7PDrlWtf8gHZ3
jAlkQmh5Nc0PyhfqoJV0y0v40iwibgUrXGaSvj8AD0F/4oLaZkDe9oq/EpquQ18qmA6WG17bIkFy
wxaM1tx4hHtBrsrsg3fE2XIp62XAaQ85FRvyQXr/BRvtJR0r6BT2fTGhuWLhbZ0ix8cO2BJcgn0e
zF7oW1sbG/Zqgh52lxYszREm3aDDXBuanBl2+anOUMb0WJPObhHqO2Tss6htVkIgrkbv4jwlOG+o
fEGLUwFazCQtp4PvpdVtjB5kAltBfjxmPFSSSZjkP/wUYYCfmOTPBObZJGZjs3xj/z/m5z9hfuaM
779c3Jv39v2/fi4Z8bfvOYCguzR7j8r874Cf3z/0L8CPb/83OB5DYLZAJmU5Pvu4fwF+oOn8t667
jETC1E0WrTz1vwE/Yn6GtRbzruchYvwb4Mc1HAfFAjvs+We9/xfADw74PwYjHrAERksULwJt1j9S
1muVssh1jeqkxeKclaOJUY32okAnkgXRSw/ZVQ6IIyXYauLfHlPAROuyAwwXpTjIcyLMmE7cdYFz
aj2MKVpdSg5oCu0jgws5fWz6TrZ9gshdW1t0UFFfxGeaL1J3oLwj7lv3dfsxVFiO0d72wLamNckq
G3s0UOr76Y4hlIwUK8eC7oVqk0ToKYlLEifpOi/SAa9YN4B1a+IVTqqh0bAcfd1o9hqUPXD/Od5V
UBRfnjKRSxe/f6jqSQBO85AwJC198bPR5OoO/3UTorihhRmATWeNjKaAu2me42KktLH+evHyxHIT
zy9ZjpbfshyNBfZm36E6PiDcyetfUTNr7DzwBJOe5eflBrFqfq6ngMUOJkN3pGjlM7yffh+15SZP
CZEbJxyjoUEjOOgQL0xTdoaXjYrE97V7ojTErgxukDOgVmxcd+VZYXH+ukkMRc6Rm3pohIIE+1Ws
nA08A/B8jinPAIlvqkBN2+Y2dx2CYBqG/SItYwqi+dXsvR+uxD2kqqnfgkwnLCHPNlFM6I2HSsUf
xX3QJ/WGlG6seIlXnBtILCTmYh/ytLfOgydrqWynKi0lQGCYDhCJbsCs0G2tOwLZhsq8hK1pXIae
4NsV7FdOW+jqu6Sm20Gt66iRtihI52Kr2xnRjYY/vTCKi/IznJhTfgEyhCLCPiMz63Did9ukNT+w
JJFOOxBkWOi6eWFprwgGaION5ZTWRdYObTfVe4iU1ONYys2Q+uONO7CQqOflU6g50YVcBL6d7UQ0
H0UlZF7WAb9mfot0u0YBU6u9BeWIJLNUkbFb9+PehmAz2JSJ6ffQWc37G2KbbSp9EC36gbLXUDo3
eha7e+GBcpmf82XP2UOZk4MaXS0vcBPsd2at7Q3e+gUDvHUx5v9125DAqZnjDsH3bnmOGB3r4sY5
GQ4OaB59enZDJrnWbjEGpMV0g0JzvOndmPPhZHvf1H6AFgoR2Vao3cDrk0cAZaWbac6NzRyXQPfa
Ufn/22N9TTstvQUAMDOfo/yMaUY/EKe5QyDenmq6jJQo9SlbLYfLg183s72KciQ4bR0dzLJGNmz+
coLzcblnDrU8pcjjkX/CUXHxREN+DbZVfT854fMQ4zDju2GeSxYgi4Rn4GIBWnDNZvbY3HeK8Ufu
0lDdLtaZziFizW9rPNAV8osVkm6DMtU1nQXeMvGw83r598Ws0ZsjARu+u2Yh5oHq7o389PuQJdim
Zm970AOZTesfmYf21567S+Z8g1bXdvjkPB+lcDGL8xeZfq1AUbO0OCwP+XWFcYk8vG1tGfWWIQH0
h9a7q1jOaY4uHVC9JHIb/gZkCL8CX774PagL/EgHpbY086tTMt8svoDlaHls8LD9pBlbQQPJcRN4
DnoX2qutG1Ow9KetLdFCiMB/t2o/2zVzutPyX5ry8N2Ia4P40FkM1ZEGUXqDtl78IEjfN9iL+wNM
3mpjOpOBHMGuCWWkNw3gYebHU3rVETOtrbCEqqVBr6FfBFJ8cbawU6FgE6DPJEeC7b1+ahMrJ3W3
3+m0A+Ki2rNWj3a55o70a9pna24xV5437MyyeHIDTnqsKpacWg+pIjB6UKt6gUa842Nsoaz0MY4M
c7T8tWhos8+J5qqKdk6sfRaW8tnTrY2ucJC3aSs1Z0bBpGKqWA4X00ijVcVpOepxdVpejJur1Ijg
8PMhPy1fgNEhZmo5asryAeoL+kAjL06xh4fRdUBDoglVxSno5smLvR7W9oROs8BeEc+qF21WwiAK
hayV1cMmbC36o8r8YdKw28KLonI3NfeLmbrqG4uNKiGcb07zM5zV8pBQIEJMLH9PAuAPV2rhs+Id
jIjIWM/9BeSkRvnCKzPsGlimfSTX86tTF2ESFstmFSTdVuQJfrrejA+O1e7q8VgVo3eM8RBmCAAB
NI0jHsrJfjWzh74a1PGP977cVTHNwDnp5jI2OMCW00BJcW3qLKqXe8uNNp8OZ3CxbY8f/exxmIg4
OdmKrBtHmrD2Zi+DmcPWTSryOnW+Hen8BU2xcU3jRJi1iaM3qNhjLKrw6XYQVnlwNWPXzN4Mj5CC
fvZE4Qsns4B4+m3nJ8YmYGf12x1UhysR0z9O5nwO9PdycGLCAFgF6Cp61InkQ+RB3wijL4Etg+gO
uqM2X06xaagZwMqCZErhZEgn5vAheYwUoEEujlMOnSFJ44BsR+YCCbBX/j2hbUlfWx5rpu5eD+t2
twxvy401206+7urzkJfHWrcKQ1FvojJkbu0gm85ur1A3GA2Ww+XG8x0fa4FwVo7d3rAB8Fb0IApM
EEF/Wm5aZNZ7s8EhMVvYQDBe3KgFjVL48aoxyVyRiONaW/++/N1lvF3+L3/cnTB27UmHxnWEiFz4
ayMgNzVIpcsFVI02Zq3stXFwtyJ300/LTaOhEWtyzkiph/aNIXDLmK3zK2f9tR0iLTqbtraZCjkc
zOJJQ4ZFoXP+ZqKxRiqruJaWa9Nvorms6NZ0eyi9IBbgGuyDClCBs0pUZOzAHbxlFdQQfpA8I0qp
wmRgrqyU/J8m3Q/jhGRlVrvlS17Ccrh465Znvp428kPTdbA65td+PbwcUcmVR6G+I//jDKAvwAHO
WDffg81JM7UjNOLr7u8jy02PFp6krnIhxS+PEWmIxXE5j5JcRHVOgCrZhUDbwjsuaPOfCFjRbxL0
P+Td+EclNW8fCuz8cV38JMraOBmaZcDML4Er+f79OAc8LO6d5SiZfTxFXGMJWQ6XB79e8396DFsJ
DnktTNdfL16O8CXXBwMh+dfjf/z88oQ7CxCXo26Akqhplv370iMCExfA4tGrapfYH2+g6WaWC+Wd
nvxQ7qpAzw6LbfRrCv26uxypyWYbvTy93F+m2a+7OXpcuCBoTIY6XhWGPmyXKWfxxdZqJK9jud/P
15Fj4xzOG5TlkeHXp+XG0wFw8+XqvIOq+nVvye5muRmEII2EGRmvdNxspCFpm5oCFZ/PEH0aR6J1
g6kMmkOs0mA/hs22qw428TEnF6vxtF4OkaYxFSImK09/PvWXV8Vd0pOqlaPnXF5VoEst5XEitW/a
LhkgzTxpLUfLTZcjkf39jEzdqT4vj7JrqahFz6uVab5QoG+VwLDnw9EauFy/fovZOBH5k4PKztDe
0k1ZsRdYGapmXP/9y//6yNevXKJJlt+4PDY0pnfsBLGDWFz/eFU0Rt74+5nfh8tf//0fWV663I8r
wauW+7//4tev0hOq+abvtsVZCFySf/z+r//F7//219Nfv/3/4rEyPyei0mu1YyN0nIJxbNiPzr47
090gu5PWdND78Wko7IGQ0d6kwVrd2okOaxKODuXY4iWJwTmVvnxJkQixmJ2cXVHr9t4IxLVJB/mN
rfAvlujvrYA0P0UkvxFYBenC5OVGiT8jNx2gR030jARN33RJGpxcchohdAH/CBxU60AEtlkM66El
DQcOFjONB6djYkZBJqCepp4c+q7SX6nBTasWf5ZQ4gxF96xFgKggGSDKnd+mPbAL6Ltml2lMfC69
9n5MtxXr0/XQJni227bB+YxzStUy28ui/Rm4Uczl26N709Wb2Q7x1nW/ebiHUMUnsDWFWtt1vRsH
47ulIX9TO1ViZDYrjH0wD6yjmB3GXC6HtElPkcZ5yxr7TL+qY+iL3yIP/GQUffbjBy4hBN+YapDJ
qV1YRK+tQupG6O7RrtiQFiD9QsvaW628M2RIiH1YYVYNu0+X9pwEQLs3AyoSiVvswpqdGyLkV024
n462qd25gJGPzK386MzAe0ihsFnpzgFeh7KCiEQ7c0nHsD7SILv3KU28qPwD2fW2Y8l1N3bZe45t
X8fXvrFi/VqNYiQHmZAEjmpEwQU7DptUqtD9PvlkJNiF3xzLlKq4nuEfSiyczOyy90Nd8cmCg6CB
j0Qjs0mF8tp3fWqizVCHL6B5knOKM2RN4aTdSLaPW9RqcGlSDHG5sx3I/N3FEh4hgOj3hG/6KWGm
xkRDfKIewWcajOdA0A2XpobulgVozmoVq5CxH9rgRJQCWGIybQ99aDx6fW3voWAco7yyH2Lbe/Rk
dtv7CFiTkKZ/a4SY6AADVkOPHlfb+pQzNsQ94Opx/b3Ww+cK8+4Go3zwqamGVCsQO3VK2ELTk84b
xQxwaLUbeFQMkzEufPh5m6SECuvYpHVO+p0f1/oxDdv6pIsEhPw43vlU7o+5lt3KavZ+8n01jKBc
2zj4FJRUo0SiYPcYU7xusoi3gxbZ+f3VxPdghzbWzbb9MOdFloc3hriBVw138yQUmi8LD1iCCNjJ
6UIVRetcIKmZhBsjdzL9NDnbpsJ2qMQDmtBkBHaboY0qnPRbZTkfTuM82J6uw3ksXyVDFGwx4qI9
JJ/rfpjqvYmp/aLrl7hBTSQGdpG2Sej3qHKmA9IaiFW4hcpBFxTlXmrcu2XXXMfiF0RQRFyNe2Zk
XSGrZ+x7EjeV7qcPNZHlVTjYFLC0z8kwXoo42GURHAs5u5wT6FF56LbY9sEvjGkTrwvVfAZR5mwC
238kp6M5VOcuaew9Yi2UyW6Fh74jZLvUsn6Fd4nLzTlNVLVY5nn0kAiizVVw02TYN/ug+8kiN8GM
BhyVRFYSrFSzbTMsWp3QsS/7p9yLhl3pJLdVYLRb+Lrfy1RnDgCc1ERZvbbgGWxExSK0pe5jygLE
fRS8osxNMNUlKVbQQ9Trj1JowQl62i4SqC/ayj6nuqjuNfB5q4SMZyxWzWffIukJGKNAAOfddiaZ
ShtNJvT82yLpr5TG3V3n7nvU3H2HNN3Hr77xTP0zds2zg91ibfbx+9Rn8G0jfR1gplk1fL92ha8u
AClerNrB7YHEYQcImi3ui1LZLxk3wC38WhxKNBSOxtdXvlOm4D0pnbNjpG9+MBwmt3wyIrx7TZl+
dqUI1+UU0VWzZzG5beWPObBJ9NobdHLdNRM3jZW7e/yrD0BEUE8gctn2wI22LRSXnT9aGwkLZBsZ
k9zGA/7c/vvgVSCn+uc2zGBTsLAcmuzRj9Wzhl4EZ3a6HZroPGrDXWG6H6rYIWfO1rFITr7Cl18h
xylF720G/VcfSX2DtfGXB5YbWiuEKl+oHamXZxFLFMeNnG6N+QRhlKD3HNIRGyAVeHASt5qRI8NN
ZUFYDLZFn/XRZujiD9lvvawkqKxTSJk7UiWrGgkwW0+PqQraud9dQHZ6RP+RaShj0CN6YXyCcpUo
sr/BQcaxV2KJLxv10TWQPHVfcl2gm48jA2AwrAnzuxJzWrcE50AdakmicDv7NmzibaCH+KRHAk0x
3LptTVxFTmTrpEVvNslyeXA7SI/ydY/jzg66N9tKsXEj8a9759yRN3FrFNGl1suCSGhb7dLMu6Xe
7O2SWXcbhhCvgPOARBnlfZUZB2bhauu39i4RcL7NZHpFkYTRC0n2Vrkm4YUsGvFrYP6CQ33vxqUD
eowaSTS82xgaCdyZl2jZSx1NxA9p5k+zvIZ05dc2GMPNYI8MhS9wSc/Nu4ySZ7Jw31s/Jlor6Oq1
Man0yHb1dgwKk2VBdGcp42JHRrF35F1eGFdvqluQ+Um1U9qwnfw5CwlO/xGdY0MQCmHdynrGnFSu
uoh5mQLCg61ZzyJggIQfrt/LsOj2dZFYlHm0B7tENZp3Pn4RGc6pUeQPl5jNBzDuJA/T8mqbK6lc
2Eji+Qsx3cR6fh1KAKsJH1kuxHEMcQOjksFbLsRZK8LoWGIEPdh1hg8MzyCaAVZ+7ToU4lmm9bkr
oquIq+ZcKvvDLqKVIXEN2jEdf1rtqAGoBUY4gNwOaWBg6MUhboMfRjQ80THHGJDghswC7P/MYxF1
SUJQ/YoVrDIfDMfC3ZPcTlgvTM1qt3okuq1E+bUhtXVjQy/Lyh4YWQUGMkIrRfFXrSzHw9ysgDia
M9HTb+70sc5XgyTeifheUFLb0CnDn+w5qOKjrPdfgWI++DJUK4M0VUrCkhY6dq9y3xciO5lJzPJJ
1/1talo72fUP7HKZqLnqauzL0nYI/xkxhA12qMOYGp/Y7D1CLkpv+hiaRUZKCegHRnP/Es3bkCl/
QA+dYSNTG6JlpstoyXsj1o2z1kJfKbRzk7Rg22rZrXWB4mqaKnnvq5pas2dsp9ACQxdKQoCq8kxJ
PKqClNWtYM+nfdMEFbiGvdcaiDWEtdTbUW0iASD2xR3KjaEt/e8MR5jiWMzvZGuA+O4G41bV6bnW
9ZPvM4PHRohVXhWYY7KYDgx459GxjiUENTlD54Wlk+WikUtFDTyeQZ0g0mYRku0myc7oDiYCBSA3
5Xls0l/CwZTQMSdt9K74AezgM9ZYa2WCvISQpdWqz3RsWkjY0x6NNUhVExD71s26o+z1CJ23QWeY
oYEB0dfvCS5FF1iBTvWcI+bCjZcRhskySUOXm9YYT5n7nOY2taOavRexCaWiQOkL0K2a3sR7NCMb
RGz1sTfqZG+5dbZuZ+4qhiI3s+x1a8burqRzw9zx0bk5rfGMUTlGNrtxmuAmIWeAhVb0K24uCezf
nPmVZSRssVw+WO4jaBfjKagNwqT7Zud7hJpZ6capqrdGUThHJP1imyzufWHd56HzKq1mQwHv3kA/
y76vaLeDMYHqgNC80csJWz3xP9iKEB1xxsdIa6n4hPoqkWS1D2fVpcj2BdJZe3jA/QQ1oOxzvFEn
0UUJeizz2tLoXLf68MMpvJFY3j6mp81DWqAROFpPL56Y9wWBCXyliEHGAMLpteY7SKl4Q8x9uxFS
ZwlDX4x0s7wjr7gYmW36Nnsac/KoRJx/WoUAyJsLl/0YvikjxpdRVuapqn7SeG8RRAXgGtPuFI8+
YdkuohFByTeNSnkwAsz/iSDBN/OTLbscSAjdHE2dXzKXv5yVDslwDclsvXWnI1Zl1ZViGJmSTTr3
95O4+04OerhGPToB2HTf6jbpGPC8bVDagoupe3eH9int/HtSKbZDNVFjMOpoHUxbzNLAQcbhfSxy
3p3pv6ocHIAu9NUkKxevD9mxSTTCRen6LYW0M8pglGK4vFYNBaCcEMm01uZ3aa5CJ7nD+SwUUtYm
B0NyVnH84cSwcVWNO9AxX/qk/wX/ZZeQhoanVv20x+k2T+cP0JVHPjO2bTYGjbwedz2ALaRAqE9y
/zWdSLoW6meXE9AWhSB07T3L+vcgjUYwdyyWC9990NHfg0B6ShPoDpnWon7v9kXpjER77ZxUz1eO
xwVZItvfKGu4lNhpyiCoiPp7hyKaY0QOiYORJsnvACFfCJhoiIYvjZtON0n3davh3Nq3tIbCjTvB
gYim/FlPiZabUKLykYFqzcY79i5Ughzt3LImZRT2KdfobfcyQUO+ZZdipnj8m4lTJseghw9t73Bh
/qBv+yvqpvkpCo+hyVfbtZ8ZJT4rmmc7maNyU2HFhREh4PMZtQMH2OE0hDdKU0yiobdJ6KyvwpbW
gk8qsK9VL24IjQJMVOg9cPX0wGHZpQQY6j0aeln8qU/RtBK581aOa+CjYKJSwIp+PNvlKfrxnWwE
CYQD7epVrAT1kYkIbYNiYlOXv2B5p+soGg9RPH4YRWuuIQMcg2D+D0CrPxgRYhXgD3iYv3Uh+Cwm
V5x73Sv5byi+1RVO4j2auzs/4VPKEwIBk7z/YRHIW7XMT2zkqw6cbBxHz6EIDJA3/s4KU++EEQIE
gRaxQ47Cq2+W5O7mKMjZhbICwHWxVT7m+ri1qTAzqo0GxJrCo1Lqky5isnrvhoITEjBF2nq76UsH
c1FI7yYacfDqI97RGLHUTUqFIXa0lFG7f0fPjIUTLNPk4m6STbTK+uRlNN4j03jDbo7XEJQjemZm
55bQUmU0t/iMRKbRKBncC6wH5zwbqnAWQVC0UQvX+pnqE5wNVIOHrNGrW5WhJe2655jUoEsN+hr1
3UohLsJGUUP4VoQ3sI3nqH8YJQEgLfHWKk1/AQekMVnpsG+KcEegYriNwDesfauHyDAibwToTyUR
PmmGgWnXOf+LvTNbbly7tuyvVPi54EDfRNxbD+wbkaIoilLqBSEpU+j7ZgP4+hoAj63M9PFx1ft1
hHlASimSaDb2XmvOMc9AfJ4a8en4VL1N5UkYRTOHhPMqGU+WZXKX01owIJm1cWNWi/SJZlbDCGB5
vH8Zh8Gc5tfWz62jkcvA+DJPuUuxGEPGS5lt6swcQPp2WR7MlYoRRK6teWJXJ1+iKVhEOsNDeHII
LcRi8a54sJl7PsI8Vxj5+My+ZmfLgp65wnS0dOTDuEZF2OfOFFcpuCD5SvBInpuGmFgTh1AoqURq
eNDacxNWWW6fglqGTSHiReN45LwMYLeq8rNOss9RU2IkwX2bZgAwnrgjMOUtgqsvHLIyAht3a8zs
XHrRAh+sZmX0Byv40OPkRN67sUUzq88S5p3toPUztdAOciU9VTAkZ51JIFTrEg9/TdwGpVvWMhgT
Ga7U/ofUesGqiDYdq3s4TfmFm+ZBy4cHC1jCPFlq43FSotCB7azxHWN2YFuoIAM8zhZcmsDIAhVw
Rs7cjLREjNAQO50VcruFBvI4hM3qa9Yj5uQOJNIhMpAYxJhliSw8UY9D/yiik2XQPkVmUVQCqG94
Cdrh3HXBgxf026DOj2idV7iLjUj9lvEVXBxzVvGRk1zrCeB4xsDpJd11QY7eZrBW48J0gH3DhcuE
1lPu4cu+qa72NKjQRbShWTdh8Un6TDnTWSXgFgTWKD3ZTr/JDfnQIhaclTfUBV8Xj+arPrQPKkdL
c/Ul1ArMBI/2MFwKIs83CrwfGpdMEFmVzq2wTVZ1whlT6mk2h4UEcRwUu1y+Dpb1im2ZEoJyQDD6
2VTOq9Y072n6LiqX8AAaHAnmcdpID4UEW8pMP1U+bDzkn5BJHmPyQMh4hv2fOtBVUouc5AhbVtR8
S5lgQ6thSMIIHc0w473FYbktS+sxDWgR6TGFgm6r9ymi6PzRMICJgZO1lOpRWMnK72gVZ7b7YHcD
leW2/Izs6MHxrgIgl1pJd34dbhs5/kAdDBjDkvax1KyQjAA48DBWlG2RzA3CPBaqUjxLwSkfgm9R
Xf1IvKMGX2Sd51jdPVjxmdpB/PLvyRdZYkRGJG9AiMKE4OljsUrV8CWo2ZweGlUkZto+aY9WgPH0
WdOrje+9lJ0nbZO6f5AIUIotDNNxcB6C9f8I+iZZ3n8S9Gmo5v5K0HfMxty+xVuU1b+K+m7/8B+i
PvL3TPL1EMzpmmGgP/tJ1Kf/XdZN25FVg9kswrd/ivp0B1GfTG6YjjVXNmSUe/9I7dONv0NOI12P
f2bDAcfl9H/+65coyeq35z9b8BRLs35RGOu2Y+maBVGcT2hw39R+My/ojg17inzqO22mjt3K6YHy
IFdXrQ3oji11PdVH6QVnu5bGMuvUsV46PZ8eapliTwv48Ram3pcwMedGyXCCfIYG/niTLkfRsug1
WtFNNyzhuFLvtEZxRBmNfAZfonhMA2t6EMImyS0YZRn4TCf8iFfiy9lM6eHTc0N191pX+OvGS7xt
gYcPPOI5bQGkDH5yjWGU+712lr1Y3qQtZRxlgD9HUwLt8NZt74kf7hZpCOrGLPKnyhsuiSzo64lk
Kwl16ZAgCCQlylehT8CF5cGy9HT7QRDjxWIESOBATlmENL9w+pqsv6yhtKBvaKpQru8LFrrAxSG7
FB8aqmNYGdYp13AE2dG5KrwHKhbPsVFYaGWwBGhxiLJoYCxP4MZLAUsa03DvirSCCB84n2aHDpD7
PAa1jBdg96R5fSDia2En4qAzr1xKg/FcJP09GLQHBdeXQSLuIhbJQ5pbi1R1SSeUzyaQn5XdvLYO
4b+arlIx8hCidFTYxz9Y+9UzBgNIh0x7OkonWCiZaIuRLO45PcGCObBoAy49ucv6TKTnDGjQHCNR
iQlrpocaw2P6mo8AIbA0yRxdiYs4fNjTXvqW2/aFuJtHpShPdmU9Ob5yrWzW/Z4IN5TdCG502e+I
k6njqlI5k2AhRXo7H7p8L5B9L3yv+F7UGuOmln4nzKHLoJPFg7skBQLvoPgQAgao5jKfGmmv0dqH
2AiCcudWBtRhag1SvtLkoEN2484iy9zSgeso6PrIFFLDXWZ68amqWKh6eWDR1lCx9R4cS72Pa+WH
EXO04vyStFRq6rQHEOsjV/DiOQDCfVh7MBgsqn6m4OY78KWhiy8cXE7UFhtOvNJ/DQRVBprGCPHU
WltZGUDr2JoL4bznRgz+WJT3afoiZA18H/CBucL5MCP96lF5jlR2lUMdFTaAuZKpuWudsxrPp1zO
NplsgxLpqxlgJH+uDvEpiLepkO7xn9PQBn1qmfdqS56XNhh4kAJwaxjBoV709Am6Y2wi1PLqEFO2
LBOOBx+5wd/fKslD2VGSLOToWirus5Y6x7oBaNjIPThKyYCVQriQlKvf9Vo+Sc3OqhVoFpHCVM8O
URCpRJrbFAw7C/JPTiaoMCl2E1QcsdCSWhZafhk/2jLOU/Jpt87Q3Ws2Bm0KaUyFtIBQALSlhWkx
1dNPKB8pl8bu0YiLTQJPvHBSQWV5U2oVoIietZgaHEq7vohIRKChkqWeciabaj2Qzo2npPYwETKj
APQUZ8RO1nm4KR9Fa3OQLUg/nrwUPb4EZPmLJjKB7hreQ91pe1Ko9z5Oa3aqnFKqsCMyN+K8/+QN
viWBfpJ89GdRGbwDw9/KbQLkpHx0zfCdbRY7wtzYEiT5LuTzbnMkASvNDe+CwsOLt2ibNWVfOibj
96kMjwOl2jgrdFDvqg5q0qDDm/TMLqM0vK8USokeM7dawup1JHfmUpfymak0OECFa7oNtVPjH2K8
zihVqwdTC5jCgPiuwGsVdbMVo5pQzmiEEWZsMbXiLsHpFb62GrleyIE+K7um0ldHJCVI3d6M5Ud0
U4xkBnoKqxY/ZONIADZxKPZ9FQc/XKVjGUgIGoZDnw9ZX5RMa2Z6D2INlj6ZhyAO7YFbit+4j63f
flRadpbz9rXL+ZDakB51NJXzGog833xhW/rJd9IttYl0aTXJm9SVT4rQFq2qP2WIaSp9YC2Ak0cB
1N/G8tnlJmARQkUW1kWIYg2w9bND0Rx2w0pS6Yw04LTnda2Ttg6QMnAWVsyyRYFnFNKbVLMjZhvo
xsaYg5E+yfx51bbCJWpCFnUaCQKJuSzdZl0g4/swmTirDS4Y2/gYen3ULEGxUAOwE1BNlkY6GjCG
1EYGrB8JEtx7MX2TUH92A/mH5Y6ZUTrOzkFvSHGz7ly1XTmd2Fs9eXNtMpwCl8xLuVzSrKXbSLEJ
K/G8VXEZIImUvbPsUrBL6jtN23ZRctIT1IS2BWGvyY0lTW1Se9An1Ar4z/QhbuMfwKHo8YKcc9ru
zdY6eYFm+NQWyjwYry7muyuyKUdevv9jMFg/CQMwKVbKWeiUC0GoqSa9mhUisqhysNzDsPJEu4ii
lGWAZh3t1P1oaQdhucltVh/vtepdWbucPdQbWYuAvG4KbRPgT55VlvySohEjtwM5uWT3267QSKYk
FFctyrtOik69z3QCOQF+NIJ3JHfhm2ItG8NZwW3FGhb1LRWi0uz4u5F+kFOyhcIaVnxobnKhUNyz
nqEG+PPxbIfpoawrG1CUF/aUeNVvnsChScDSe6KVD7CLCUsIUXK+pL68sfruh9PViI8tYjC0JxDe
j2lHiZ14j28hrKz1YItdNWjzpiEVKJOqc+H1/jg0bGtno1Q2ZLsue6CXedYHf2/j0ZopyQw5brRy
SvOkqCX0XX7JTi8OcGd4DW+6UFHmBeE1HzgRZcinoIf2lSQ3C8vIGe/AxmNgKtZZmtG6GzDMpQbn
TYshtnTrFlDY4M/suHgxRFLAseJ11H4E8RBZeceUYi4ymbsbZ4iml2svjTdmru9gDe5akw9M6fLJ
6TAVCJ3emvMtQP2/DQfzux+RwmhhkQ6F9O7AIJjnxr0R+s5WREjLY99keR6/1sKQ11mO86vS1m0k
7LksE1kmYMCvdSdV94GBKaShTZwHCHaxDS5YAr5penihoUaUYFn80CjOr+ziSYtoboS5oJcYx3cg
ItSZS4JOJ2tPWcvl6uf2FemVkdtPQQuBUrPc54i8y6Xhl99UO77vTdoQXhaezcT9kSK0WUJg5hYU
ks3WP5s1GOJAd+eBHDDeiHqmJd27luckcnjyMdfeB0oPuogvigNiyPqWEE1PdcUDBUR1hREx0auL
resYsRL5WZJkxq+WM4F24qpFDsTAaj9TXjCZ/FgzmXw1XMoIe8fObtMIyJGgiRKtfVTs/AMvq+bI
r8Kwv1c+jOiqEndRZaszRwcw4icLNcuegJTDe/PlU0XdexaCQaPgi565NqHuCB2+cqeCk/fuwaw0
eswSNWB+FCF81KJ3eKtvRTQcfS08w1o4gtA+WD1gJDJQ9lpF9BNNrnKghFeRRToz/e7apxTTk6F4
HGztNZXMfWYYdIDi+LGJzbtM4TtWHTILkonJbj6JzHs2so5kv8jHpqsx7o6VV0orUqpfsB1SHaFb
DUCuWqRB92KEg8vglZ9cJtZ8FaIjeiKOSB3mJuR795mBUbRLaJltjBgCkaLUM5zhHrV8jKj9B8od
1tuwpUt8hSsbLhKSrD0zcklPsGYY2Wq8zgvhXjCl1uiV5HxGC+EgOyM9xDc0lE8PmYaCK6wY4GiW
nUcsC9p/jzcYg9/A+r6Bq7iYNgRLKXW1udETNUaY9XOkjMy74iOt9HMoUZSMY/+ts8WL5bffYeX8
UAcTY0b2HjjoZ3KZfeW7cLtggoCdwdXntOtWr6mXuM1ZUZN1b4g7DHl7UzXcee+VdDlAzgrojkG2
xiRPh5Gc28B6UcNk7xbFp19zi+2V+FWoNIAUewOWDEuUGj0oTe7MASx++LVEwyAVB0WO7h2lRYbl
m+91DAU4pWk5ROMNr5tzH8+aMf9BlGNYQrK1TaBqvVxw+28eody9ayFRs0hi1wy4JKqi64eAHMk6
83+YndSr6eGI5Kz5xsxxHwSApQgucFqDREI1uCRnNFpYUfEAp4sUAFy3G59QFCN8oqNw6T2P2//c
xeVB5x27RoSeCAUZjRopJEFqtKw0hjErjA6zM1XwrKHL5lv3wiVaGKT5oi8qoHodi6DKnAd2smrV
5q7IxKMKlhMEdLZpBnVhy86H7vXnSouNTdkUp14oVzm3oU+Ed1JoMr5ACpjZOO1RgCA8Mzl5RTIX
krptA66pOjJBQSkPEWLbsqOjGQ3BnZ8yQhXOVaX5tcoq3MDovWRapPp9qQFxqJUrLqylaRtkarXd
rBXJJrSSfedeQqETBxiPs1rE/sIMuQEGlACl4NAAqVxhpmjQwoB2xYo2dxzoBe43Vyj1tkk8wHw+
TMCLJBM4mVoYbasRhzfao0RiwUm1njTdv9oEemXCOubsV4/WLeaLH/TY1gh271L1GfHSj8B3v3uD
eCGQ6L3xzaunM9/GQsf6+6Tn1mcR5Q8uJosFEo91h8N5Ts1+Bk0Vs4TxgWBwqyjdXRncQ5SplwSL
re0MxAGRqYrWbAqVyUKXxAicRZ8tAxMghJfll6rIsXfgsI1SFrWODIIeLM1bQgwkFyeekqHzv/nl
vR6RmObl3OYdiVjRIDqrg1Ytnd7/Edr6qvEuBvc91Vx+NKOglfaRtYFoPJsMOtMDuZSUGabNkHi7
mWkqwXJ6miSEM+Sc6xBqehSxObFKbj+yNnF53ITl3r0fFHC50lGzkeffp38Xd8g58rLwFje3z/Ti
5HhIyWlbGibd46/Xulxt1qHU+f28bfLd9AN7LHq0rQJvDSQoGGm1fPsyRAiutKZMq3aRmmE2Swph
zu2hQJWDVrZaYm8iuNkJKCn4svfaCliKNwX8lGlSR9VjO8rZce3d42YmIe1WjBFBtKW+fHMkQFOp
AZCC+Jw8LdO3TcfvZRigQycBfT3WYqatXLF5s2lzMroYvkrQJCft5GRxDJ2O6eTimJ6jEk8XkbQu
RntFGotomE/fLa4kfVj+tDn9ttUTesdVizvmtgkaYGmmWJGm9+uqCgILStM6eoalvZv23PQ3RCDl
s8wYcbpjcs60V6Kaez4SIKou42vTMZn+xbQ1vXY7Habn0wNNp5i5vr8piCioRXOedkVg1Zw0X3af
6cXpoeyAa9EPGuBL4vmZPiQ1YvZPPZqa1JpyR28U73VXLe0qBuIynk16aiFKlXRtlTiuwVlHCSSt
t57mo57K0AgjYvjyHCShaa0HbyAHCxkFjQWyNcjRaExCiVMMQ7+98U+fYdoE75TSR/NHBCYf8Xb0
Ah95LAVzhMnjyeGPQSC0ZrDJkGLZnWN6Gbed291cO19Xja1abo+WhR36+x7UCv+ILMqWCNPUfBQR
y9D2XyWk4cuvPYw3bocinjDlUWI+faQMnjJkuRYgLp+lJf4jNgdsN7hq8BImXOhClVa3Xx0v6y9T
1b99zWnyAYgAIvXpTADRQy0B7u70kenvWRvSo2CIcOFNp8/4C8Sg8gs60+Lc60ED4EPqGgMHG6y9
gVCrFBPHxrXHK+3fvq+ZxVvX1xECpBrZOOO1Ob3l9P2H8ECmBZo7LTNhw0/jyvSNpzLn+PTrtczS
l+OIZKiDtXQtPCo0CE+WJ3Eifp1+X1frT6fobXP6pYEy6MYZ6yDjzp5eqmrfWEvXukpXt5M/LTwc
P165/brCp683/ZPptempN56FcttiosK54FvBavqZPp3s0298/fvfT8Hp+XTUpq3bv5me3zZ/+/n0
9LfXbqctUgccB9OPsoRZlBHrW8BtYBbUDbrefi63uJan76k6BpYolbD7HiJ85c1sgybwdMQFoYBL
07pPh/rBQkDqZpBOYqaB+KBrRHapjb65bPZGq+c7ao0PsLmzauyJO2pNjQhF/EaTiGItpGYj9Rg2
p4dsNK+WSknK+PTcim0co7nsAcvKrJrZmIufJcUcEpkFP5l+/883U9vNV8JWH6M4H2A7XXo99Pdi
fHADwV1geu6qJpzGabNRiVVGCr0WeC69lWOY3n76AaYwMkPsZmUmjNDJePlMD854an49/Xqtm0wf
049vm9OP7Om0//r9v/j5118OOitDlqeG3Z2BKWX19c9/+nO3TWv8OD+9envrn174+oBff+XPXvt6
9+mnnWm8pm5JoJZWkUDz119aHYeD3/78UNKgz4P66fbnvnbOb7/300f9+jM1JTC4saylpt+e3j7k
5FJi+ZufEiaCMoC61U+bXUBml5qgPmpcA/X/P9ovSleSxTI+TK9NW1NfZnpaddGqGR13chPQcCWr
JtsVo6VweuinF70IKnnVeSgNptvIBGPnwzD4fz2PktycU6hiEjqN+5MVZnoADcO4543DvlPCIMs0
5WHqzBiTKbYeRy+ZG9zSqFjUlNPYRhAtczG4B9Mv2qIId92tp1NMU4g6ar2NHtlL1st0hNLK92UU
HNyKvPFBblDxBqm5mUj1MREC7K/Rq/ZFrp+eQid9TegdoAfFPKyOF+20xUxiLXx8TmYcoBNCJE/e
G51aZC44M0O4iIsUSwEyf+KJ8n9u/fZaWcqExIYCHVVBB6tWxB8PYnQ9314L5W4dJeiGBx3TA7/Q
6o6+9gvmkuPxxOmB3nbcUtgxt63pNYxBnAMG0q6+D9NtVVbMfsF3ECs2OGxOR3h6bpbq1c0ydNPj
sZ26bbBs2CHTEf7qvvV5Gc1ZXVMxHp2mxfgwbU1H+rfXiEeoKAwWH+F0e7914G7b04FuU2pqte3M
p8M5HeKvjpw53Ypuz6f55cDUKwV+ODXjgil/YNrspxSBdvQcRkHxow1Q0E1HUJ8c319HdHoxTDEp
SsxVG0lmDwx+Wa1NRnkpJINXH4+tixMYFs74nMRzwueT+Mmo+mIXt3Um9nkW1tve/ObKuPUcSf75
4c9eowKzkYIKUZKCDbofzc/TQ51SBqgsDaPSP1/rCxgFoUd1mZgkPP2jFX4I3jUPdy81SGMpqvbF
UAauwek4edMhmjYbhpDRLEA0cjXKV/55dKYD83V0/FJhkWohcZ4OwdfD1Bn9enq7KGszW0Z99GM6
DNMB+rND1YzHR2RqvvEod00HJTedlZ5jHpiutNshmq48O2wNhJPgLCofCzTcsDkplf0mcpFgzMPR
VDzOzreGBMpvSnMLovzDpZOwFON+8kaTJDoownqm57dNx8PsJfusn6ddKI/78ba/x63pKWgD1o7E
Vd2ujFC1CZuyn6cBcrp2nL5zhvm0ebuWMjPYmhn1s9ymNW0mdjfXOPpIQLBE+hIyMhkyFqsiFQ1P
Kpb0Lyk0Tz/FzcOJlIIfN4f8Op1LhZ4XqMJ5+Ho6bU2vGZJE44EJxHSm4cUr6Z/xN/5HWvH/JK2w
TPMvpRVnP/v+438Bu3tLv//tD4rS9vt//029/cM/pBWW8ncwqKpiaqZjqjf9xB+8JH5kO7pOpIXl
mLYFq/APWpKu/p1/AUAJWpKpyxTUvoQV/DndkBXHgFZm/P+IKuAT/qKpwCPM/zRZ1/gMfC7tdw5m
UXpNmThOtiHDNZ0xDrz2Yx7jpbdrdS272QnJUT3GyLXzNgWBJJwOfXcaAjRXlFUTW0d6hF5ysov2
YmfDPlCNFxuA4kwL7uxqNEEpdG6jt8SNDlZGkV3SZ3Z48JNsW2VHzQgeitQ6CjAE9CS6dUt/3nFA
zRSZbZP1MZzh29iEvT3UQl8lA+umIRN4e11v4yXxMaZivahtLjZVixOauYjTII5dm+FglTagjQ4L
WwFgNNKYhEshPIaxYw0K/7MmQCqV8HRRTYt9mYvNPDopvddigHZSp8iyEBdkLWqyVCXdvEcMjxjg
mMctrcVOOZFGt6l163uLGLJ0khZfkVDnZqVvHC05qJg5I5VgVEmsi7K51DrvTU3ZsZIfou/PUlHi
nfV+9HDDtZqCPJxWUCU0+6RHCwgt9uz2ELnZ3qvYm1YnLdK0fRByfAjq+JClJCSlZCkY+UIvZIQg
/SkoraMUyHsmFPvMkU+OK199ydhoaX9yC0p36qpMlGspVSw5y2VV9bgd40NZB58K8n5HCp7JdT4H
dnNRfeOlibxlsqvcamll9tHSOqjDMPGi8E0xhn0v+JoRQdlKe/Zld6t6WyeqgaI0K/T5B0b2kx72
+5BOmFNGO+EEuzIEV8JSMyCtmanFIVewp+J+Q4wKzGcRIBFVYwF6L9qhHTgKGteZhQ6lr1aW1J/k
wTzU/bMc01FwdP9TSzgPPDPbowMhJYYgmELfiNRb9iF1RyCb9EpsUj9456xyh1ncEdxa5ygotZeo
jd88I77zxNKxlVPuG5u89nchDEJ8YTu5jA7jEVZccW0qlQpq9K5H8afh+Z9FTQoWuzGXhiuShgMc
6otSrMtI/uhlmgMKDC1mXf0IiEKOE6dENUfNHOPJ2UnpD5ZMBQaTMEZP5TauObtOEaduMDdNH+wS
bRYpxjEbjKPqswfzbq/4+sbzelL24k/bo4BKhPCYWbGS9eigGdgPOCeHwtgg0yJtL9i5Rvdh5+rB
tpekOlxMKJwi1198/GCDIOcyjw4l4P3pPfommnW9dqqw6aDKJES18D7dyjZncdqtvS5+s2Qa6nq1
hHO5wwC4gNIFQeeQ1f2pBadIW+rFaMLPktDpHgQLmYM7uY8PGHt3dOcPSR9s3AxHftlfadvOE8rW
aHhOwRAdIoGvIeRclcrHKFu2Ybcui/asx82llJJDOw4H9nvnD1dnaM6CkDivO6scEtCLb1X7DTXT
rhbD1SqG63gE0XnspTjCJZa8jTtmPB8RGJytgMDpbLgSgYhKpKe2jWaJr+QC2eyMcqaRZW2oHBqp
GE6ikk+1Ktb0TVRi3j2t5O+VC4fvEzkWdaMxYdt4qSibYYzf4C1+pw0w+IwJrt48NqBux3M7irr9
+NnIqcbp0daXAJRlOKjrMEwPISFLdMiGvUnk00DfetYkzSqp4s9O15dB8CKwokKRvahKvRpPJqhJ
KyhPV7fGI5hca/aU1lovXY5AGevDVda3leQ8UnBYkTrAPGFcBjUM08PJKruTb3RIxoxFnS7zpEP5
0l+tUKxJu2CUyYI3G0Y1QOSHu6ozjnopf/jYUAPXQ7/gBXONlFHN6j4cw31KsZA6RviJpmiPLHdO
92IvecGy7neZh8MQQqt0ckV2p2XtwqS13av1phiiceJ11A18/YV8wu8EiodNA83NsNfe8co+yFm4
q0uNQnx8oLq+yjouj97nlGBPm8zwytdKK+8bokicvL5UZKoNMaQdt9sPXAjj/xGjrUCHSxqnF4W0
leEp+8JoPiq3O3UjHkhvLoXKJRbqxC/6eFcszHkMVkHFZTWAVKI2Go9LtMs4YOvgr+nL3jvc2epw
uCph8lYXxZPqXvGQXDQX60ygdx+q/6MKnK3XmcfxkhzHBNmxjn7IseMiqlSuMUXB1Nd69kvT5OC4
U+40jv5SNMaGeyIZOnJ9hliMH7NC7NWeUO6+1bxHnDK64Sv1iZCYCTR5BuKS0BFcH/5d6R/H90pU
6zhdcUijaNZ7hDbor7UkYfd0R5+Zf98GcEjNECkYMkPk1GDpPHhFu05Ciw9mCh+U51KIq5/tsHjD
mtRuiK74II9mVCsa9IPd/E4bPRSqMHdoXLw7PDMxDNpeXmJi0JCn7bjdPcXB0G/CtlqQKFthkope
kq47OVnUk82Y7Gulgqdg6DPNtetlhKxx5qaiT7nPkkCWGh2RQ6pCVUm+dMJvd0oo8DuNqejT1vRa
PwT9WiT0lizzgeQgdTVBmBJ65Ltpa3qQ9PKPp7o2fmy6i0m1c2yWAR2L8p1jec8tXrxFq9V3GL3c
nQzVEZNq7M4tww80kl4HhXoCD2LEyCWhXq9cdIsKWhLSrdyda6erLouffZxtS6+GUmRjg9wmbYR1
hChlemFXxVL8bQ+x1Waxv3AaeUPC2EqxpeWQtot2iJYpuhqBI4t7ANqMF7v6NEkrjSA/jbXdELlm
NyvAlPUWr9TqnZT7An4/wImikap93mf17aGBzrbnww2bwaqOll92KyZFeElAT/hYF2PJP6WZnrEW
0q/2zImNt8FwNj53gWXh22+kapAF0LT2Lkib14As15Q1xhIoD3JJCwei2XE3jvUr+lv4DTnJmPDN
cHEaWBRqg5Z3yok9hOpHLEU7FIpHW8/xhuO9jkp7k+X9S5OjSxi4zMOSwYNLAGT/OXGGs1f2cy62
ZQ+YY4Yj9FssJ/W9HC4RSYFsoD/B8NepBQ2LyHqxJPNIaeeilv0l0jPkgO6scO31YARvgb6RBOxm
M7qtf34RI/8iPv7XabKjQgkwdXvCkyoIoPOPt3NAPPB//03530HIaRgKSHmNFdFq3AolvlB2v7h2
d0S4M0j9vmAe1VnF8iel9p8kjyi/R0HYNhxTVg+aocs6Lsbf0hIcXTSp2VvpxvWUE25XcrIIDIhR
pDC+MNEJQsJhaeZIDmHQTJX+w9uz2vkFGM/bA3i1LT6BrDqW/NvbC8vqaKvnGUG8TOIZa1K/XklF
vnbkc6SIs6kFb1W2rbuHwECRozOqMbH1w/4m7v/3R+B3cv30QejhmEzanPG/vx4BDzknVSE33YwH
3+jas8HMJJb2NnaCPmdiENdnC0KBTSJYA4gwjZtz2tMcUbj7xExYHfJjUx3s9PNf76Jxjfavu8iB
q28RKKCQEvPrJ8sREQwhGccbp2EJJad7zdcepAoLRydGwY5hkpDTvE+nd14xP4/7D2ZiF686QZd4
k53uQ/MZAKbpoW0MJ2+tmtIzRMZrza0LXMfc7JmGMLcD4by2im49TkFMR6wj4F0+F8A4S5fxCtpx
d078cGcn8mnQ0A9wLASmPuyEeOzac0hen6K/xLa8Krj5uTbmxqZflzaysF5sYkImYSAwhyWZsAUd
YZYrGRRUoZXwnDxQ4v1HNMjPZqcfgTjMLa082UpzJhjjs3Aa/nz4VmLC5R6GEtTCxMVZg84XvFjM
+i/JOnhMor34Jd6uvz4Kf3Z66Ar+BMVUZEOdQkd+ukBVYEIJqcTpxlerlZ7Jp8aJd0n8Ps2su6tS
l9u/fkPlXyIkxjMSF8K4ardxTNi/HXdHKDZrU65Mz+z3VRw+hlDlQu0aZuJcceMjBTh66zsGtWF0
CjftheXurtCTnca8Pm6NrTI8+lW6TTP4De3ZcTB6qem9Zo0nwxhnHbf9SRMELdrqfYUsrbYJUUrx
CjXcOkR6NzAeNkzFxr8rbATjMPFbc6MzAR1XBTFnguNDzlK7vYO1ubeGa8uqKjHAXYYwdxNEksqc
JM016/s1sLZDGrSroHq3fcE0hehzxySxoSOUVLXyTdAjYOgEzvFQgT+k5zBkoYOrOVQiorFK2z24
9hhI60YfSt2MzMyLilyVyNr7NOquwkLkFDTzliUYM3DtRaUyyoJoGRvat5LlKHn3b+Oktc7FmniX
Y9JXz2XTfyCUuehpwJLdPxflFso+6cHbln2MY/iAK/fg2/qLSpiEaHeJ3qPKDD/R0WKlNxa216z6
PH4jlWxnqYtaO3W5tvF7A7prv29r+8VsldO43GPGsu+XEperYd3WSZm5UZuBYdffFelDp3LT4nug
Rz46pncU6EAVsiQtpd0jQ/lwbZ20IMoEf32m/caypkTDeYbrxlJk28KA89sQPFhSVoCuSAkZI6qA
JV3HYVeuyMufx6+cmvkm/Q+j7Z+N+obMlNMme9cxRnvRz7e7klAQK8Z4tjEiFmQVC9PsP99S/+SS
tUx8spDASRNQR1L4z28S+CMRVoZqodvkgwmDAFRgh5eyi9YFgdgWpaCHSC7Ow8DcgIZAp+Bz9aPP
cZZdOgM+BnMZaM7SMZSx0rJxJPUYsexBdf1iMRCityNXhn8DqQhZ2ju1X+ZNbXQgSGinU3EdB+Io
6a6NBwwnZKguywii8bAccwUqvBUQNM8ax79xozfV6fd1Xe8zRFfjuszShqvv6Mco1zcwhC4lznHD
Og+i2xgsdMYPaTAPoS987DXzghCWU2YJ3P8JcziTRZx/0Hq18OCI5qJYxouXdHvbDA9pqR181VtK
Vb8fl02oXw7yYAHqLu84PfYDsU0upY+KeoFK5NWM6t6sa7NnhcwOpIPg9jqmXrIafBrcLqSeNUkQ
HdoOeYPqQAOIdnZMq4+6wvh2cslA04bGS2o2l6Qql9H/Ze88miOHziz7X2YPDcyDW8wmE+ktM8mk
2SDoCt7jwf36PqjoXrQ0oY7ZjxaKUKiKRTKBZ+5377mV/QbVdjlfSubCNYXvxff753kFF9zX/v3D
TefMv26fPGL0RXArwotn/lOqK8fuPhRjRtI7Zfuk62pZVHFN7Jp7U03fBIXy6qEgi7/UQj4jZYiA
AwAtHZS77i5TejK6c801r+NqKIV1lsKBlPUwC7iZ3NDnq1vXXZtsuIVKcMSteqSD7d3F6AoMDklO
hT8RvY5O8hnTDsmWxa+0z+VOwKOC8PQnZ1wvdda8Cgmg483nNDofKmQNMcI3z/OqWk3dN/DEGZFx
iPye5hgOSyxm8F1PouRfGp29QpcKjMKNhriAeucrw811upsmpSfNYZ0VH/Ml1abqpVaGjTm16xJx
pDHkJjM57aC/WOXwqDDWcsEbekEUq9/MpzE/IWDBZQ58wjknTKTRxFk3N8I/36McNvMhyGxmycJ4
c6HZWKSSgBBvAPs+gKEzpgh4JQz/qUSia52vxISGU7at9+8/6P/LKsbBbf6PhkdY1/7pY8Zcbadt
T6C/d3KvwXmHaQ9ds+8380NutMNVWHu/DP6H54tMx78+Xw7HZ3ZoTdMBmP7T8lkJYzR0IfMt/pJH
VqeneZ9zGnIYctWrfBhpdvL71pv1syTuPN8QRHRoixkRXlA4aWncMqNfzObMnLDWfMhOkDVrFSgh
ZzHN+rIQUkRRL+bzEnGFjT1cZ3UjT5y3zm3W83x5XjJ6HJOKsmk6awPTzO65D6Uup7Bs/A586xzq
hicQ9+KxXtDifjIz9TGvuzEPXUxyIaApu4aVh+OnibPT6EoPBvMt4NDDeaKoJtjLbEY5n2YsjlY/
1wEmpxxAClzf25COB7piILfxDgdG8jn/zMakPiZNfcSTeqokn0vypdgpXZFc+/i7SQSjy65XOjWp
Q53u54OOPaiHlse+4eZKYEtW6bkFI2P6b+iBvLGd8zYrFEGn4tsL2W4Frs7szyyHOB3wLk7mP0Xl
brpsOGnQ/zV4HmkMtjE7WYJTxzhN3/iyDJ+VKFGWuKeVaDhPLW/lfKyjDfJzUpkp9OMloOOG1Q+Q
RFhpi4kEe8N1F2T4fmSOHjrqqUxRYmP7LIfkU472eVatNfS6WW1i4LdWRrGaRTjuXt/zD02z6LOe
aNdKifaqjZoWy9u8w0e8G31nnvFdXuf/XerjQYXugFxUy+iUIyd3sBnChgrHGXcVJc2y8LFStqnY
zqvvrKyBJ3sWbXfRIALNl9hRPjtj/60V8X1CnNGkelf286oLC+Sk+vGJAMQGfv0n6aCTlksum+Gn
EHxXiskKjfqaUaY2+rEJFv5Au8bbrLTR7biueXtz1aTqCQU+ZfvgdFmG97iyaO3ka6XjA0zVWxyE
K3rWV1oyfXchWx2niS7Ho9jF+9BFR3Sh31sTvCpGq8F61traNkVerFZBQftbsi/LkRYGHniGHvMx
MmIbHnp+n6xeAlWAvBlcFi5g4B3ctPXQEJc0BuzmzScXLTdIk85PDKTBt6qg688P3Ky+xmyq5cDd
oalQa4aMEQTyQmN3jxSzM9AUdtKKxX/Cnl6hOrMczzrhVPq//37V0v4pdGzOpy9um0QGVNLRAoDb
fz+lpKMB30vQTtfYIz56fpFTvzP8F3QuBA+Jp2S+jDoyOyJjMqOhoZMXadae5werCV3KKlruAC3s
XJKC6S1NzL/L9t8vYOtfVcwBt47+FC5hAQcvqjmc2bzvLl0lquUE8EGS+oge1K8aTN0UKKjkZYaI
Cg3RsefktSJWatou3EGOW6MqM0A+8ppR4LUJYBSrZsmR2ZlOeRG9abOKZE28JoOV1WtNrz7L2g3J
GpHVsBE16gIttC3QNlWj7BfnfDavWaSIBx2mF+gwF5U7bseHW3FF7P6otVECA8z+zOtLOMG5imN8
iupyXtUt0R5WOovTvObcA0U9Y6BeFHX4qWK2dLr+YajDbYgJI5e4hDWq3evVvIenGH59g+YSq/Wq
nqPevO/K9OTyRM7vX2O7d824d8w10li9zl9tPiYF+nw1pojrotT2qmAmMD8ViS3O8xdx0ftr5OVZ
GVAYJyT6sJ9vGqLpnrWEepJi/AbItJLo9tkIysnV1tu65BRUyJtK+tFWPW3sSQwx1M8hhFbNn7SV
z4YF1IsXurX/6+j//zuK/gekAa2gGvv0//4vPsC/dBTdCwnSYImakEb5f4Ma/Odf/a/Ju/MPky/F
NB52i/l3iP6fg3fH+IdBzxDXTHQ9R3c0zg3/OXo3zH/oqgljQKdJTNAqwjvfzP/g//lfBlN5Tqom
CwKFRbohxP/L+F03/rU1zTahJghUI9UyNOOf9TU5t87VcVRsefECEMudzYPGQVzoztKe68275sZK
Q3yQrgwvFJp5ZKzawXtcSNNyNhebMrK1cPzsTBbdBzVKhBX2UaFoe4OBmSdC31/543nEHLcF9/Id
x8xNWGxjzxoUxjt4NxfRPJHqraHwgrOTIWW4ibpCgTBeRj91vGwwlLU2SbporXZljomxAaRAqi1w
nGWKiXEtwLmSTsc8rtqIklQ2x1u9YEcuSX6DEjIP3DK581e8dRqGOL7RBdCKYoVnL98VPqbuYRi8
Wu0pT6sDl5B/hIFIuGtmXsxKuXE3ZIKbpkzvLFM1W59hbRn3byOCM14VafQmDxAMq97ZZWCPNno4
kNt35lxeXB8VcyMHJzqU3OGXo9s374oxDACojA3FlC443Eic/XauDuJ52Vt9/lMnjCZyBp1eV+hE
MhNJqlEbigWNkxR+Rs1bWkTHsVPCR0teNo6j2fRQGUzr3J3OUwWy39b2pDK/auhMSwcqxE4Ldnak
mUQpG0HgqNrlOuyuPAuzYwAET+LE2mM4YoqzQi0bP6euOWbGi8kF6mBAMFjFfn8zYIlvp5Sth7Ii
BxzLIujsCK0mu/kt5SCJ0ogLbTLZrnEDrImhL5Z+YKsHUyoHatXSPdXA0TnuXCIdbvlCLrFdG3Ks
vCkKzWNaFnCTQtCGJPcJho/QcrE+GKR561xQWFNor3k5VUe1th8DBuKlYSIVjb5q3/oEH3KnFEsM
ByMmKAt2oOzi1dhTiUFBIcxx33z4ZJlb2D475lU3GDLGukrjpVOV4arKKGEEEEhdXcUup0cJ0D4L
+Tah72Zozaca59uNX6iH4I0iAnyoJDC5bFxsKkoKiSztYsubSoxiSVLQrZIEBujsH40fd4GsbF8F
ZCS4DO9lppWfIzjkY+p3+ZPSzWh+temWUMUsBjuoSTEqUV5S4VrY6cUGBrmCfx7w3FvUGFXjKQtt
UEbdM4i08hAO2c3J9VUk27twKYcZqad0wiA8lJp1dBvf2EdKb24ryCdPftlsSx0eiJYHxCBJEkcD
24fRCmMXTpTNp5VctQ5WiaFp64VtyubQKtMTOAsq0d2kOkw/MVPtvR2p3Eez7A6ij/LBaHwqAv8n
k/Ts6cj5fK4EuwGK5+uwcjkdZ1a00CKGoFUP+Vfog6eUeb9VuLgfAJVoygdFms9VVFeXxOfmQBUr
H1TYS8cbY+eouEC4irntkGmau0/q5EXNxFIxXfc4pjm8ATxujiEvgz6kl3wTnIGAHQpriA+D4Sjw
zSGNiVjfS81BulGabgO8q1+bRbH3h1Juko65UzPo9aWnRtJtq7Vr5OFzrT+gW0L+IuGVqxpttQHF
nbELkk1T7KtfWM8sQfa17yUtZAYp1txvllGRFStEc+s488GzrjRWrpSgXcHZbOIKrJyTkGPVrOo8
BJF9LFp47alD6TV94TF3IKmchMOYqqx6+uqt0HMYWC77QBorjsHA+ko34vejfzAXEEuqO9yNGsqf
htFYQJHFRgnSZBsbCButqH9tydh0AJDttQxmV33sZFcP1LZz6GvlJY19nTRd0i6zsogIVWG/LUZA
C2GgXCdGKivCZnNfkvNHuP6jNsIMzFluLCICq5viFTtodB4d6j7jyvf5vocLv1pg5WN2q/LfjLPK
Sy21GV4IK5yLpyqo0BE5WCrA5qRCl20Qd7uanOdK8UFjEZNmRApLDsgomECnTT17/PVLulubyh4W
OEInwhbVa2ySk4y6miwpf8aFC1IndbVwbJDF4LZecpqRPeII9qKBFQPtmCiLmn9PTrWXhdaSvO2/
Mw0KgZ4w2aW6G2Qq9E0a31ekkmkdSrUN2j9+bXj8MADortDagGn9uEap5KXEvsV1nTuXkWDDmmAq
B1ib13zr28ENd8zJ7aMQysC0IgSTMe2G2lL30gZGmk8sHLCxmXAEfcYyD0F8EnSUNMqriIKXsYHe
Z5ausRvdZlmO/Zc5gDdgTIU8YDXZzpiqdz2Y0MxT/6mudwxHuhteE6aVJnXQIoIfq2lk8LqG7hdA
KyOA8iX1xk91iCsAZEmOL8sIPEl9dg4fwPDJz1OK6q61JCiXtYFET+fXPtVaSLHC5Z6TZrNecXI6
c7q0dgzwp8zVrZPHXxN1YqBeoSdOYqWw0m3greAqq0bK+8z8nAnA1G1GOpYyBZpJLV3f2zkpUTOP
zdUIE3FvTRXBHjHi7xIApo0a1KIVbimx1rAuRPkq7vNPcJMULLjxbpoSc9FakwkfCK5ByAOWVuiM
hd24u6K8WlYcvAyZss2GuSwimLbNJH5G2w5PUxwa4ONNFp/2z5g52nPebNUie9PotEW/Cl5nUSM3
/GAFfRnI8kjVYWE2lwp6BzUMMaDiuYxRk/W7YyXVtkqJtLglqAff5BpiN7a1ce0pu2t6u0t8hdww
6/cMU6Vslx/AwKH1RE/0Ks6V6I0avnho/K2jAxvXUePXIh/8PYmV9jXpgMdFw1OTa+Fbp2vYFUhT
l7E0nx26dFmW0PjC9tXWgp9QdM3SShLm8BHzNpcTDGjqQt0mlVV4SSvTu4h6EBgpMfJKZc1TKyNb
xmHjvw3W+KGPbXvWmFV6bny0Al18diozvN6mlL21tLNTYfILw15dNFZrf9JF/OaX/ifldP1OFZl4
ziV1EEUAhj2sJ/Hc2TVuB4oowa10ayqFg5vJ8HBRhyF9KmOqrdqINkm0SURNc7iJrOtORlfnnj4p
5dbCaTn54S90O1K/Vh3fKZOQWLM0ja5Gw7zEPb8PUxQWwAjyx4TtdmXSiz9FELM0pkf6534RY452
aJc7SNXccOEsTlUZkIIAcwKE1t/UcOL3Csk8e5Tt0cpvCcG7RRWWexfHxrPb8hCbyDPfA8mi0qqw
KdJ0A6642YFABdJV3PlVMeOiiH4nW8YAlj+RMk7r4OBgd4sC21rGlSP5UEzsaFrlmUNEaD6+zucs
MCZrPfWtjR1ivHCz6oW9d01CNtnZVYRCSw29LBu6Ind+UTsfjo/o3sCCvOO3MFb4KPJTNCtIYUAz
Ykr8G/kYqG0QLkVbKF6ZG5OnzA8OdgiqmItAAcJIAtrMjT9x05teCOyFxnf1CoFoOTWvglD9jyHd
d18vozc19J1lB6rz2sfCSyazJ8jIxTwoHoMzkwpw9CxVxYxWTRYX2Nqm8N2/5kZ08u1++A2gf4Ui
nN7HxrgrJKgbNy9ulMmBS5cn1iNWEMcAYi8qhEMnumg8lotB9u3G6qF0ACBFhIb6v3TLVTFp9a/f
8jnaRKwvTicOcMwUvEZ/DF+GhwpjmRer8L8UCy710KAeanYColYRuHMR2SHA+tHVEl4Gl+nhSLHn
HEdZoFOql8JXwh2tCD+lkyRe02sj9JThtcIHUpUEkd1xct+Trj75Fd9+bNvq1gTLPkTiQfy7Xdqq
/geDEAiK3AG9LFW5N6IkX3NNgLI8LBJLlwd0HExBM0VV16PH31geVw/YmAV95eb8d/7+xV7Uch+K
DHNOxp/lhH4vQTtjQU6Y32yAZiLQq+EjVwt7Kbrhh8pPqjkhcLMGtli2HP9hzYQADh4dWC9gwX//
i/V5F6rlk9LqqlekE3JbtHNsnjgdE3IBu2PDAew06JLRS0lf3N+KqL//hZF22Edd/64VFYoosHEM
evAuGLDYy7FedVbR75MAYkba6WB9iMzDkg0mT7VbIj31nJ2gzBQjZ0lMsSrjV43q1bVsq7PS2NFG
M4d8GSbgJiK9JCrRyENgy2ZphqLhxllZ3t8ySsgl477nbLnChjsfmwE2VKQWMtxC1MeCSO789rka
xthrnIg73RTQVJ2SEqddhyL58AnojYVFTzo4pG6kxm9FR59f+GUlXXJsf0IMidwf4ktmShOQXO+S
zoaUP6TBDv6FOA60VuWRuklaC/NdKcKTpvjElJN4O5lOfMEXgrMsjFdBFtsL5pzuqZvSR0Ed/GJI
RHRL+hS+AIAl6c6ZkiQG12NvSrP6dUGk3pWYfvs+pms9zZHvqJWl+JAqd6VXwGZOuYro6rzlOs7Z
Am/6BqOc7Hklm7iZjcQIfr3R3qfYdZeQk9/jodiOdRdu1Tx9wzb/LmKmAKV2tPvwi8JtAMeZeFXq
UyiwfLWwQv1Kw0URs2l1/nSR7fjeJu56UpuF2qekRiFxeoHl7515ZQtVyrLVbsfF5AB1i/EmGpoJ
XwHqX6p7pAmwzXErrtHstvlA+FYCFPjLYvDZs+CnmBx3uQMu6gQqkYT0By1nRsyrF4HnC1fxsct6
sTdk9dnFk4Rbb96UpqeIRCXYb/pZgkX5AUwHVrhx5d295jJ59Y3S2rstHoRBPQsL6Y6D/d8vVNDo
s63KZFv59V40JRtHaWjUXNQL055e9SDTD37BexzWDtfCrvWhAsEMM+cuVJlkPbcg5IPQTQ++6+o7
v4aYnjHwHDMcjVVq7emFTTfMEC44iZetmVPdPGbVys5mfpzOz9RQTIfXRe+8yAW6ro7yzsLzFEka
HeOMQyR1tWC+scoPK6MHGdxnl0hQ3BDMQddLOcTarmwMZY9rOjjUZuDvlPZHASO/rF0byKOUCpfA
+uwM9HBECYz8MYOr8/fnzxRNcuuZ21wccy+MytzTemxi2KBF2uTrlSV9PgKX+lKd+0/HeU1zZX8X
U/aeWu1FJ7m1lH0/eoXCOYqzDD50GtIo0gS7FTAC9sPgm9NQzbk+AExPvBr/zEs/wJZyO+WW+8sY
847maMkqIV686OxsRf3hWZ2oZwqmMl6yvT5UC7agYoUnArs/mZNqsEdysVbUjaJyVgbGT7QAq8mC
oScdt0wcRVcylwGKa/dR6Elt/O3z96Yasruu/1qT+8iGCHt1AjimqwCpSDhJxujomzS8ZCPQZjx4
8B6VYifTxvPDQaPUrP3SKm3LvJOyMd3etLpzjQPtQ2pek0tzJ6T63qIB7guHnuJxskF4yXhb9IvJ
hxQRxoi/hvbpokgszKrdtA2pOBDU3GLGalgG+m+pVO7pLEfX/dBRypxmWc227B5lLHCCg9XMZXnN
2JFsbKkFGlWMlYGg+BQvd2L0l3YIQzBNWFJN7IhDlMVHnaP+sq2bAH0eKyu8JYJcK4jRsOZ8B/6C
9tMPKZ189XwHQBnhubQOvkLMNYop2yDLWl16/lRsFi9qCaiG5MCiyszJawbAJn3SDcuUchuQDVSk
2A2cQocpHIg+XXp+glEmKQqDCRq4xZnwU/FYb2tIHiXYxSSv8O0VvxV3XYpGqK61O2eppMOlfAnt
dtMP+PXD+uFipyUhk16bud6iiT70kD5ZFdoRy0ayMWG4hC0LWoEUMuln3ut1DBgbpsNv2fI46EYF
iLQal9RHA9eHLoNByBv00ZuoNGQOnH+q+JYBJ94rNU6XIYOixDdoVxTwp4Gwfo75sO0MdjnXaM46
e8ki4xpnW+ZKaQn62Cb7QsGZxQBKyP0jEj9OHP6gG7phfB9o8lolhsEHVL8lVvLeW7NEvBM1n5xW
lWsBU9D0zScKRpBZGeUVoYZdgjlIDrEt9XsvCZUdLuhtoALzrKvdUAz5CrMcST0afGMsF7TXgNpS
LVJSrboTs2OaS9VBjZVrWeCyL5tLUM+M7PLuhGU0r/DrmPMNh6Mb70gbkOWPul9Lz2KOldZr0FGo
ZfHLQaKo4/KGwLSPdOUr8g1rwexuXeITUB1JzQbLPMU3W59GMq3K1ixqyoJB1rVuLcrZBlbcThCQ
KV4nt8Z3KH7jqXnJhEUZykCeoX80VLO7+fAd+QklZPWIkd74UgaAWsQiuzj66VTtZk+9p7rdjs6C
9y6FEIfLDRtWAnmSFjloperC7YcfJroEl1peHz4HLiqAEpFNuSbs3MgqFljyXwzL3I1lsguIVFJZ
s2DC8l5U5nPPLaAv4nXKYo5JZdt0WBwCg6StsqEZwwvtAtUVvyNOaYMPlJqNpNTipaIaP07oEvHQ
aAqkHxfZJn1QSMr36Dc3m1uISrP7omW2BkgbDpNTfiEDX8OdyBhFGwulrk9G3bOxqgk1w/3ISyVG
Mi7gUXRx8M2R3mCoVfGQP6BXwWLQIHcnnMtakHcjrKJR7OD+8YSn8+3Gybaj2Aya81P7/bvoTPpL
Nc6PRe6srDK/VFN5UIwrRUEkYx85P3uRtFeXZyoA315Fng+dky56PtgEGIhJ1/QMbm8BmcP5ptSh
oZHJAs5KB0AK1qlumkUtOVuHpnLPQ25BfiweifGS0HLgko6qCv76hAbd5pQNB/XwpxQJ16jEfWF4
SHOfM72HDgk20zemnRGTp01QW9w+/NPkxrk1KW2oULWlI1d6C8sXiAqGgeJ3RAebR2ERllecpI6y
teStmjKxoykjROOgkC4ZV4Kuk4cpb83sJ0qdzoc9GJ78pAm5ladruLg5uKDoQj0bB1PEnLyKynWk
sPTiuAVNl2O36FSDuXEHgMkfvoIk/MirEuJ7eLDDmZbuI6poWb90RhKwiKd4pzjCbEVZMSNWfUCv
BFrijAobpUaWEiVvnSIh4agxgA2XHc9puGPWIQz6aJRIVX4xHhVeKz2tKLDJKjRZzVxCtRO7GU69
GDLJwRPssJLHn1YY9LtBpcsicyOqXipejoFGBMyj0UKPTOuIrc0YHGAbioJgniHw29QjO5yBJP76
znwJNH7L/dkytc88/QbDZbw4IROCGoyI7qvxgWYAoka22e/iIsjpLVNxZ6VMRGVXL/xI54yhoUsa
YhUCTvNyyKpg8iCtx7JALheAfCrEzwqPp1sHED39ECKCWW7rrpZn8zLJb7Wkw6efCoddbuTYGNJJ
rIyF19PJOeqqu1CU21RSKtDAmeZO4QJLpbIiyd15sMPsOy2wpJcJ4TGK7rb6IPGJgnpi8j83+fj5
gwa3ax0EzyUZBPBH0WvS1qhPvbh0LFquBpsgstyrWgka57C66g6DXYjENJMFqbFsO/MGZK7ejaHg
2pJ0X3UYPLc0Ci1EE7Du4GkgUV6v1Ka5OykwMtm6tkddBbZkLpO7dqTdA7uKvohLdogSoX5dT7yd
juvSSCJUziJG6F4FPgoTVNhipDCl5Tk44jmk/6rVtwnxJ74v508eu9kSxuXWmrQcR4K1DauCduP4
tR6V8iog9Gk1j2FLKpEyKDzaGYYa+hojV6UaRq+Xdmljy0MT4QSSfstC0ReF/hIkdrVLXC5hppvR
2RNMH405k5FT6l+6sF5nafVCWzY0IxNvtTlSeJj3padk/mcppxQBELtMZ+CyKkfaYlK+LNY14VXd
A7Vfer38jZtxPxgZxYOd1+jYEyfFehdWfpkgccCkpMIKSGHcTW95k0QLy83vg803pT45NnWLJJI4
8dKILD50u787ORKGq1GLWZoICgGhWSUH08qtoqJBNSsHyxMM1td1QJdEPQI5VKN1LEB7akOzZaY/
s7iUhWiBVY+w28ARI+lEAwu3HXOBU/UWAopPg4B9bwz/wrEA6Z+SBmRMwDux4dm8426j99w1Y4Zh
CYICc4jbWAuovjZaeqNCpOUPJyL4k40/Jp56W/V1TysZ+xlRedMjAi8xh2+xycb4XGb1R923PLHp
u8lx1xqGYxQGS/TfZamUI2KYHbEqd9dkvhsY+K1IPrbZqzUwOaRHiTOXWv3OoDBc2NxSkLuMTaLK
J33oX5kukuQxcCTYGG3kn4lfSWeKX2dIa08t+Sp9ADa68iLj08DeryfZT6Z5Q+A+FaM1LDW9XNpu
f9RVi+mr366yznqqCflNTbJ0g2RlWwHGz+ajsZNVXTQPTnliHUkHM5R9UqzYCyhJdRdwV5872b6V
pr+fv1Zt4hkrxIET64akbOXWxBjmkdOw19hbI9Fv/Cg/BNmlsvM3Vx+vvWrdiD54rb+xpu5N1+0j
n6RLYYo+UtcX+14Dr1JErD4GuSZto7NEUgeEG6MwVymLVN3O9xN1whsycdUpR9pMWCqjjCrXcQKM
mb/BtAXyH3uD3R0zqzwYffGSimd+a+QtIS6CH5bMQ+rBvZi9vMyfl6RtNc7iC//kWU3wfFlPftt8
9CWq1hTDR6VaEeEIG9XcMaz4W7/vt8YYxdiQa7YWjOSA4vNladT0O43Vk5XK18qp+XU37AD6Tbec
hdLSN2RNVyuuV7VRrBlnv8em0SyKuHpq3Kdcm2M54a52xrUVppucY/Gir8xHJPU1mZK9L/MTcUMY
uolCLXONj6d/IiUKqZzOkUURUrOWpvFjUIYfpopgXJt2WbbB1ZDJTXWIGRNI3w4tsaeZuwu8zgsT
yIJlJy6VjmtLhj/FDI8OK1jHQ/RAe8bgqtV/0xnk1VX9Yp198YGwdUjHDpMjWSy3i7cQSDd5r28L
bsnZ5PUsj0JeA2tYtTwjijaeIqFtojjcyTh81mMO3oqxntpxkzTl1veVNTHzpY87ximhmZUDUyXN
IyGApcmUdx8RuKUXimV3MwjqR1kUjzq9B1mU3+cHv1VIKaeoHuxpRXeGy0gLYeXVhv2Wwm6tFfeM
l2rVtM4Lg/Y30lkerWAHbtgsV5X6qpFUWKjjn9zARDVkzdPIK7/QrIAPp+uVZa/lB44ex6oTO12t
N1kDM1z4zzrqQ8n5pcj08xBF1K+Wn4yv35vB2WpYnxYhIFS7/85FTgGlexQKqF4OLhi2906rfE1a
8yMz8TLqzksD+pAV0PrJW1hZiQVRSN9ZbfVgjvkxcVaU/odq+k+UVv5JqvAlz5N1YiZPzJx3fTaB
OGHQir/ChaSu0pdcVAS6pceQah256ZeuMge2jHtOBjfCA40Ms6Vwjlj3Z62otzpt3jPeeiUvjzKM
3/Syf+9biqQCAZw8sbeU414nRrBGwew70KnKStiAAAY5mUvcO/bYY+CsBi+6oV0LPhN49z98r4sK
YmnY1JuC9jImaRb7Z6Vl13h4Zr7064/OuQr0c5MmH2nJMM6Ot2kYHKNpODt0HhpKfpoMccA79huR
mKyT7mAq8s3gpbIsJlAj1RQRM9NEfUqb6D3P9H1a6+h5XHAliwkv2KupmEczijzwSYvSxo0WlefQ
drdGxzBFbfuLMZWXXgeKNBlnJSOLDPiARwGkQXKUWv+MuHSv2VMWExORAvx0ME6rtuDRZvU0NXUu
ONv7mX6VJfenGwY8ZUF5Z4YUacn2QMcxt6+6XqV77PkXc9Sp2KJ/mYs2gO35YfH1DGowFIF6HdLN
uojQr1hnANTYDb2Jfo5oBTHIz4wR90S5LmYrfnARXbp12/wZNsiqM+hbLkwDS161Ag0M+X9cSftu
xP2O0l/MCSj8gf5mjrkBnwEJyB7vtjWrMb1ESasvUydO8ahfaXL7MoZwG9TlJsymo88UtZkmuvOa
j0xGtyJ7dsOQDgzbxgz/AS9/N0ASKOihsHxNp84pufnwPYeXXqs+e2IWdXPsm+YtFOO7TVlalriP
0OGVy8UiFU37PVJvIFDBGYtsSpX2DUXnOGXUxW5odS9Sgm1i2xmjMSYb+GIolzr0LlpcxjA6KU5x
OG38hDMSK8bKMviYetoqbJLdFLiE+kpqOV5spYRHcIdQSlrd1l6Ybp1cGv9wB+y542wjkT5Ex2vf
TwFffTqoyA90Rm5zrebxQ3gyxZUz7+/I/++TgXUpDxm0i1Vlz0UKe9x4Gqboldbvu2WaNGRxVFcl
cjnNmiW9pXG5VpQQgZpmZ0sTf+Z/NxmtJ9VwD2EVnkIgLotax6oz/4OUzNwpyos86sCOQyBvbpjv
uXZsAT6/6Jm+brviYS9rbTqZWhgs/EFwDwm7TWo6FN8zf57/0JBVr9IOuO5Fv3oTElnIyJfo5ZMM
1zaEcdqIi/zuYCkRcqK7wv3SG7/iVGve6AphJ3e9iQsc0f8YZXhoGCNOD2OC/mo261JpNg3NZZZA
FFFotGYqXwJF0RGYm0SB95FRJjOyHQz9tra7i+vDaVbFzu+by6jYpzEwdgGV8DFeUPHWSUTs8bmj
8W+Ixq3jyIuI3oNZyuyL37h3vlBbdxZNvHMtmRXYXxX1apa+Dfz01xfOyYdHvRytaueozefkWzc/
i1e9DHdOjoIj4dprjHKUJvXGiSWyzJINEt4Ss/dHzjTNM5mQp2mx15KeX2UixWpi11raua14NmPV
ZdxmWBewDTCBypf/wd5ZLTmubVn0i3RDDK+WzOl0Mr0oEsWwBVvw9T3kuvfUierT3T/QLw5TGtLS
hrXmHJPUZNa2hf66DJlRO77YhSiXgBzidtuz7XZYw1NVkM+z80j/DlFNnKwJ6DLriUOp/HJ+/b/8
8/+SfyLixGX7P8s/H77H9/bvvCXj11/8W/XpGf+yVMBGQKUXjSaJiH+LsrL/ZRusQVVX0y/Cz9+y
T/tfpmeTIoVe1EPuZGEx/rfsU7f+5RoWYnBTVenDLQFY/5Gm/tvD/b9FWVmm9YfpCSeKhYKTPB7E
qcjKL7LQv9lVVQANUlQVpcK0kTu7lfdCggLtogJYsGOfbI8BTw9RQZBouPLmiXKiR//JYo/BU/Qc
IkM4V+wPCaZwmzsKCu/UmWGYqM6uhlQXq/LBM1nQGF58W1vu/dBpV6y3A+K4LcL4UHSXs/mYKTbB
bareXllG815SzlLQaAqkgGPCupBIACPR4C/QNOvrcNe4+YZu4PNcIvow4/IqIzmHTpV1K6jM0od1
CRwmCaP3xgScCjWunuZv2cI7dLONBaNA72GYRPMMuu+T3hh0+kx3VkPjUNLVV6gudHI0yaylxLie
nT31HXTpqDvXhD1ve61/WlL6Zs5mvli5VZTkofWIVRicBfKOknUWOJqGZAReFU1+3RcbN2zfhAur
qjGv+kvRTI/3NBhIYDcGB8wEmdukkh6SXEBTBaMeDHoU+bWM9BP9JPXopORILLfMUeinyzVYqgac
ChQ4jqldzxP/Z9T1aG0QG/ItzPYKffFIJIZho3uatUC3PeVckp19Q4UtuqmEQqrsMF/N2AvWTd6R
82SBRomWNBO3oFxzudmTG3IzkVeuJmSW6lPMIi8xHxzZksniSJPUKxmfZBU+R2FJ1o8X1aDGE+k7
ihueLxfsO5RzrVf3kvwQbySFc3Y6ugSAjK8LqJNH1lbb2iy4T20EK3R+5TSBaO8bBV2cOWurwLDI
H9ikuoaSsXSwfXN4E0aRuVeEfDtXzUQhRxlrsLSjc8W4TlwRrxMkuYxvxsZJrpOB/Jepz0mYifve
b1R0+vlQ3ng0x092Rt8NM2O8naKkDXrH6u7LxjJvNfWaVDUkz80jEQVcqG+RMYf3lxs6kQPmUMkb
eB0rjSSVR0mcwkXHA1wvPxoqiGa24OnLTKxBMOHuWKet8TJW7fQQGt2TDCv5AT2TbvBsmreSRc4B
6/pIVUwdfLBh/XHimHaUSPkWNhlU7lhfE0FjYhwjUpRcm/Lg0Xl60G0DN3DaXdvqgGqv0e/pXE1f
roAeNNQ9ShzcFhoNtNdq4BTPPVhRJstEzON38ZClbwSRoknTKvd+Si1sBaoTb4hg8lYgeaGhpBT3
Bb/zLVVS6SeZa72Rv7avZRZ+SL2D94LOb+yGx9ap5l2ML3Ljtkb7ks0Yq0NbPxMdjRd7QOo8Khby
8GmInqgM00Ng47t2RyIji8xgrWlF6ubyqDfoW61H/JXiS95ldT89O632PGVKddOa8KPHps32bmhR
DGlb+UXikVaHd9ncGugIxTEvpHfdjvS5Is32tvmYuKj+9MSnqFY/xDZLi5S3zltNWUOAkmiomvZg
S/3R000Mk3n0Xig01pvInG8qTZ1OcYZcSy9G4HGcbEdRG85hdCkY5Lk33lfKMN6Xur7rLaTAQ1vK
DXmm4z0UGVb0yaStL89g1e1R66SqjNTXp9s53WaNM95aZjfgfE8Ov+/it8y2BHgfE4wF0GnL+pnS
aEGaTqXQDubmNJGKWceLn6mg+TvI/BkV5BnYVXtrzX32OKGitrPhzRZ4b9g/lg9tmV8nZRudL7eQ
G0JzinOWwZwT48TinREIbWoxRVdTkqnPhRoFbmNZD6Dn+pvG8p4QTrFqsXO2K3p+21UlG3Qg2qZN
M5PWWXEymxH4FvgF+E/pxqWdmK3q0UiOof5g6gZh1YnrbContO5rk6TiKQ/Fd+xte1KKrqTAH28r
xHLMOcbHUrTNmd8Pl7+U8daZgG+oXkXygtLeK6VWYLdV1QD2Tr1x6jrZ1bZxjlSZfLmudnZzVfkc
N70GrMSJpmfFLK0DUAacQcvNoJIxoNJe6PumNdnRc1TlsZY9mzhIjw7Jb+AJCveFNTstNg6vVTKg
3qWoVb0gWjWc5gW9W3jME7wRWt39SIXzSbe1cz0U8slWcCyoiVbsGxmybvdaRDSRElKPsZa2E879
kAy1wJXCvGmmtsTuzCksSrda9aQ+00Ftwp1txjXpPfwohdMlxzEpr8Oq9lAm94UfR0504COnj46V
16s4n170cPEnmVFyX6hVf+vKgnqZGt+LwWSsDjHqI3POr/S0u8qEK29omJOy5qb9c2MpG1wgpCEg
4n0c22bwTadE2yYSdgaNyAij5RtdHsWZ5GQKK4Ji3keRivfUdpr5xrL7Wy2a0etc7ltu0gGoQH6p
T4iIupO7XFyuDSWfBz9jvO5Gtt6jo8vj5Rr98MhHaU8WfRwieoiYfceS4UltWjtwydBeJbpeBymF
g1WBTO4m14adk7U/mqpqW4/kCFpn1I0lXTLdtHNwQgSOaHhK2L6ZJsePuzOiwiNSKqfBJF4NWxv2
WRLt4lzt90WVsE1PmdgHMrD1xgmvajISiQVPr/VDnTU3hdIVtwqj7GJb1jaK/a3NLIhMJoVtoc4T
bYhWHGVGQJKdqPdDmKS+lobabjZCO3DcxttUWb03DPEaecUWRaS+HmU27Kyh+WAQJp5HKN45mpA7
scN/FhiyT9Ic3038hmZPNgmGniXGz3b8erpPJP0XXVJvM7qOt0WJhhC8OxjOpzOlD3OKfH3KCGeJ
saw24y3oxIgr4idMNJ/MaTUQNqBCsiBulA7BkaHLL2Oc9jnGtVVB1ZoSGWDIykzFzk0dGgJm+wKC
mYo3sqhGzfWNY48CazFEwThOg9qrP6OWaG3O1ieKkzO7XQgJBtigqIAz7j0ZQv/UCuXUOSrhXeHo
9+arW8fbQXNv+wqNWJoPKNUxZwtRgBpM7Meob4mHsbatjUJS9LS16uk7I4wVzj35it34bIX1p6xo
f3vso1lqOMagIahRA5ruWGLj22gmDd3aqINKkLUM3yqk/6vyqyejxUESC3CrbrdRTw6M2mioO1AL
DktOWW61vkyiTz0DYqYW1m3trRCyfSZp8zKbVkB1HYc7EfFDUhDynR/EUiWYLe256tT70Mnuqt7z
NoXN+aT+DGjyhukpnIx1TdhfHeG+1pUDkL5zOCuHBpInRxOdcaJZ5c3Yur7bFBMHq3InDeU9G9pb
NVL37CODVLF3k1PtMkbilauPD7jJEEgqNZ3hJbo87oHyYp7Fg0XvJb9baFF6MhfBjAY9wFQacPaz
DXbtTxuZzMbVOSWbdC90q10tLdhxwOMFUfZKZAi9TEGRE9eMx1yPj6QWZxGZRHzF7RXrJ1QYxATG
4bQi3eZaLwcvyM2hDaC2xiHGK6jQZMh4zpm4Zyowhl9ijziSX2eg8KCzRt9yXUTg5cLyOvfkKxqp
I5LWz5KS07ZVpgeV8zHomiHl32jsCn2+GmqAXJbgRPQwwrMRc/zSwx09oUs20qz0OygVS20azVl/
P2XFsVDpFJau2vjTgrEKG23DoR6vehdfxRypT2plXGcqDKfRM5K1sNLXWRjs2vG2dq1LCH2CAMbT
US208qktjFd8HiSIaNZr1OTXRh9i23DpVRG6Q0oKPR1FfMqarKK2b1PffsQq9+a42kfqfjED3IQQ
1FdGjX4CYXPZuj9uMX2Ytn6ld5TYQcY1eCf6G5J9hoW5RcUKnbDhPk2a+S3RkEyJuDLr75aeoV9U
xZVZxnuLWsqiAviMIduiqcLya9XvWmVXyJ8npq+JxhdzEbDxNzvlWGYe2LrWuKvi+MSC+UUb5HPU
W3etbV+7tXeb02BBwrPov8ZXBB+nCia8KZQjSyNKtU38FWsGVgsOQPoVIXiPdiP7lKz32j43mX3s
Z9JPCXBS1DUCrqBy25uwzDgpm5KDZAZuYRjcUoYbRUtv0tp8s1QsC8y/toKKsRrnaiPbnmIITnZp
4M3BtKCmQdoUN1KG9bafHWSm1DGbojhHds+QFW8gqSAa6+MI+24c1O6bmXkw4ef5u3cH1Ar4l1qb
qmxK+5i4ZRYNdMZnO9sZQ0JGp47uWJM3Li4KqnAUI/t9pTjpxpSa8PMWw9OYnHohaUV0mra1kyjQ
TKHuJkE/QKmACNkAPBxiPktE0dfs95FQ1A3rDbJvTJv9sebyPyDBNQYHAViOYKIbpwFPVBGjPrU4
TchsJyB+E5qm+xndpfdub9zTBE0essp4DkOm9qitlUCB/Cctou5ZZbV7y+OQKr1+3M2AnEzRPeN0
RwGPo4wG/URtHz10E9Bbj8HVDKdWpOqdkj8kBmQn3arNIDdi0+8lMmiBtmxiNEEKNAXCSw7mFGMJ
sd3QFzIlKmUkChGz9FPcJdXacsuzk03pRi6tODV0jhm/2lHhmxKssp8MGa1rNT8rREYHwiJyaXBb
BE0LsspLWbQ0XlCr3Ry4DP0U6Mc3u3H6PfvEvUVZGF0gqhZ6g69JWumHpmAXX7Yqep+m4SRXsCd4
CG6opII5L6YNXhXx0uIw7xp3PbHxv8+WkGkKeO+6YRBgVTH2vVmKbvpubM7A/Nk32/z4K2GoqLgS
5zaewg3bWtcXjUs4Ig9FjfGk6jbTZZNT82tshE/uGVfL7RQywDu5emp7Ra7LNHSPnoKpiuDQwusO
Lj3gVVlPymOLSEeRXgKwGXBtnuf0O4fTUKo/sDHB33YJMI2siNaaMNlYRyAletD+jQ1SPUUDRx7o
X7cvdxqeTd4xUTiX+4cC95vdTv/9eZeHUzU5sBuDFry8HswsvijFiD9e8vKgGrIiNEf16vKSl7sG
IYNR0IybIRn5oUFerOog7EsL2PK0ZVvD2g9NdZ1OFJLK4TsuWMx2k/oCSvWUQIhFOqwr3b5qu7MJ
D82l7ANmR67KHrJoIj+yev520ulbGCgy+om+La4nYxi+5wx5RVXFC/LwWJBT6nUoaoslIgKNHk4j
/ZtcAPaUcdDU2qmaElp1X/NcOZsc/RxtEe1K1CgAkpJiam+ovoMAyG9dENAFwAHKqVzIKfv3tTlH
HSkH4fh67/S7flCDy4OXi7jrig3iqEeRITiXevJexKh9cZ7t5GAKtqsOrOd+xDzaecjUcLqoZoR1
f2GACr0fma7xLh4ut2v2+Ie6R9KR31b0fLaQVWAGtuhGQ6pJEy2RQ2bnyNwtVmezXjznxKRuZod4
EoHoY1XG6dvsUoSXRqTTXTC0Xxf6X9ds6n8spSJO4hGRtCv1bD8N9Qqo+H2+aJFb2lOO9aXb1ODU
+44o2nyIjm1WBDiuTp7VfOIMenSScYfkzdLH68IOhqy4Ggy0SQqhXRpunHQ+GdpQYbHWryJFgDBT
VnqvQtWWW1QU7GeCHGNJyLHBJgWBwKKuRgnT1voaT1jmO8ntxaUwYTu1nXXnKW9Ci5gZnPI6Gb0v
EEb7BDztskSw0AWtmjBwvPy216yjU9JlE7d0NE51iZEAdS+RMitNVd4gowbU/ljiQyGiySv6+E2D
NmOIjnNpjiQ1upBqStNRbMD8UnoiiO/KbElu64drDyAeLG8WUvlmbs0j/iUb016m1FemmtLxaopV
Ty4w6uGzHqbnbNFwjikRZA2aMcmGmqyrjK/pcASXIn+okCOaVX6w2EW5+cNEFhHU2fBZU+SWzhz7
i/Hg6WfTaRBR591H6BKK0aShBQMmv9HTvaF2BK4a9U9WY0bJlYMLm+yIKg6jGBUBd0l4Hr3qumbg
X2JOfcut9npJMH1ey3qPjmc9kr6sdP2VKMLHqrbVQDWzcyqcip7SeTJLd9uYr1MY3uNnXjQt8aFK
b3qLlk3X1o4fWzEBlq52mPtuW5TgZrI23QxV8Rz2ML8BGfp5ElNhjZOH2tz2hQPwHukFRaqaQx81
Wd2g7cTT43qdTi4xIsvWnB5ji8HblE0UKOI1puzgEoPHjmlVNO2nWTmHzszEOk1SYlkK0idhrtEJ
GgJ9OAFHfxvDvjkYLQdnGZEFPdQ7XIMxXlaAkrBwvqbJ6K8Tk9Uj7twxYxrLXe85BWuGPrR/SFGl
OXY/UyMaXkSe0JjJvwe7fdbMaZtCqOnw1a/QdFQbS3cYGcJhX8z3ud6QH0ciDwhZ9Jeq8kgGoAf1
oDrEU6+ji7SOaoKCIrkrIIWSDw7bf7qVUa3ste4FnM5O6Z57JzkYcU1jSezV3LxLS8QGqqNdDxqC
uVwkrY/X8qdRDHQP4RpA2bkS+OKL8JSHpNLOMKaoodDwlt9ipsGV3iDdfs6J6AjKmoamWtrGZrAZ
0Syr28ghvvJkGL32dfWp2dneaJWr0ezPYfTkciJivvvJXFR2tRveat7oBRFLEVtr70WrPptWesSl
cx/pRdDmA3N0dpwFltLGuS9QxmE4e88E0jk1CRGQGGhVu6x/jU0v3taz+RGmNn1UhDV+YVUPcZzd
F3P9EzNQ6LP4QQbvq2F3C7Xz0XG0KxyRDiXMD3B1HyGDgqYVP66nnTpCInFxvk1p/dajw2KcClqz
JAK2ovYvtarYDLiCHdj54CVW+mtjjunOm+eH1tXuc+Gbobnm7Hqs1OE2d923Gr06mZ3ocoYe4YtD
1QwmxM6bHvuC+O1oqg7lslTFf/zTKR1eBiTGRmg8NkwBfaSdTW9Glo58U5vKTTU7mylhK5jO0Ymp
b0O17TYn9UqxPnWmsDrs8Wjqr4Z23bN6s6cS6j4JmmN0i+btzjZZlM1UinvKHpaAZZ7dmNUw8FWU
84ifpbUMrC/mKdHQqCeGcy9SO/WbaW/Rf6Xi61Kd1l4H1buLY2Lp3URfO6wN1UXIOwgdRz9Jhjic
YeKruHR9pFL5Kl/bEQueuRpvl39xX9QPXk4yBpwPlvLxRu/iTzz/JbbzimUOXyF+TWcMt15bYqqC
bd+m3qM+aqfB5sYSdNjMDaMn9p69lZPSkXzK1ppOJg3olWUpL3mSvxq0e9laeYE7Z09NRHbT8DiU
lcafJefLidTlHPr1D4uPxyJBhk0wAEmXKns090bYKKiHiQQc2EQ69juN/UejrCZ1fHZsvhThcsJX
UMhRkWKazOaTrrEvsrMr2mO8FhmsBkcMM7og0zpstnGvfoRxHWhZfJMM2kfuuAzynriJtI7zHv7A
VNWclTr/wCalgr1styuMGWoVaVd2rVIQzLxrfv29LMvEd7F5gA2Esx6ZlI2WcKrIhf7J3OHbjt1g
Fn7E2PY2WoLqjvYYxhQ45PDDGvepz++tXlabZHKDcMC+y7GFYsPApELbiXklcZWgxzzBOnI6hA2S
MTZ9P9Zgq2tQJKC8p7uo5v2BafSbusdJMej6R+Ha4KxACkxWeLL6/nHIR79oVUGSg0eqCLwQ5IpH
cJjwLGw22qjpVkU/WZRcWZe2FJ9UdxVLjabbDFNDVJs412kdllFKhU57nbX3YkifJlowqyILF+cQ
I6QAezLKd9sgq9EdiPstpHbl5qxDcxdlDYdKsxorq2MchTweMrfKsaTurmN2xZs0Mf84voC7QNtr
Y/eIIYgbgB6ZI/+gwB1RaQM7UXcxsrA4AooUQ+icwJCbEUr0LnY3Q+4suSoxIALA7G3ToP3znmfc
acbQffbCJQrcnCfOuejs5N5tq1Ml7Yz7TozPteFdy4heRi6UFyq2lkrK9UgO+a5QKFHaeCj1kgkt
SaaPJJ52yYwam23ezwzwCjAde1b6fP4EVASfABPBQAou9XVvHyYflO0dTqHFuIs91dBf26WawrTx
NboAKwqHHy7OMhBjcPw1525lt53cxHr1FJv9uur4ADJWkaY0VJVnr1+jk4jAzrhB73GIa9XS3ZQo
qERhbIUprQ0mgk+WN48RPHlWQkoQ9TNUkXz6GePuswAL0yUOa1dviZTXbDaQ4QbqW3UNWveJtHcc
ru0ZNBo/7xGTA5D4ajgrVWwEvaQR3PawPqFzODg2VnHAYqmHTmuL8ShVpKN5VGlXcYF6PY3C+EkF
SkoZJPLWdNgKCuTv5mwjSpY4YUN5KgksDkwXpVUH5WRFjCrD8xRAj9zStWGD1XqI/8YHNatPTsSY
51Vs0LJ42jte/W7qtJPiaE+kAUUs+Y3NF403+yYt1VcISh4RmE6bRKhU4eN0Y9n1viTWAswI2KKq
/S4VYW2U1tiApSSq5knr6EvbiUMxL0k+6uPYFhKaGIY0pE1WerYLVGzZ5H73rUv9n74efBSU68sI
UJi0oAeIEVOxKUTRrKQsbPTrJNXXiFBL3UO+y3+8ieQ7aOxkhbLW00C8dwZJQnTs123r3LKhfYjD
4R0PG7ninbs2MBvDRAJjXDjTNuz6yJcjkRU59S0twTERj2a21nryZSYNhSogg1CFzeEy8hkKkrM6
2cgxNimq4w6nm7LWQ6Z0luw14DmPJk5jswTN3V1NMOCETT8oJHo22/4aTJUdjAOHvwf1iKrSDlIb
4IRs0y9By8wfyvTBwTG40qkE+A0WkBWWioZ31ukIBJI2F2a79s1ChbQaDRbGqKLXnuMmvtbMT5EC
vbrocZUM7pBAPnOnoFfHz97hLgt5nIu00HfHQ0TnJaAwxr3jXWf1ePljZAZxdQSCuauRz69CFDS+
pjX4IGFV17oifUrud1PrhcGkzVFQEze81l27CIZEXUQFLCat59Axbs0xQjKXUCV0NRdBd/laEU7i
9U99inY8hp63y2WoHY1mq5WO2GA8Ym374NS6Q9SCOh2KOQePCmGFtj6C15wzmc6TQcy5AtgpMtVN
iHRw049MMrXdTMw/2nfC5s+PgXLGnrVpKrzV6UoZinyfTdNVPLTDrsjnfJ2b9n6ArsNo2OxZS99W
Pc2edIhPkDvqfZKjUM48enS5uo9yDRGWyzLEBhnj6ETHwQbaKn0WWJBoN2XLEsFcAhxkXzHBdI2f
2mzI51Z5qRpQjGQtb2ryo0V1xOY5+irZQv6CslibE2AduUC1wwwHpKyAj07d9EG08XwiKiuge5YH
anGXRCN0XNRaYZ+NNGk5MSKykKs0uyrD5D7sBxYeLp9sQuMmwESvaNXukjjbpHQnV13T37GP3fSq
6q21lE4tuJKc2IdqOyeHVi9vrJLGQs0+e6W4+d0gI+857A7UcKraUr6ozkH0sLdY1H1tYpoBanIO
dVcGSiqTLe/3HsuaUROzU+dg6hnNutoYsvzAbBdUbRoFc+wwxioG2WRURMwovbZK/cAUelc79l46
JT7+jjgmlMW4GGzWm6Ft4pN2eoptzif6H+DWfbHwOlN3rTFH2VWrrys9pOlAxWegHxk52kepRO2x
r5WzwPcbO86jO6n03MMcxmCKozHf1HylXVRF8Z5tyVHBnEf/gHII0oh9JnQfydHsp2pxM/XzleEk
eUBzZ6V2LdHSGa0OcLyaDsNLlwCvHAkspM/YMTXOvAZkc2+4peGLCIVcntSYL8KIVqJiPAqvupNx
17PtiNlySuMxCcVmXsS5Jk3HvSTTy2+8YT1T89+oLcSYELR6rlybSlduOe5ORqZcIypA+TE21/os
qUuwh0O8k4iDNSvvIk4f3RcK+sdceRrMaW9UbPeGyLJ93WPqUb+NATll1+ZPWYmSkloQHYf+XWXz
ZdcohJA33EoJDcHL+CVnY2Tl6hbw1W0MpHSjn6Xu0n4rjc001wJxy7zDOXorp0gHpOFhCVlMz0Zl
u9SR3Gtw2yDgVFZ7ehmfQPmSd5Y5uLEtRFDEW1lh/wpYJdlOqG05zEMKFSdAS69UB9mJdJhMbR1U
eA/NonMR+8HnovNhXuey9wcs7QRf7ZyigDRDc1nxhU2WTadTyWa6PUqadH7dyg+7MuHsm6IMDPnC
2F7Tn9S+tNYVfuqkyaowVHddeP2p2LqhDIYmBvZMstiYsf7Nern1csS8gmVsn7CloigvjFJHj12X
AXs6z4e7EwJlZcS2APM0ksI3wBbm5xCOHxmjxB5FxXGsNbnJeoHHTBQ702l/Ii2lzJX9gCJ2IY6w
xpM2/jyRHAAOoIsokYeaH1MynD1LgUicwgV0eFYiHzsgtOnCRI+H9BDOw+PEt9Fl9zYl753V1Wss
CFiXVD2IbacEjFPm6wrK7nqWw/IzpXedQWhngf5H0/obHPnwq/CjmUZxn5FkuqpnzA+ycnBxVNmX
HtPlUe3qIQzBpWvZa0/7HXkmA5En0Hmm8Y6VtOrMzo4ELfrdVfVDo+pplgAQ2N2ZVG1XYdQ/gds/
LRSDTThRrhtkoeLHKoAT5O822GdGTv3o6epXaJesaFn7s751HwAwx9IgxzAdbqZJEMa0yJSTeIew
pl+HFHFhDejt1s3aL0JOYHlNrIBzFcJiL8xj4qD2LbpsIxwlBMuk33c4Xumq0ChUUybt8JnGVLOh
WMFv0y3gYrSiWVs38MumwKSiQYIb4Quu00FTYVpy45Fx3zukzOPkB6XbupDtWmHGtEb2kzUQJWT5
7TetOPy1BsIrbE8rSZ2unMi5iDTjYANaxJJLq8pAEQLqHpfDDHBDpq25bY62I6h0mN69Eufwb2T7
hbSLTVSOWUK3p247GQaUjyVr0NKVbQX8XNW0p1lVvppoNA9tXe0b1cvu3CtE5mNcHtsI/36V2tQ7
o3vb+LbztL2p0vk26kXnAzALx3i8HucVpwg7rhYviDFY2WqyZ+LQxQk8j8Rji4nANeDFQhhWV8Lu
MGq21TMYb/XFbq27xrA+KiuDjo89mERBdcOoJp07iwLr1iDG9og0StDJYcEJmt862QUDZAY6gTIT
RioHt11kufuxfs7aedyHS0yxaomPqpXiQFS734f9TVcbS1ojS8xqwcPVjYKbh6zAKLK2MVm2YIXq
aC2EuSqV/DqccBZpcprOmgM8MOqaQ5g06t6e1TOFA6rZ6bxtcKMQ3bwCByeIidSA0SXY4zoq9D6B
mOjeIQssF1dVkoZfcUGLbSQsI7W9rWKH+TakvxSourLuxTgsZv7taIXXCuYEvGYcBq5Mr6fJvteq
0CA0r9p7A4auMdLuE3pRu3Eh3k1deKgsW8N2VB4kjf0D1L2T4uhhoI7ao0aF0DLlvMnI6PazctAO
uuG+pzVlR3xz+WYCN04Qr72CScOuBZOsZva484u6xOFANdtbYq7mNsbW0723OUr/mJGmtJUimBoq
ZFC2tpkBmU3LTTRrWY7HuPTaPToQlaHkLUdS4RdDqWzovTd+ndAG4hrGq0S9aUWRsevG84rFXFpC
O+N0XQ/FR6ha2VMe5rdJbnxYub3u6kKhGCsrqtIEGHibPh7ucg4FFLXQyfHXsftVcLPYX13TPSui
99aJXW5CB99LXukWvB0WRnXzZUcFC1PPadkHYh8hBBVxDBnFNe4+Ee0Zp9hNlfEzZBhGXwNpXwEy
cFx2nF+J25XXZpK81hXzckG5OlGI6spbqNwc1DvDNQ8qyqS9IVhbD9XigFs7MEPRZsxvBpth3G2+
XafZWq3oYiTdS6g3yRqY9GurN6EfUsLzWSF/D00N2qQtYwCJHebahKKdKFkg98OE88/ZFArH6zz0
eFgRkuRqw4fVS8+PkqTh86e0IZxjzWDjLN43KdRnldV94GDzVSM8aGIpE5tVUgd91T0UidcB+rMn
ak6WEVgxnBiHwUmmWXiYLGT2QG8eS92C4FeZaGd1A4rmrJQblURiJJ0xxHBjem+64qeDwIZQyrmp
GtXc2t5sbXLoSD7ClacsYQk4zOVTP/B/M4neCHIHx6sqqPHq4CDdenhQpZx3IsALOeEHdpEhtBaY
uizcx1408kXN+OjhsuMst8iEX65RT0Gs+X/fp7N7J6fjrydOyyv8fpmapZBvi7grj1paCjBhvPbl
ObWwEdpdblPHd+G+//WOYVbz0OV2MsU8dPmDv139/fq/HrEYbHR3/z9+il8f8tc7Mt+18/rv90Sk
0QeOMPv8aEOI/PUZL+/+64Nc3k2PoSPsfr9xrWQsIS7vKDKbYPrL1V8vfrl6ufj9nVRnbDgfOEj3
nnyL8Ioc3IIUMMyN+r6Dkcswk9SHyzXInNWva7/vc+clifz37RSRFVW1v555uRYtI/Xv+1qMziNc
g93l/l+vcHn01x//fq/ff/fHy1jKIuvRIs3XbOrocFpJMKYhdv79QYSu0IG4vNbfrlYkyKjr369G
jOuSDmo9QiFiay4zddq4vXrmLCxBvHKRLsHm8XLxx32/b16ulZ1z5WCeh3Xwnz+9XLv8/eXa5UV+
34QH3LH3IYPmn573x32XmzmFLCrwy+v/8VqX+/7pT4CuAl5ordhfwsF+v/mvr/v7u8EZTGf/j5f5
9aR/etnL22ezd/Davt7CBu4OJBl2gWYqeHGXm06Y0EZbLv64qY6dka/+eHhQN+nsblJvqbiokNou
f/T74o/7YLvhbhtNy//9Dn+8ze+//eOt/ul5mgfcEFXnfz4t+kJxaA7z5e7LH5j1QA/wjxf92+N/
vMnl5p8PK15R7yY4rf/4L/inz/WPL3N54n+xdxZLtjNZln6Vthy3pwlcNKjJYQzmiSxQLLkYnr4+
nZuV8Xd2gfW87+DaYQrB9r3X+tbvZ7085nJbiIJs3Tvmdxu1conOFxmhzghtkfcNow89M6vmJmj6
aPPncNGbT8KqU386h4Z6vBwXClp4hzAuij3uKSfkDE73IcOwnghaiizZbFPMJ7EEy55OrmlQbJn+
VscRGdIRFlN1pFtXSZbYtlp3OvEIfOcrI6F1prnZgwbZawfIZ5sM3QP8ClqOgpamA2h4MeBdRb0Q
bJTfXdd6cQbMhrKspWaus/FmVN2X9H2QIugJzLhh7cEclh4gbtF0HFcaZEhafpq/zXTty0uHB115
CaBkRBHZUCAuqqzFqPvR2sioksjJyWbqXhVpBe4ZFRL5UGXnYJ7DFFi++zG7ynS0AAyxoSHYOYIA
SmGm6IoEwIaEnbKFETI6mDMn7ZbodwOCNZ/MZrk6OM+UJixtmkRHwk6hY7h1sIHxRSXGDLzLWOrz
m64K1iqs9K7JSgVlro9i7QswF3M/BlMLQv/p0ZTpPlfqjEqXIN9avpZ9eSiKMZ1RIdBsObdToZzC
gIkUNstgxYq9gKMFVKM90ZVgjRHTBhRaUZMMoS80kymA38ho05f8dlZjEh0Yhg8YZpeTArkgfPhp
ioV57Y7XQKl+aocfxu28V2bqjEc77xSMSbyMUl4nj7WDrtSwZXZ2MjotRPQUs26pwuey+4l9CkhN
oyIY4PhtCe52hGp2jcH4W1TuNpJwFXpJO13VvVxTGz9RSw6butQKSBv1lxPdZAFDe3SBPNemlbw1
BYHrBixmEH2Cyjydlo6fvNUd+BLG99lOkWWKEAGyhjvpJEI06YZoFpqwki8eoGvcJe7tEHnVzq35
0MOE5jPACnDQcv7QBO9hPF4ygzQXbuBqjA3YlxqDlX0ofhof83w1nOctyIjt5gyk/JsRNmVyzXig
lG84sv2rwmg/y8wgrZbdb4kMsCOZG6lcCDV1KTWonz7uGsYU/arCGyLrelgRlLoxZSK2UwIKxgZt
MjdkmeEYzbMfJYj5QUihWetQD+p8YN7LRkm2IuW+W7ZDNx6q1kJHJzZZUPu3o04Mcul+qBQLb6AF
72MnNmCTZqs8dZlunuknhMcQj7rlhV9iVr4WQ0hfe5hevBIimk28jvh2PJyQRmRGe1PXstkweTs1
8EvNMYXmBkhGd/GneafWpfouSGrfwPNclCL5TEqgeFNJYUzjEWut+xTOFbQVg8upUsAlssvphYji
NM1A1L6BOhLp+nUw0J3ImL622rtVSsoeMJPrtrqvk/IRMX269OhU2p561ZuOhDAJMIiwrbTpngrN
N5eyJg6x8rWMJk3HegNa4cILAHc1I+OO2Al3lpwxnqV+Z4NWwsFdSmxracoaqc5KbQUj4EBwKaA3
vd3pJoLLNB2fA69794OSMLOo+Iqnl8lIemRq4acWhczujUcXy3+H++CYR42+6Y8kjmh25703A7h1
2lXAoZ1lXFCQ277xk6foqTX7Ne4JExqm5y4FPmDwsEzvz6aG/q6ZZLzukLQ0qj756ENoTYFjCEMb
KnYe7sYPGxqSnz4kpPzqbc5ciCB3GQuIMHgGbTqJmCQ4dksGYWWXI5JqabBW/Spgm1hWRYs6Ln7H
Lov+RyGEwWaxVwMWLGxacKVZI4YaNbuD36cujqbaVBl0A9Qozbr3vXg5j5DtIVuZ5FlhWaPjkKYv
4NTTle4Btawr2hF1nT0rSzeXFtkL6ZBEqyDpp5VdaTRkwHVoqOzXtUif7Ni47Ya5Of3c2Ux9CVrC
SokgIjK+CpF8ZZHxWZcmXY4KlbsGwat1MhwzLeUaCLplpCOkcWdYKSS/Fx2VwpCh6wQ0ca/F5VVZ
j8ssH0+qpdFZ07AyQGQsQ2Pj1VjvtAbI0CBs+prY8plbYe+HsGM6AevWYNjjdw/5i+SJjbG/BDtj
NXYAcHFfMVWHTI15KC1w39PYMp098Lv3OoKtO8ib0E2zldTSXaiDNQh8wpzaHkyW7fZEpOPGsUFD
l5x1160Zo2vvu2RlC2Y3iPtG9A35QHaO+HRLBnx+N2xNaGFy7NEogcNm6v0g9WnrNBnMeGkQNNef
kzB/zAdtI/UUIXqIPGQs09fIYjMTxYs3p2V1yyB0F5Yq79AAP2RW+jROsN5BoZDmOn0Wg/1sFOhq
aA1ndrmxg+E8uSsHK/dSr5Gy6rZ9LhQymqJmklowlLFlDf0LhUpkb/tI4C5BqfbK1P6N0IoHW7Wn
wYatovUIXNNdLdPXZGCbiJt6Y7TUBmZ3CidERCM+N62iqZUo4yYS1cqs2D8BR1npjlU36sOUWV/U
20jsC+IeAuttbIa3oGYm6KRIQl2QVU3ExDdLPnsnejTL4RVg3HfMkLYLzO3URftWZg/MV5nIacWd
wlXaRoBqugQQHr8HTE4EKcUUdetEBzSZYXiVXvBeu/U+aLHl0N1c5y7Q9b5xvmtZT8ByGJyTsRaB
L2D8BB4BmVu/KHPCJvzZI9TktwmAr4WOMGKNKWo72N7+NasB0pSMNYuBMT0mtWBJhlkBCoBzszCA
vbasl30E7dIxdrOOulR+Dh8jOTbWp5ZhPNL6l5YPtdfUM6CuckF4/JNXiSNHvvuo8tWibR1++uBK
BwFdWMa2ifvdUPibelfTQq75WThIIJWIsFwtesaEb+HIYLB11FXkzuoFgoi1erRXg3cCP3mftmAW
GAphUmHvhYn8nabDoUh6awlq5hlVyMnwmpvWTZdO29+qJnizMsQELXSEZdynr47noT/A7LmsJ5pa
pqQ3PLFtJGCHwTxTNlSgx8B5rF1TO7FLbmU7TnsPZ3KRXeENQG2DGQjPDLtL+2w3tOWmFCBHHRTX
Kcz3BS4ffk2JntPMggfAi5ArMa5kTdojvW4fYaukuypkqoKgx8G1gMcA3XkedEekW+ECDeMbNpgV
h1yoPlm5cWoQ6pV3bkB+rEofLX0a4flitG7CCWRy/5wlqFNh9wJrnEBEdCY/MrzUpePgIMhQWa1a
w/EWNR52+ixMVrN79NQwohLETGioF1ZdRXdNt258u3ngBEcleet9aUPbnkj5WtYNaW4uEGYhR1Zz
XvuG5ncxjoL4j759q2pvE3QuU41o5F4kc6AL1xVTEVDqJREbgp2HIqxEE1gGjM+Y9SFIBR+aTZ27
d6f02aGoV5zB206hA6c2Hnt2z4I0tzgCilNsu6C/HryYzaWM7nQOP6u6ZV/z/YQxYXkCAPkDQZz2
uM64PDEf/dq9QnDyoQ+oUqaqpvTGJORH7oZx77kNyqNNsRjQZAMOfUUJsogr60xEzBO19pNrk0Rm
BUAgJ2P4pCvFsIXEwSuXWGXfHleJ274HoDdjx74VQUx73C6RboOFU/3SrujdWmQSUozDNZXwopc2
5Jw4iH6g5cnmaBV6tWDuLhYk/D5aRb/WDWugsBKcWx3WwXZ7gw2VYa9Ibkx648xcP2iJ5VvGbNcl
OEcKWlAe6HLNmvm27uaPKIg+WCmXSyspkb3qTPwdNhrxY/jGe1Qke99mOhiFzVHJq0xpcumFiInT
jEJ0sgIEd4m79DDlxJN1rlrvIRPtN6Md05PEyfhrJO+rEaf0AqvRuumCm7iTEhFJ+TpU8aHNp7vJ
pDnTqTcChlGreojGtCJ8VBLJ6KD8R7dHQFtqAXUnpny0shjAXbQcGggBxCmMV6ZdZ4+LKLfe4zaD
OdePMIttYyPN8cHQMC/F7IEhvzDI7WCWnH1bCEpWKVkgrBFD3UYJAglpODD3eUwJs1lkWV+usznB
QvbyKhhIusTKPC+SDMqx+lwn1rOAMSCxkSFXBThWH6Fa2trAGAAApizkBpQgxgmBuFpqLj7Q8cmd
vbu9v1ZJwoFNmEczrF+70Pwgan3c+EZ3rxEjMDYARccgJWSkoiIEqk4KiRi9NYVJwB6SUFDB4omQ
9BWJ+WMyrljYQ/vNUPty3FxEpWUsR0O7jVDXg9wittdjdi88thLHMt4JXP6OmC9hFSz2ptHvupEQ
28TQ70rLQzqle4iKTaxzSWHNT1hHkdWsEGDtBjdhMG6MSx1RpKN3LnVArJa6h4QHccdLrJd7MHBH
gUCxLBD91al6jNP8HGr2oavIdipm8F8Deg3zcLmw09nyF68WRT1d0Qp4UfJrRJKksileMbDCJ1a3
t07evzp1/xllDVERBA4Y+hv6TmulwAyD8SdweKiw9U09AwE2HiXv4UrdtgxDF2OcnTscS4IZJTg0
7zW20J+gf3rwm7tWgrPyWLqTXwhYWXPIFgvzcwrZXepMPpOgWdvTgFFDc64Vq44OsMQqZCrgyf7R
6MSj5gFNDsLxDodbtwJtcJv5HoPw2N+z1HpxvTuXXjsik8whVXg2LDQxBfYMB3PwJUHpX429dUA2
tgB/uW2cEP0Qruf0scQBetBif8c2uaxUaK6HWGcl1iF4w28Aq9Sw6Twf6gDTpV7j8wuiiWAhvKe5
s+5L7UWk6cGtWmPrD6SaDwQJdymmlxIoeNA1n2EJhdYy99QXeMIpMGDTWFSVrL76ay3ZU0lbezEr
T7rIQyHTwZGs7TX1vsD34b3kpYkGz42JUQlfwiZcjyOGZNGBwyERCdHV+FzIKF37ILXBkCzyjpCf
GleLHTPak+1LkjNh95l2rsDaIzGzK7QwHvDUClyP5+x4WDyLr+zkcRhmSFKBoFX1lByd3SyBpasF
Q4AckZB3kMWX8h0w3qG6aoJwYyZWhOl1OKrE+AAEAdwohnROE5xmyGfUj48JKraNKDwPMtp8EhEO
a0OIV3gz66t83HgpbtUxCtB6NiWTr4BRaOFDiPbXMu3UIsZktyKOOllF0VfhpyfNQdPEEsxiWW8p
SLf1LhyKhgCi2iFf3vjqTUwd6aPO7HqL8O3NQc3iTMMcBZftE1N9FcyANk6RfsUpVt++6zelEV5N
AULVkv+W9Ty/16brKvR2zs3A2ZRd8Qqn8ntk+BvD6n5Aslz5Hj4vWNtnndDcrHOePH04jpVAyVGy
ii9M2PeVRFfG9M9hepV4JETNrfBQjafUIoiItMN2EyFgtBk2L5Tqn9hHUYPoCpFLD7S5CsYtzwPI
1warBPaenmqPeFDFKmL69yQNtCN96d824Zc3QCs0n9HPPDhZS7UJdcVCZ7GsfT9aIOpAkYSW0mG1
QMHLvolmtyi3ZWVvzFfNNvB/mE9D1hIlFFV3BT8eTUHzVqTJuGqk+dLB/dADwnYmtFr8ZbzghIXg
IZhsorwp0EGSEz0MBDNGMOKyhsWkiL+rBc/WFLgeO6BkYXCrvjnw+gFivtI8EXB1m0pWanZloNvp
SyQE2ktY1cZiNIorK+0fBnQKmzGMbmJQkKaHjsxlJisZw65YBJ56bN7DaN7r70ip3x2cy7XGhplY
T05o3xt2vsKffw6JSEwaLCjEWNQVe0uAddoddrWpvbSN9SEcJCF8rz2mqg1uXJoxMed/ZyI5TTO6
fdlekeZzrjkAeBL8cNXor/68eHXJGJ8qtBp6cUoMG65kV3+qcpi1Ak9pW6JlCJFr9QB1NA00cOaz
tVDFtHnh7SYNN5XFBLnwm49cdrcqbCf4ABZrmvbeSeURkQUQMIGJJUBq7zKx5IMJGLtZ/E0BoDOU
MYjdjYvPMAt3sUUuLt5iLbG+QreiT1VVaiVTPdiQom6M6iqxk2FZleledQN+Ek2ty8J6T/T6UBlM
Yj0CZchTbhZxY36Efn5bRdaaj3Bsoc1DQ6in/pQL6DeJjXQjAn/Rm2QQCtwZ/s+Uiwdj9qzh2HkQ
yVuHxsGaDOIwNBLRewNtZ6ZWZqN/Om2zN7zoHiJOsC/y5Kvx5x87TN9GvXtOcqwquYnTuC74zlF/
NSb9uYijeywU75QQ79osc3aKbmOp8a1VoNFcbSaDZ16yDKeCQC/DQd7cXjqVw3bgkLkyR1qzWmQc
UK3TTQjfPCxB80z1lKXBERX0Xeb2cuFo4nUK+pNWAkT08rPBIRwoyrYpCiQGPUFmCBajPnqJ0kou
f0pLfVpm+uEr5VPAF7eZKBdI2Di42LhjfMwfNsjGvF/72F5tOnppQnSlmZKNwBQkd9CQ5Khfxh4L
U6j7z3GMKtZqIb9MvXOMJsCNmkJML4pga5d5v9SWzTSA+3OiZDMFzhH22zs5m29Ix6+7zHfXEdsp
e8gzbgdyAlri2YozGNhga1REZPVEzDgiJwVxuhJ+fsjTbtqWlrm2Wkg/nPLEmgQK12DvQkXZ7UgB
QiqHnnpwsdjNX0qZ3t3g0LwB08SqnIqOrTg/m+kTBJlVmBY3Vdi8hB3a13kTnEaCs3LKo01gs6HQ
y7/C7gdPc3rxneaKzu21X/saqwSj5+ikr61YHVOZ3Teh8ZoNtmShF1LW9mrretM6hDC47vLoHvUC
52FtJj+TXLxjNXbfjNkLoQmfrH4ferdp9g5+EJPsoRUEgRdLnSrlv1IetPswpETxadSfhCvXFToq
CHJWAorJ2EFIp60XjyYlQxmcslGcCkeJK9aazwNBaqupdcC+RoREWoRL8MbgBiZFZ1yS/ZdX0HQF
AwJeAIaV+GTduxjb7oF8KHc3TOJKsSrfB1lCExM4ZRf1LBoB75ljLZYqRnSvyG0Z60wH/4yWuYRW
ySTCYaHmhto28/XtOHrl3hIucvzRc5c4wLI7MRKPFUHmgEPP1T+3QQeN2S8Z36ycFBx8lSuDc1Vj
sYzPCuI33FWQDy+ujM4MfojQcvBUlZAgCycDoOs6bzZ9ZB0D9cIxW7Hj+2wmnUK1lT6dPp3k6dp+
mtKq3nZU6FXPOayraEBGzb0ainfA/C7tHs4+k+j3Uu+8reP/OM4I7CVlNFTSN57qskMuiYqgxpsi
2rHBwkRpb/f6N25gdhoq7Mz3P8xYgs2xaaFDVZIeFvlQQ4JV2RyWCBbEOTI3zwWiTXfn+M5n6BmY
X+QiHjkI+61PcF900iQdq8Yznr3kqkWKgEf4XM5vF80TGNPWicUN33rPfXIlRAw330n8N8tujE+T
ZpMLea1iMAwoa2Cw4nDHyLSvSKXuA+caD+OicggBGCzwxwEkLyu9jefRgScy2oZDdSSVrccFYbJH
QA1dt1pzaDt0j2UAnbMYkawhdGO3Nvd5J8klsli9wU9BJ14mIZ1Q228XuqNqtizTWRgjxjsQUtck
KL4AvKUcGmJsjWb200dTfW6SZhvQ3tYsVspm4HGCHYGw4Kpae6H2Eo3O2Qt+UEHFR62avQgsOFXk
5hwe4/usf/JNbCmdyxotDJDHgitdDE2BSrhAmeHFrJ1h04OAH7ZxpOnPicfROiHz1UposUCDsrZ6
dIRJCVmlk1essR9sLXuuyZRZiwqDARTQFyuA45+5QOBnKVyMIpM/ItELjraTdA5pUqHTpO2J8XdK
mZVgaVaiPAAvvxqsJNmiDOJZxtFkFrbRXPt9wpCYkT+w8juGK13As+qZ8dYMrOEEsYtuTlJAYttk
D03dg070BPOuEmcxpJ+FScPKUl9JXN5UHjGp6Ti7i1I8I4bcN1lDymPAYKqeaD45TvLe0uTjbFMI
zKZ0zNIi3JOpORfQxqtl43+lWxlseXR1o2VolnoDeds8evLfSjosGJcEtWtzwjiAaRBDZZBC06MY
ufXBvACZo9nZasLbdledmBE0WavWXm5V1PyMPeyO+OO2pOMXTW3PvIwNxjODBAZHtUI8B9uyStrb
EgA3UO6aP01fACaPz4EFV6GlbzOQiKP3tDWppdQ+7uZAA84IYSnBDrSRdm4Yu+Mo5SDmGA4em+ic
S+3aU9LcSq0lc3Ms9lMZY9BI8nU4k0+ngJNDEMj62NNvT1wsDXEyPNk5PlCteWRqxt8/n4DN0ZH1
ozo+pAVtddatGcZXMPNmt8k1s1r2ZR6dGof5aQmxH9jAII4VWzEMMGCBDXJPFhAv8KTXuTXXn0Vj
HadubyUcSdOoeMrtydzhOYs5hBXjQdbzTKjSxKLVM3xbTlJR15JKULS01WTIZiF6aZD8QyOQHY1l
lm09ZSm2MUcnPMmVy5wwmoXVk5REbC9sM3feJa/TgbdIiBUCIFFZSymliYquPOGvfW5sfltfb2wo
ewkaGnb7VTY8VTbfuLR4S/LA6cQENoc1RjK22z1bnqUjBc9OLk3JY1DcarRQ2KIYdPNXWYdJDeUR
JMKa2ORrXY0bs+QQqs9VlsOsZ227KMHjoNtJFu4LTRDVZ7Qy3zIsNkMr33jIMMOQFACivTRbNneZ
4a+7eHwGx3BSndNBTSDML8N8CWqHEdEEQGCIJh4kfmQm+AWs4EOZdrty3PYQMEOlcegZXgXAgra5
rb6Mhnxn3Ak33ezUdX33KQ07d4dPiUSFUqlFgwZ1ZZTlrs2PhEzTevFxTbEjQWZRZzmS9krmjrF3
DJydlBUW25xU+tcQWO8E/nXD9NXm5a2n4rVllTdTDZS6jjCW1/472j2eLQ0bQ/eDD1lqNSgOmSkV
jy367qpnxmzjn4oJ161D8epVgJdbvdKWHO+QFEjhrNPJ/QwTwLEhYy8Cuah0WOfIxUjFyrp2axQc
K7NhJK26FvvY9MeDjRVnQfAHhuaWYjYoho1QYpuq6L4Rqbap3BtDCgpDbXzqBgBVtUZXeKgem46J
iE1KohEQLzT0HnidIZ349ME5rJvX1GZEZv4YXXTjstpnEcxZseuGZ2mwHGjxqy1CT1Cz76rCCq+D
AldCYTI2mCHuNXreonsFHoGm2z8nLeRb2X71Lg19FdOC7wLx0NAUKIzUAwme2zQ/zEfS/Oi2pk1G
AEb/Lli6V6EzQg6L5D6L41shFRAaC7qNM5EEX3j0r/WONR/UOJr/Kv/WzP6j6TQqFrvf6Rx7tklO
rkiRfuAo93ku5hLhsjI2nIpwTz9mq8JXVCkr3YYmGM+pXCUi3mUabKHKN2/K2osPBbrkJVD4gB95
QRjzke2IPOcSr03Y9P2VwpolySV2B9BZIUlSY3HNGTamCjYXmEoimKg5OhC1GeOiPuEso+vvxepG
m9RXXKMFacL43tA8fxmWtF7DwoLQV9I4wUDXXuf2MsrEJ732/g2eNdNXZOxCXnU1Y7ZpyD8dBz6o
I1kaVfVVOTtzYl2btgFUu+to/s+i+5YJzzlcbsKn8tlZdB5UYvNta/cBcMFALCg59gkSCBpEycYV
HmTBqhtXquQ47Cv9IW6jmO1AeyZHr1/phgHi3dy5Np4xOXnPQRQClanoaRd11q8rn4VM1k/UQotq
KMp9OdQPnaOmrYEBad0BUxoIyWB2zHQOFki5ZefBRexiUWrIp8BjMDCQERxjbVT2rLySYm1WdXvV
KfcuzflB8wm/qtKrq8Zr1CKJQFLyfATwgqjgZdnH15U/0uSnzYij8KNvdZikDmP5uNWfTLt0UHe8
qTL3t+GAwboAXVY51xkTsRUWduTEKOd9JTYdI1Y9JZKzAFoWY9ry7Q5reEEweTtssqwEHuZfASU7
BzZrFZZl6GAVvFiR0I/R0UN7SlHkDN8ccoGxOe6Nbla3ZZvQhrEhcYzMPyXnpSBtWAngzfS7m9jH
NR5ZJkGWeRZsRAr+rdTdH8fq8B42T0OD0kxWlBvOiMK2HudImelLgoSvTOis8Y9js4FOGSk/AyQN
zZmh7gLVP0mdx95Uj1WCmKJh4zLqhyGpj16Fwgef5hqd+aOewDVwPPkpuwqfvKmDlvMMc+kTvGEE
RI8yf1l3gb33kPwcVDw86hMWvkAJpu0FP4Ajv+AGbNtQLHGKpJvBd+NVH6cPECKYmzo4+ZGRI6cb
rzuT6YEl/dfwBgUKR5Wl30/r1iCzu6vOgMfIjM3b/dj516pmQOzQi0j0AamOw2tig3rOcuu7moaz
BG9AlboidOiIITlfsHUSB5/Wm0Ti00rm6ow5yrUdh1i6kxrDZmfuSqvZ6xCT2my4F+Okn1u0QIay
OA1EO7gUkNc989tITHDGsCJEAaq8nRJOBvxuBvl1JaInAiSPDbM0em7vhmyaE/pPjvYkcoim8VY1
HGVPhmwt0W1awOULONYX1baW+t7uiIFPACSvU129pXaEtW7ArmSI78Bq3wnI/mggKrP1G9u+5O9C
usYSH1SysacaXC1NyDgmTl3ETNBM/HxGARJE4mKjw8DE1uJn7tAsI3ziCHuIm/iRv/+d81Hhl1wF
9Ato09L0rz0N3yHLKiv4Hurhrjacb5U2z+5Y3zOFgEIai4AfvWHujLus9FkOSH1W7zBHFXiubQne
SAuJOm0z8r0doTF1dnzzqEr9Q/d7MEs5OrF5mpU35CKxUgMWlqt9N9jHrjqM5rh12INy1HsZB27f
Fi9mG/1UBk5sWNYDOePI2nzc89V37tTPngroRufFdSk3us+Zk2N6Cr9ul8nuPACUwDvbMzxZt26E
pE6TahNQqJbKSdfWbHPh4PPlGN8MNN11OHnnAUnaKtflZ5oFt5iFwwMMoQNJxxdD+VkBCKNwz04k
VOPnLbNtM1raGtkc8eQ0ftrc3ur9EJzqRpWboC7v8IGtNatg90/koWJRGjQluTUt6IHMKxuO8BjJ
4m8CY2tMC83ezAXfG5yitOniUN6yCLODtRh7LBChd6SzsRzqfD4PRvp6cPKHUFU3ZmuuBqAOfIxo
1eOjXbl0y5cVPT8bYO6iZFy+jEYYeo6ZnGK7vCXbDK/uoJhYDQwxhoy8NVKcykYAKFHXzaTpUJu7
Da4J8GoJRZmqd0UO6qOlJxzlkHcasuTccDpH8KuXfljma001h8CN935AwBW4iKMOgHENv+Y5YrGY
EvkCGJcSgGAZoVP0A4D4ChjolTFgBS8Q0UqMxrvdlNdSa3aZl47rRqfeTRvcIdTVYpmnBazt/qYJ
zA8lj4HJUXOIelKJjR8PjUMhLYiVnfftjM07zS9Zuk9MULZDHjArSY4mi9IwoIwYAuPaiYdrEs6v
I4ImjJaY1SDNNjrtATuzbwYDMxztqWqrSu0AVwa0WWU81wO8m5KGKYmUaIe6eOnl9lU+mfe+Gd9J
jikbl6jHpJq2ntJJtIVH7MbLtmBAZoNMimO6kVjgYiwSRjmYK2SUXHMDih2FLqaGZ6w12T4qQFV3
+sZpGqoSmo1ePiABEOlJDtWXH3dfCdmhfky2bHlHEl3LTjNihSle0N1/RYP13XbFmkyNlamlaquJ
gXkZiVF6yardDj9oyTKwx0BG80xcm8X0EFrOU+wMO80w95gyy5VojFNEEDF4WTQ6LSdEq8Zre/pB
S70mUp4TRl0tO09uLELyGq3/QLJ+kyYf0pwBB+QiJektljCDvx/BkL63qkAfYHXSH72iQo3kvYYt
0nYmnScBJoEwY0CBQTacrMy9x2tFgztzH7WqO7V+cX1B+f//1IP/KfUAtiSRA/916sFj8x7+H6EH
f57wj9ADXfP+rlnab+yB/A090OXfNVszWChq5Bto0vln6IE0/q7phm27NlM+3dMlSQX/CD0wnb9r
/DM1S3csuJiG9f8SemBYrvm3/6WKdAyKfP/1b3/jo9GFMzUTVc6ceGCbfFn1+X4X5UH9b3/T/3dR
FlFYjO54tnU0M2mCGZ0Zt6sOf7lokwSXgsdsy8Ofi//6AJluafU5czAvKvMl4VQ3UThrAL2i2RJ7
uGR94T11BX2ztpDIjsuIVau4CR1IxVXrnqpK9AfgQ+5a6NPPUIjoJh+nCiP6GG3rIYnJ4RHEfcB5
4/QUAEOsDFwQTnCVYag64Bd/DcX0AvgZAajfg72WqI2TnqDbjP5HRmVGOaHX27S0k1UGLXdRRz2Y
lss3gUfIOfFyUYB8n+4vFyVwgu7oTkW/YqVF31IoyuTLXVGb/sdP8ZeXudz1l1/p8qjLjRqwoKie
9C1pCJ22diZ/Dj/ByvxyuYi1P91IGT5Y8x2Xmy7/JYGBLxJN/X96m+wbDDqXB6YYjP5xUYoOss3l
mZe7Lk//vXq57fdt8ssTL9f/r4v//bv/fsDLpSBS1n6MqmHf9JU6aBer0Xypm/+73PZ7R51o/7jt
93GBpTiwXx7z+5Tfuy9PuVyF9xgyI4JZ/p89mAARJqqXe/7yin9uvTzdouBE2jB/vggaw1SGfz7s
v3ym3/e7vNa/vNXlajhvFMAyadL88/soiCIg9ObraKGNZa5YdahxXm/nl/+j2X/UI+7F/jNfxEKf
HxCnHdKgKraXm/48kAYoRqV/PuTPa1we/edB892/V/9yNwGuvBtjHtZbl4uXR/3Ly12u/td3X97i
L58yaMiHC72Izg86gHIRz84lAof+8QnLQAAv8nqhVsxc4Qlerhez3e7yoMvDL1cnEcaH/u5y6+WG
31ea7IYXuVxP55e/XPp9Zn6xdf0+xxUM49rMYLUcckKe+82NniPrsX4vgkWsDhnCmsPl/iHHuqos
qvZ+dp1hcSdwrXXkqheiWyXyNrMsa39BUPozjDKP6hNjEEFRIcYdrLWlmnJOwG7kZ4c/F5EE5mAL
Uz45Vqb/uHi5NWyco4yDcHu5dvnv8sTL436v/uUlLzde7r488Pd5l9t8Y04QiPNwUwYEwi+6rPjo
xhJKs18dp7YwOVKkNAQsh0lK2ry580H88p9JLjmmgMuhndGMOuhoFsHmVA3w9KE/9F40HKRD4nQ+
aSt6pFeTLB8KK6X71/3TfGlbpyqrxz1s4OyABwnr2nzp97/LbSD11Ipk445hKL/HVDHaY8EHzkNU
5rOMy5TzhE4ma1Wa2yDsh4Mf8F/KUGcTTfpDlIHYRoJZk/LW+Sx+rVtahtTAFTDSJqpMIgcIY75c
zary39k7r97GuTVL/5VB37PBHAbTcyGSypIl23K6Iewqmzln/vp5yDrTrq/663Mw9wMDgpJFBXJz
7/dd61kr9JPU5LoWhdgQT/tI7hsmYKZEgE4XQZMLi3xfyJgfjaq0KPG0AJzKfie1T5QK3hUSsddp
jYgRiQcTtLoiptNqOEOIircepOnBo/qL7FncIhas95YI6FkTjH9cq81KpXbd2so8Rpsh6ApNr9Hk
UXvigGbwpvqMkmS5+n1n2Il3Sh9M62E+gpaLQONw/b65XCOuFhh3OheuOJCWixjRxcbIpB2AipHe
mi6Ke8G/K8VG2OiVTths0XMIjKQm2kQq1rYAXyar2otsdf2vHVGZf7nv3W+5ttxXJhUG4k4FhWKI
FCfzZAMqpt4vNFYNaMk/EK3L7eWRX9zW0arIEFMSB3nGsAf0Ov/CCqF6GRhWN1xuB2g+90Pp8av0
coe62mhUt/Za+FhUpVbgpwU6YJM67H9dbcotxGR5F0zT2usrde9XJqr7Amkx69GVGWQWhn7J/HWB
gUvtR07IbQTQrKoRgSmT6tAkI7u0UXAYDRPQIoOqEL1vEhQ4kAeKbMxottJ4hdM5PuAgV4D+Pgxv
ZrAhvcEkcDqzp6dkK3yxtPAVGGE26kF2xfgnaaTxBWV84b9QGy0G9HDbsX1xfyjFuaR0W29lTByB
2w2y7RqYu+Ta1fzAHo0ti85wOvviRRrdUv3Zeu9dOr90BIgBVRkJ9oPTPIHnrgRXDN5T5UgQdYZw
bTi05jbx10HmQAXU8xc4Xun0iU4ior9XBPRW15q/o3M6UwOgQMR2Z7IeVW/4f1SNcIVD5z8bn3qx
G0HrWW7e0lPfVtEph1YN/iw5UspCzpmOBxXiUHACnlCIWxNBK0CMzlaDDeC7CdJAoWxqvk5ZQM6o
rlTeFq1pSinWTkAzNtnC1wAi2wAS27cv1eBAPOQVveIOXXKa4TKyhfY4mveo7Pr2OUVO3PqXovmJ
DabamwcDcTZMVFS5IZ5d2qVOluwCQUNct8XUDOfRj+8NbGMqGXdnv9vr5rZOSSTcKu+9P9GP24gt
uRQ7OT6m9a4r7VwEU2Mj5Qv4fhVYQ7TDV7B/qCWgX7EoTa4atGK2+FI9mcJ+oJ37FSHvY752J53S
2hGSrae5OlFPyL7Izpns7ik6DJbb3/mhI92aU+gQ1uPDq0BWqFAW3o36blA2hFSmFM2rT/hVU0Kf
6GTGthRuUe7r09GUP6KJKTXD5EybO4rECAtOrm9MgIvTvjIucXuIiMCZOC6U1UDZK4q/cv9JrU8+
+9GBVBi+bxa1or+J+Gz6SvhCjG+QOBw7ArvpEOwLn7KzC5xa7TYTeVBfsJZVpEfINAYHD7/Z7KWv
vLpm8Q59hIKcvrT5ngRcmNCh2DvpKJbmLhJckKngT4He8WLNGzFVGtXBYZ1n8KxsJDWaZWcRMhYX
pkEPRcs8UJWQBkc8FveaAKUCftV+omccOPUO7apHSRNoXX5IJreHA98cEZxgNwKtAp9hpR6neFy5
w9twCyoaJ5LlJtq1kXd9ANevOyLbAa2OYzFCdYuMOUFfsuung86q/TN6o5CpA0KiPieLpIfd9+nR
oNv0iCpPFV4Rw4TGXfiCWlyZ4OXtJRKb6Ra9Wsq+5lDwcZ9eijnegqh27GYTfg6OWrIgxLDAdoNB
eq22dFJsfEE9Ph6iLjV6iFD091wnNX6EYgIpSzhG1UeTbmKfyr702Jp3tL0rWibWCuSK/hP1i3UD
wKa5yhnOC0TkWZRokcTADNIt1HX/ijhFN7B8Y6tYzwWoys5fcHnAemgRBOuOWDq8So08FI9d4vCd
n9mZ0Q2clQPWqm2OVLNZYx+mGgF7Ax7pijLgYNi8kxDle+52zY2FE/KB4tC+aMpL2W6p+DXb9l7+
6SluXG15ayC9CorqMJ+qYsN78mDxpEdZWenoFWz/VjxT+VVDADCH5CCC7AELIz/Qk21Eij6E/PbH
rj/q4jr4aMPzZDn4XYT3hJ+rbMh1FYi4PFPWQlJmYEq9Zc/pqdwHd+qj4DbTfRAC+KYE9KYodwEy
rrxd6YiwJFRATldulOQkDUdBPVXewZ+zzYl6WpcmNdUDPGyUaAM982tIY0LdYhrEszFiirlYzxTE
rB8EfCJn2g5bdEYPBCwU6s6/TodYXU0UDZ/J+DTHDSagPnbReFPJggwZvYgAfiY3hNXVWds64VyH
AB83gBPPCsMVRbPgWAiPGmks06M6URS79ixK63cylRsgI+SARCtF40emWIufcu2TwoGkNH94bIPH
cdqbJmXSxg6xBSTEVOCqfvCjr3587UDns57EhfCc1vWqa06yj90N7Bw3RKBstkgPwCRaFLXWNvaO
+rDtGFnCfQF9vHzvi6MkQDPf8A3BmqvMFXCBEAoztcNgRRaXhemU69Kq+wn2LVrdBS+heuDV4wML
mkDB6IW8cBU86na56e9zEIqyMzVQ/oGqktuxSRzUvTTbmw+wkPkmqDbEszyKSIZsfY/ccBWtDUQ2
zg8tsotnLBH6hUT0nXpVUMytIyc7jBe9cpU3jxhPO0c147KnGS5eTfEnHdXoyYdObYsPxrmPXN65
ZHMwBM9gmT004hgNburF/FlsaTKdPqtnBLPaOcIp4EOjsWlHCuyx3BBcwQbpdV87g+1tU5vvdBXY
0ipYa/c/Vp+F2/4A6OjsAnElX5RztpUvI4MCE4AbzjCOmOw5ehaVFQKC6lm7x/1AkT9V6Wa7Hn45
DBtukJx4ap+v646UaQfnMxXri2eglrklNOGiDcVmzcMlvEKT5A924JCTYuQOLFO/d3fIs5CNBuCb
3upNcRe6A8lx4sav71kuzSX5yfar9eiGe9XpbMxpMiVd7BbZedorBrYl5wNRtw3GTaZJtJaedyqe
gze028qRGJKtAe3+LPwQnyTAVDg9330OA1QeV22bXsWbv49PmEQR1BDn4EVn2qX5Ld9EvKtNeDVf
aXHwmIR3CpmqPX0YvGsXiTZWuiDfAXryIWoybSOKgO+WjugVaQQtFIJztGeRI4wyEaunm/Qow+d8
kJ+QmzvZurtoCI9X3SU+6LZCP2i1bgl74kuztaNyrM/dpdp5mzegddNxOpZnZQ0dzd8iVjviID9x
eGPtizGVHQcieR4bj3PGCtkWYVLZA8/IV5AQztNRWwevzU4ja/Z9dM29t3+r34djeh4c4nvMDbOP
o7zPjnjbpzWdATu2BTdxEHuv2lV08mwK6g4yw1OyttawzS7NTjft4jE+F4/CS3g/OO179EjmwSOd
kK/yqXeLnbYqILWvmlf/GTEyZvVHuNUoubXI4TJtVpUjrTlrPDOSsevwDeMeTnA/IyChEj+P4f1l
uq+OhI0Uu/gsbDXHOGqPhYNu3M421iWzw7XxKvC/jROccBJMr60t25C2bUYoYKCIuV8FZYsYjJPL
a8qn2vgbJiW75MDu8BQ9Nsf+Kz6bm+5YvifMeqh8vYhfL+k5vB9d7yt4zX5Cq+GbYIzRDjCQT/gg
ZqTvQ/bQnjLZXrdv4i28wukCq8xuxUEVrh7Fz4yOpS0O9nijRTqsHq2P9g1AsOqSIHhNt+a7eqte
sTnACWDO8l69Rj9Uuz+Dlxwe4kN8kG+63V3KKzmpLo3clbiRT1zakyOwgY8CX8AGA7idgWRZaUdj
q9tg51/mnW4rPNPjZHhrqVbAU3qDm9CeUGhy57BKr9I2u+OUuC8/2VfzG46H3XSI1vVtOviMMc1z
Hrv5ibNT/Lns981zdBdgs+bswlHkDIeU3ytyGqKRdHTFNokbBRJW4gJYk36S49I88xgHU9g6unQw
WaPw1cCX5YTF1ySsEKAPH9NH9CB4dhTT1l2BE5RINB83Gr1nlEw34UM8MS7rtrYednSQOVou+t7f
DruBH2Q8Dz+rV2w+xFWt2d8zNLa28gMh/2jnT8IdyTNrf5tzRoqkLdI98alXXhDo7Yj63g0u5+IO
XqWr7IWTguQ1dI379BOrolY7gfUzRnjqr1KZU+ZwiZ/B7OrWOriO9+LGuJuOLdGNpwq+FoC8mGNF
fKWH63Zb7/IZXnu+anDaICAQvDBV3kd34XV6HpYBcBklUJcwqIBzq2/5p0/HnKyKlfbR8o/ItaGJ
M35wGvzoTzoDwVOzy5xhJ7FUe2/uyr31kaJYQ7x3j77cfOda9Rq8aEe6/8P8rqejH9n1fdeguaDN
teoejGfxVt0hOSDENr3O84M36aN84y3Sc8JNVX5243F65oTYfUz8jIhIsnkwZmBjikBOEMPS6AJV
wMG5H90PtFyocVbDvXJGsruiG2MHtu9Wd4ylnCbfpvTUjxsMdXcMecldf+J7jbeiTcDroUXYcSfv
A45QpkC29CbuMMjqR8s1dxz4KrROGxuAk20Hhht9Y92JG/GcY+t1tEf/uVqTpkq9CjsUB6+//Qic
wtXQ1HNOG676sVvlnPCiO973ULoSgyRRZmtWY8+IOvwP4+f02uAT/Sm9ancm5+5obZ2z5+Kg75pD
UNvWvUy+t+G2kcspTb4wHaQOw057G7YKw3O1622AbgfpwdyUG2aovPLmYjraPXOK/tOcPz0q6gMk
2m372TFObNMt7Thb2kbr6CG8xlftgBX5fl3hTH+W2QXi1SA48q3jyLxyzHpP1Bb5AdVPhX5z6IpP
4/v4Xlyqx/g+PTfHjFEQgOxd8Gg8SHdVYk87bw/68mxeRRfG+OtH5Aj3YLY5nJXt/KcPYDVXYWXr
T/J7chE0NypW/exOXzWdLbxg9VfCVcwUysad+2IGJ8404lPtHc1mzbx4r+/Jf9zAFy52rBeuxDWd
mWay18o3khIQcKBv63fDo79Xd9aE/3Ytm+5kfIrjTL+/xvrIrwjq2XhsHiFz+nud/ajiiM3vrWfe
xAeS1FUbRd26XaqtAN1XumworI1YHy1lN2EuRC6kn+Xi133EwSimrFMroP5kzg2F5Zo0l6iWa7+q
USZQj7yPrqxCKEKpczl5uVgqUd83l2v+2JsruadNuVShlvdjism+DazC6Q3pARTEsAvoupZeT44j
zlIJKv0OTzM2t/BQC28dxRxpJoUmnVvi19uie6XFzFGNrhUgF/Izg/x2EnzvZGrymyrxWQDPFyxd
SCTWd34Jegz9Tr5frqG2w28LU0geaDDU0VzVx3ZFX6GqCbZcrsbEIXAW6Bkuk5mEBnFDDk0qmObN
NyvkqT4qVqh29/mEzBM7CwveKaKfNCpIi1Vqg6FOxUGa7xrIrd0HgQR8dow/0IpSfZFnUg8z6mLw
aVANwzwpT+0hTk5joTMNmt8xVS06AmIk0v6OQ3ISvQJo5JSfZUVhwC2FO2q02wpDPAMn70nxFcQ9
+fPQkafSxiiONWvGthlze2S52g46JY1QhdG4lHSXGu9S112uGUuzri/LQ+r56SZSKH8vF+Pcv5Mr
CuXf9xVCG+Khx7yQjR0lFamfQ4O0at/NF8vN5ULEYkz8AiuwpQ66XBSCUMrwN6mL6h7mthb5w1KX
/VWrlWdRvVyGXPaBDqi6IJBVnDOahrkyPP7nNa31qX3O9y0Xf9xcnrf8G/lCNDaAf7xJZk6hu/6M
xRopigkkwGAAiKHECSLnmUbKD1Ijy3urOidNwecaKFLuR0us9tjnUMLn6Pu8HTabyJFbEKulSlW8
mLs2Q01nb7kWm6hHsiB2omm4IEfI0KKTwQ41Eun3AaLEXQviYI3iG6W7XJR7wPUFNVL9yZDNdvfr
1vKAhUnDCX1q9r/dufzfr9vL1W5AMm7gOpqouQK75rRCEbnxK+rHNapLemPL9eXu5QKPF8f2fPF9
8/vRsvaouHbJZnna9/2/XkVpq2qyvx/S++xqtkYDFQWHUUdIL3YKUTuF6OwIwUMtR5WBtINB1fl6
OQYX8J6gEtSKnfI1T7Rqk1uo7//zseXan1hARIQw/paHlotyQfupSPJhkHcykA2OmOWfqF43k/0N
AcTMxM/7J6Pw1+1vuODyon/LHvz1zOXx7xddNrfc9+vlvzf/6+mD5mekJnYPf/zLssHeqFC/V9S0
v1/m+3l/vrPfbi8b/HNT37dLDf2ebEED/QYy/rr656f7jdDoLc9dXuS3Lf26utz76wNaLetMHULS
b1zH//Y7WT4MLAh2wOUlfvtevz/nHx/m79/B9yamt6lRb7TpXuu5qQHcNt1PM9Bzufjjvj9u/t1T
6AEsWLy/vIy0NK2+n75c+97U8rL5Agf9fs73w39335+bWV7ij5f99RxDme4b+m3rdv585tKA9aMx
35RYKJr5RA4FhYv50T9u4t+gucj4/I9HzKWLujz919Xl+Tm1JtnU4M79zUssz1guvl/m11a+381/
+39/vLH/9mWW531vaXm97/uGuQv2/7VHWRM247/SHmmiLP8z7dHTZ5XCz/6L/OjX//xDfmRI/070
L3GXyqwnsjQFIVH/WTf/8W+Cofw7ujJDNHTQDSICCIRBGS3f4D/+TdWQH3G3qWqGqMwSo/+rPkKY
ZMiWZPGIZkqihmbpf/+vH8P/9D/zyy9RUf3H7f+Bb/6Sh1mDmmiWFv0mPUL5pEmWZfAGiYZXVRFt
1O/SI5MkiSnMSX3ydesHZ5+VwooQOSgk/VJZ/fbF/GPbv29LmV/st43BbZQUPilKK8VC6ySaf92Y
13alrOS+tx0rKWYqPsu1O9hVUjnHGhPMJ/6sa3HXUsUSx5OVmS+lMOySFNpT2KVvuKv2eQL/o+qB
/fVN75Ai5TtqjBDRzMIb3tnHApO8revKIcSL5hRy2TttBaxCBQgzDAYrRy085r657Wu0ywKmLMw6
1eWff1AD2dh/+aCaLpoiZh4JMNEf32rA8A4dwrS2o09Fu0Hjr0Rm7LQhEdaEXsQSIBUNCBsws68k
VLbFbHsLM/z/HvaTsGgIeE23gZh+pWp6TJKud8wYzq9eaW6cyak96sRGyigK5LzuCRjGVNgGTEKo
8CbqTjYVmpCIHydfJbqjUcgeik9JVODRVwjbQacgyGIOPSh6WmbXyQRbjRIiiSJQPURbTWBPVhCD
BMPinaq87abDA9MbIhWwWIAy6jcvY4kDLPDLbWBKtwypLt77AICgFW0jEJ0rRG8a/xJ+SdG4zYr+
ApefcK5aiR2ZuJ/ps0zKSyz6XziwqRHG4UPRInfohw41eG06oxq/5uUMRgIXyGQ4QsIGd+pf/Fbz
TvfnTmkgu5MQnWgcoX/slGKlFkraTNYWT6yJ1tR7jJT4zWooxIJ+g1MHyrzKWgAlKrwBiOCrOIf7
B2drWwvUbb222YCH2/qxYpLqF4jbytBdjzQzRw77Pch43dVK82Wo4ZbIGEZWYjeyZolol+r+Bj07
xf+kwR02XqXnTgTYJgNX0iI6HkWI24TZYECRmf2+7AS36nvLnVTrIwlo1StV+UIW5pEwF5NAT4qX
ZoghT4sPqVzMtPBLmrPjGSyL4rE7hhJwTy27ePUIAH2fd/1ulHVHlpJz5Al32BeOmmEn0LsVsabB
2BWwL2SW6eRAfqmZSHKJaV1FqacUM8424ii6s6zRMUgFHOr4C7nyvGq5Ty32mH/xO/3Nz2Ri/5DQ
caqGLot/HTsIJGrb0eitbcjSlmY/3WPT10YCmmkcyw9EcL788w1Kf3cQm6aoaCprNg2c2F+3qBEi
h1OHLSoDbgBdv0wmQAt1Phj0rH3G2H4moQq6gwk3ZmQPhnNIyy+X4flmuJ1D/6uWcPH52659/efv
7e/2WUs0TPYWlSFG4Qz1+6gtS/ChUyEBuSIfrRpthBHw1jiT4cjUDA3pNu3hjBLQ//NmVVFSFUSv
lC/Qq/51s7QFZTPpBXML5vBr0MxHsWA8MPPoqy4Jq/WHGE6E+fjPNyqJ88v+cYRqMncb+nya+i/n
qMiXZKvnwN2KCNvs0L9DrQSsv6fkU4idbRQS3fQOUJ0KKc14jOGgrMoBjUtuiF+SZJGEMeG75LTE
YZee9Cg/lBGDjCfGMGN4mUSyNqMFqieLRuoEIgjaIkGjSlDCRWXyDUsxfM4q4Zqp+p5iCuOv4SdO
rOfUUWLgNANVDaKu1lHRN+ybF11BsGro+AbiJN1ZOicAXzlkYk5gxJs/shw3Mp9OfkAoL9LNVZlD
zNbN6kcDs6aISbVoyaLxyDckFZuEq9J4a3r6XRrvrI8RZ8RMZRkWY4qwpvo1tNpBQpvmRCF1syKF
9xdTqYK8pbNwGOeBJxmmo+pzMhBVAMIjPxtmD0E3fVqOumYryfiodPmtlebncmpdWZCBjYZzTil0
4qoNrUeC4nljFl+uViovOs2BuJzPDqMBd7gk9Ue2MJYH8bai9oPlQiRjyseEjC34X+wR8iy+/usu
YYp4SdkRZcPULUubj93fFNOe7CVtMFXD1rdkclGVdZR1d0yAp43g4d7urCvo4xFQSHFSFOCCCAFP
Uz8JtGL93TioltO5SYeeAzRChZNI3EomhbIkhciUAlAhBbXDAw6PpqUWLYgtpDdZurURoi45jfGE
r1sGdKdpIzLW1M7C1k57kwzV0IAJOGJ2h0xBm8zsfSdN6K3nhoa1gX6rQuU5JhVrHaTjV5Ppe0MO
RUfVrI9c3FXEc1j5TPfpJGz4dbORY7U6Ye39iesRuJw3PsKfAwFnasSSYXiF9VRMD4oYwEnK7s2S
cp4+VOC9cnKmCkl+sdqkX8uqsYYdiTAb94LbwLXVKEuSH8IUy5fSXTNJ2OkljF8ZnKWgE551OJJD
FYzoC5QbTrBXj4RoYFjaczVS3kyT8CFCGYrOlDgoj1a8Z5CYSSVfr4VzOcHzTj3IBY1xZbu17RnW
1m8r0ADmuCqD/kGJii1OXdcU05BGXH+qgLk7Jt+QkfBV0VvoE0y+ZXefldoXYnXsVVBSsqKC7FBg
VNUN3jdZ5NeAiTWS8IZyVCytYwv4WzLJ/G8wEoyADxiglcN35eBZBNYhaHx7UABcgGE7ATdogUxp
GFL2ZP7Xxif7ztTMXE00jKJmTObZqbRWJYL4sLAgRgAGYgblvvV10Or1nE84IVOLo8opIyXfDYYV
sDewS6B7pBgNwGHdRwpTQAXoeBxT4vZjGTO3hrZrPjkrKCLMJGhcUy3QLUjpC/6sVTSUwROEgIdI
QxkZgRzQA9kuY1LmiAndoqjfJqUCLrVY9wZhPCo7wwj/VjRQZUQ0f9jttqWIIcgzc/qOo3W1fJ16
pdA9YPKilSFVt5TDlUhi5Rr0hrDr6vggEbIHh2uvx7wMpxJ9g97kSSu1s04imFtLgcAwpGwykbNL
OZSMgrIvb8QARppG8GWOaCQeDpHU1bCcRGWVQ9sbZGBak5XgqxpQZqWttDHAcW/VmHNpENPTBnU2
rOkFEOIDKiqjddaPZGR3k3FH1sphCpS7sWtdyp3vKSHATFpp0sckwSjyrCKkeSd53WsnZ/e+yO+f
VqJ40KphXxviTu6YoWrMVnKtSNdZKzwoHiMzrKE7S/WzLaRNO4nCa2RmHE9mf18DjLPbFiuGKshA
q+DY6RJHNQzE7RiH2HRXA0Zx5AZDnKLHQcAm9NEpjiKG6HRTlvlrpSDHqEOU0TpcHGK+4WENifJu
NXsvaH9iiu13Vc9xbA31pia+KCnLh8zUdtd1bwUn9J3YfoXsRADdWo+Q+xnBU5x2n6UBo6UTvS0j
27lGj6iXr03ZPlq1/IZZLy6nfTnK4Sq0cuIyRwODUpVF9mT0z4mmOW3jMeluNmA1z9NAcW/KyG+N
wASB3slRMKa3KumQ+CTWe2zSsYNQ8pDgEl6llCR1IFszTapbJwz1mUC0fFMlkzN2gez6MfL0eJA2
qPFjYN2IE5Pk2GXeI3Ysux8o93Y1iKRCTl5xP/K7q0+FiCAsrUJkAKQTg8Xpny2Zs4kQifG1EKyM
ju4shJHoNPu6sM5ZHYB22wpDAwV2tD3WjRBQRloxMk2xRCWtkNe8mT2CHEvp7ksUA9EM+ityGf2F
2txAsF8FAoxipUHgQqoOfQUaAqbpQnWFADcZN4P1zW7KUnVVDCFj5FQXsDdhs+Ik25lNkLiSRfAA
yQvvXvhY1VZj9yODZqBcMx9UCVFpyLE2zYBaUwrQHJSMpFFFr2pOUwsLr9kWpHK6TUwZtitzRzNU
hCitQj/PRDnc97fCAiFXyy1d66mlBbAjvY/TLfqscOC3iq3xQwjfOMpr14v6yNEs66mtresAUHnl
W/GtLqqNOkj8/HRzVlexSv2dXqOAK0PDVYIxd4KiJFaK7GUxFY+iycqPeSQW/RZP56S8FJb6aqor
GY4KEzzOm2GH1lDP9oXi/1AI5Uv8H6mq0LEv4dIwm7o1RRqiZivgxWn9XvbqZ1GwfnhpuNULCFSj
JzwRodOjPM8d1vpd6eZDvG1F9QUS0mPK8IIczLzDzpcBBku2Vmc5cc8yMqbJZRlfUUSrRzMr3miX
P/eWIgAvltw+C865Erx4/gt0myTDIirGKlwPxdpIxYBiIJC3y//2kBNxgbbrmlT2cYBnolhMDXpJ
G+1AsyEI4Ev3++dA7yG8CSY5chFc88pAXVu1001oE2jZXbDNrCRxBh7PRMbcJv7SOh18XRLTQBul
53yColmKmiuXKtI4td5PjHHUIkR496Z5GCqLxHA2Npk5h5qfPAUFBOKyIJas9G+BzHJNiYiM7l8b
IcemarzIvqS9CNUVfNA9fILKxdBM01uYZpEnQ3xWpelrnAsbIjmcfowi1JTm4GLnoWFuSZ9BRNul
Hd+zRr/0vUAQElWEnVAML43hH5vAI6IUmm8mBMi8hNs4Sip5HESI9gWAPyY8CEdRc3MaSBzMGpe4
AJqe7dS5kSWwcq3VtadrtMOFoP7VtmIVWJGVicZIzVN4AHgImK5OCHNRfptzS62dBOo6mHjhBoLp
+m7wLde+L/y5/ZdGSNfEtutXg+FN+w5KG3nj5mZpuSlzy1EvmX839PQWDwJJJRgR0hCrazKRazR3
D81GNjYtEKZSQ11FZ8k3U0QASXMOJFpTcZk9VWZKzuxscwg9mTNHD1kiMAI0AhE6ZEU+FZp4Imva
yXoZpVsjnyIZCFOc3tjFOe2qsUKLCJ1mi9JU15BplQJ+F1FuDhNC8LKGCAjI7bOtwks/pQpii+xT
k5KTEVyLkLXHNPoXoh9PTJMGeKPBpc/rW1bHD2UcHtI2/6z64RDKYONN+d1s9TcVgSLLzw4pTZvm
n3LiX2S0npLczxZAwjci2KzMMk5dq3Neb29DC8O7ag9dOU9TkAFH4sSpj2IY0EQ4aciZhDFmMG3Y
yhSSc1dY6RvrvnGvie1I/it4046WBJhoCeGmpnG4ypm666Cw7Qtsy0ttfa6g6zKoZa3NnxYHCJhl
3FD80HGtHYiaQQ0REoY4h1Tul4usT8gNCeMz825yKwV22allGEt6bUORhgwhMbaIVUorfVVW+WMU
NwBGmKssv+5ybdlXwkmTnHD0mGcrfhtsvP/0ySzXTLVFKljqQJZnQXplPeoysaBaOn3IeSpBvAp2
YSW++hHVn77LnjzT22RzQUNE+B1hiGHBtCVXEDdjph3lxr9ZGP43o27NoEhtGw6c3TLgdSvw3Xtz
pL7jNz0L164BuG3hMZ6jgjFLN/A+WKyrRCwK5KW4mgwLY+x3Sw2ziWa+OeIdvwYMlCPDKUJtjUj9
hVUb0yNREOEAn3QPWBkPKIybbq+zPPH4eqom+upUCnIzV3roIozaFR+gwS6gFQOJJxMOdpUp5t5g
eVkZAAiGcaSRrH/F82l9Lv0ti0QPglOhA65R0YrT8ZWgqrDknmhMEt8N4Drtmh0kYdMZ5s2FnnKT
cFVYJpkRcwlvKXOBm3wsxeStnJDwRGQkrsQk+lF78Zc6kIXdJDt94PNF1TkQBcXufVBbsoh3I2zE
+0jGBuLBKQPkdSd0JBlaOWdXPZAyBFTwVTGKEBJOAu3gT+uWhNKuQd4k6WiAdfniAQ3i9MwULgqL
d7PxHrQqI0xXNexKiVFYt++pjpo0RByRUCI/yuExaRPTST0kxSYaukCHRm1QTyXHMWcFNe8xAMt1
p5zrmPoku2mw7iSqB1WTovghgVyt0Jf4oqlRRqAcjfkftkkmJrtB4xhv57Jinwfoy/vh2hhY43Uq
Alk/HgrJZ77eUajQo/rZM4sNoBQWomL+JIGHQzPlUcOI+0OlklQJdYgFaqW6ucKkiZp75qSVQZCv
wJvSheYydLscJKnEwb38PAEjTRiQnKR70VvDD+F2U/Yki5zKIiqDvZbfRRbSKjLme0fw+vtJHdCY
TwWHR6ycBQUlj0bhJCyZTZuWeS/MZMsBI5Td8K0YEVUMUCCvYRteBY9a77LXxUMAtlycO9fMTvpB
RA4rfk0T8wekUkshJK7YeSbYS+xesHzm+iLWzcckUmt2Cx5j1VayQ+1MDbMIm1KCeUk9V2JAiF6r
CvhFMROaSWmgkPQZCuI5Ux+CDt7YGFjr5SsNI6KFCT2ZC5V4s2d2RYj8kVfL43fmtjkTny44Gulc
xxWmGHWDiIiqI6GliR/SYThHcD/cbk60SkMVYIiYyA440QYAgHRKCqCWFBtWGicKuMbzya3hd12K
2xnFOCrbPc5cBNMxFR5BTzM3h1iDRDZlvoCCWiZ4iB68iiOqIQ8qGVHO+qm2a5uelKoxevNVqjCS
cOwkihJVhPIgVe89E/QR5XtOx4FxKHspcOFxkI3eEQ+QhrVTk9W0tbyHgI7pJvAmDlqYnCy/sjYn
DDzK43XSs1KYLKR84birBO3Fp/XAqgC5W+YhgIg/ej/udoQqo4E1p69UJBiZHVgLKKwJVvwW9oQ3
VB7L44yNxNTNwIRd+8LYpArVOZGgcXvScImwqqznHY/6BSkX8WHpySRC9EV5hZ+5Nx/DRD4nE5ZD
j92WCVSdpI1rELmBTiHGlsA+Nqkgz6FvwU8hSjXsKtmFsHeta5QRQR5/iRMjbVudFIZKzCMpooZR
oxomyQdZJu6Ugr2YwiaTgYgPXYLTsKauJuDKikESigE/nZXXPyDRnuYqrhcfm3K8D/BuiSkH9aDj
X0mswra6eq6jMQv2iX7QPS1wRo5nPmH9WRbk+o5hcNAgVrAqUdDZqRRILUJDBMYUOwgmifoDrbbU
7+pVZRWe24f3sT68V2W35xTreESLs+A/Wj1MO2JrU7Q7zBIHljm1OnobuRH+D3tnths3sm7pJ+IG
g0OQvFUy50yN1mDdEFLZDs5zMEg+/fnS+/QGDhqNRt/3jVBVLttSJjOG9a/1rQcFOKbJjk136G2n
g54DNsjsVUstMZOC98wbn+zBHBoUKeHkeDDDDN831469IBt4x+Y8kinS1NzHRv7sRcmgo1xeJQ3T
ogq+ptD6BxNMtumF5cHgW3ede5SCY2GWZ0hRvrvpud+0Tv7eUgMAsGX+BHZJLI3W9MktL0UluNfU
JJKpocXGKYcbDfzgj86Prq9xk2T3dlfeu0v2BHAk25ZVdlkjkl9J2R+i3lbnrpHfQpcfo+KymMHE
jG6tMXnJ8xjcSmFsgq4i8z9EsirgB929FXndHsk2P4Psj2LLZq8bNWnYqGjO88IxRY5PmYeeSQXz
YVmrZev47u9kdTp8TEm34o7hW00gjJz+flF2p4ET/uff/7IVKRo6WUMTnvtO9HvXUs893wG53pK8
nMcaMs3Wch5WcEJr0cU0fiGIroRFm9RdKBICsHj6++9RCp3QhepdAMlEXXTrS8JAdjUARoUOtjZi
AT02jtrWxt5LU7oEdVxxGosC4AM7pji1vnJOf//p7xcKBpmYsndvy3FxTn+/JLpMueMC5xnTwv33
f/v7C2uaXdD8563K0Qn7huJI5b4o7cI4jFVnuopPXtHgDkcWOdQJ80kkU67Gww2oGfpnO+Ivati1
cVnnRIb/88WPaBVxPT1vQQXVZ8vrT3+F4P8PRPm/mhLc20j5/wxEect6Bc/o63+6Ev7+pv/lSvD/
5XjSd6XDeCt0QoH14L9dCaH7Lwl+L/CiAIeBH7lMn/7bleBG/8J14PGo2q6UrMjRf2wJrvwXf5ob
3qY0oeNATvl/sSUww/rfZlz8/S7GBOnybdgwUv6nxB9OsgHTpsRhXLsn5oLY+os635KxGDOOsoq+
J4ou9kHHZ30NzninC28Se1nBib+rbjbS5XbrM2Jxj05w30wkAp2ZK/qMV7Vp++IwFTjnKEKn7Zy2
K/qk4Qy8rgIopa/BgXM/Kt3yVpBG25qc4kTMzwFaldLhqbOHF+m8riGB1gHWHbIYiQCpt0F6X3C2
6d/bZIbb3RIEi9gAFzV/muExe+MYTj7RnKnEQr9w2s98UN/zzRVacRvB1PacOfISDoOI6e3Bm3Bc
/mRktBiJJjs11PhYg2BaDkEYbTLA5SdjK5z7DonTpJYPHFCd09B4MA4DHRd+Qs+hl85083jhcfXY
H2UAVUy16xJHC3GNuv4TVLTWVPzmrqeqg1faxAvE03wmcjIV+XNvv5XRL9fn1JVN1zyLXoFmk71x
5vFUDrTT8vY9Z8nU79TN54okyw/j31VWjt3An6ttX9G53dCtxTJMOrlJmcM4dg2ByykoGbHshKxW
dJKApOO+r72P3DJqt+bZflwTb1NkfP84del44LGHo9Z9NEiZXkk+LRj+cPxsL20mz2XHj12h254c
ZCafoo9HR0N78pO6OU++xdyALXxXR+rgLip7qOzxV2smDUkxX2lQSaK3xVsE/W3i2C4C6iobB/do
AXQ+QU1dFe1z8PwPYU5CLiClHdGGEabew7T0CeV6zCvcXo+MIB6Xm1NZW5wU11sMvq1f24VXKlI0
vnN14Vvx1HnKZkeAEcfAMYf0380Wvw+3aBPFXgpdjIf/UyfosklfmFM1OG9+BnoCpWw4ZahIx1ke
Mvipm7C0mTLdNJG8/O2b6IdJxd6o5tcaWt90wTU74xRmaycLR3KPrRMgw9CSwLsJ+WF96W+WY0fU
zS5Lw1OIzgYV248rfixMEMVzwyhuVyjaVixKiKBzsU0aj1HHArKw54wOGVNsGlm9tGs+7BqxfM+z
Y7a5k/enSE8XRiXFHh/UdPJnz8S1QwrQvdnd/37pK3otV4tbrXMzyFsMSNl4bkk4UQCcuH3xGK5V
JvcP8FPxKNPB10c/Pbu6JD3jnJHaz2r8pwjDvRppbst72pMHD8dv1c/cxXELsMOXf9CD9L8f2Wxg
oNcgP3hp86sMqve+stEcyq3S3bCd8ZrguGB2YBL/Tt5YE3+/JFZ5BMti9v6ACXlIg+7EcHClTZxh
VxMHFpPUPLWYkKC+HaI2oJ6CF8aqumte9a9FPh7yfibjztxjm0+S48XfzZLmX3RMpN8mU8O5sYen
Xku6wHJ5H8ocWavw77vOhy9BtNhq88eg64HH+sRCDNUao1IARBg5nxyPA9RYrsexiXajsm8ReP2Q
5lG3abGe3E0tcb7FVGTGDGC7wWoOgbbIXwweQFCPqmhuDe6uB47RcSO5g/QJfk+nh39/n5n/ksEL
AS6KD7i2cV64DRj1bra2qUm/wnRAXOV/EsHUnvqqWA4mI/T4C91mPjm3L8lKEyzsGUOk1mjGQ2Lc
1Df3uhuE960KeGlJFBdNXh0Zl2yGOVjoTOFB6SzBOR3fCi187SkyvdoHFvYxq/4yFRRcvYhHZTIO
+SwF8PuHbzDc2a5tggV+s+PzLHVPPrxFEBm8SzRiBie4gnAnnXx5hk5/kXpNUYGsdT8eGyX7R+YG
pIi4ApZlsFJsv5U8vLtw7mEFtOpHn871voxAlyfGBKwIqB1moYfA81AnBt4Mv/jlLIZyIanq2Kc9
8zwOZRZ3t/j1Uhz/bkRz710ZixAdUrW5EF94qel+3CdD8YTNqL9HGGmee1oOlej7t6VvWLe64eff
f1Mp2IzAzdbYHd9N7YirIwbvnntWv+lKS+0bUYgD7EO1qSG8PBeJpCUusgn1FMK7iM75PU7pqeoh
DxThxXheBq9iXL+ctLlP++I29nDxe5meq0gXuVheJPn1ZTwvdjtf6I7azE4xXnWaubt6dfTtEtMi
HbpEjiStEVA/DXxPRbQmXBx6KahZAxo68tTNiYprzzLAm2lCGpgsbdYGCgMP/rCLBsK9zJzVo0q/
vWT1z01367bpWwEwQT/26xqy5HcZjx0AQQZ95bWZQW0nebjhkmUOhQiPvt8EJyey5K3K6tJj/9hT
2NrE9Vy8D6NnX/wE1KgFbv3SjEx2EViKGPMRREe6d7dJmTAOVHQ2OkP+JhdY7Uxx59j4iT6xp3dx
BQmderb0XTLivihtjWh0ybgtWiMP8xI6p7EZw7sZcfaF2aiXlMMD/r6HFP7sEYq/pGkHl0rBRXCT
CAImVfmrdtlF6CJbAViGZ5N5+iiQzzIj7IPhRMY6oRvEZOEfSgsxTNSqvNr8WfHfX+AlrG+X5T2L
EkOXrHjk4vCYr3p6qV1An82gnrWVjNzexuVeRnV9JSlCDa+dP5faznaJHf1Qyj1alvuWjEWCXQxG
aDYV7bUnjzDlxcvkcssJvAkeyqpjOgnHUxhk41e/7EvbWKd0HYjQ0KWxz2FLZpuq1IjCUP/tPj+P
k0eUa2rl/Gzc4RgE1mNumujJM5gxmIb1Z6C+LikzzbQQsd8dDigfIU6FnmOciA70lfxowGEDMGUk
EC7ll6WjZ2761UNBxlb7EwWKYbBc6vZC7w93Tz9xTjqYr8E4yTjtYT82yntYg8HsKObRs6uOoTcR
Epz4n1bJuaxNzE+9hupRjPW+drpo648hHDEe2WRyX3iLGOnIC6fTkT6RFhq9sD4Qo0B7R3X1WikP
s2W+V3gCLokpaFCeh5XqiBcsKxZFuYZapoQ+4KUiJeMM3otvA89A2LYeUnsh5SZZWsPPpVbqkUOE
jWsA2LVmnsiImd4TIkdgNQP9OnkoYPqmBIkh0686LHzWTMp31rUDYsCnbQmb7rUSH6sW/UEx+zkR
26nSPriKxudqGt56L53AozOb8giKkdaXMcvEhQLWYj/ajfOeOfvQ1fIcjfR7iGD2L+2Yna3IYfPV
Y3XJ8/Wa1JN1agcH8ZUCqR2gYfZ9Ukl3rpW2exQt98LgzD8kc3SxZ5s2YH90XzueL1BP/rJNpfrq
uYw8ZLmhPA22+SFXIIIH19R702QN2mwVPs1T/xDly9O0RlDEU2fe4o3U1yKw1Cnd5b1VntscHonT
5sEr5SGfLH13bpuNr9k87lyg+/zoPHGcwgiezSS7qzQrL0FX/ZPnBHJdq8X3kWv/gyLvQn1SOTBB
W8V4QGlMiqvAG2PBDvmwaPc5WkBVs+DTHdQMt6FnKnc+1t095+Z+bw0B80z8tyc10w5neWN/QNwt
4rWgjoEwj3hB6YNEUNMvTiXb+zhQIGCroH21HTCn1eSlv/yJlnrQ4a/9Gsg7mmasOehf61z0IPVn
VvVubX8OOfpSLSx1xpUH7Q7vJJUezXdQ9dNJLUAiZFP7u3rocGZswlak37npH3y0v4zSgnuvwQGa
LC308ozhrw5pz+hKatXmkYtOLvVbWhX2MXHrMvb9tjkUKyoEqx3LFJyQxB7A6erfAxPczUJAFd8K
2zkoVXqLJU8Hr6tlocHWFYfkpH9fqLDCiqa4ymlrumW33KNfLSBBaLV28pRei2gtYlXVdLfqIPxI
qwQ3NwPEZZnwzIU95bkDMnhUlfsi6Ob7Jsq/+FOSc90R+w8CirroQXUe3HQatllk1J5733ZNZvFB
jcUdkPpnNStA7VMNmKVKqVK17eEoBK97rrxtOwbLI7R27Cj1oBjBp1Vst8QUS1iZe78c/8xuk74U
Bex8F2dF3ePPrlwOh1Smxx4f/+O6utdQpOOuwnTASQ3QjMmSx6lMnnTq+3xygAS1bn6U1lEj1alc
R1vQeP0BbNm640FDZR8tCn2U8Q7h0h7aZLCujrVccrbPgcUeFDBqdx7S+USRUnnGAdrFWFd2mS2t
K6evB3jJ3IwwkN319C2zSTCs1WiFte9/p2YVuyGXpPajlpmEGoJ9NiFOW4wRr3MpnzI9/jARojbH
33A7Ty1NuFJd2o5pAMG+hj8ZqlyP/jis/MlB5/7xEzDCHXPuGINEjk0ThpZqxfDc55TKYOiZNlU+
Rvgn6KAdkzw51W4AMEFVqMicMGKZqPu5CvV98hMJgsocaHCHChEDNgD+ADwZ7nFcgqdssMbDPDON
UVOGGV2CcMcBSjt0eV19LDLsTM520LTMJGnwsbgp5rGgfK0T+4HAHM9iWlGS3WH264q9t+aAFXnX
cooe4pEJR9yYutv6BVnHAFn1VHfN2VITH3XDlm+q4hKtXnrWxcqLnAQYViiPsQIezFwgjyFcu+34
e9Ved56cgu++ll+9KvDBeFMXB/UIMg7/zZ0JTXQUAJlVTjVNP0j9VMztT5FCNqcPQ3HqwwgkGtiu
Vg6HZMJqc6hwLuRF7h6WxHfjsJ3mA4hZCgSXCuLrFG5bSht3QgKVamnnGJeoOfsLVVu6ds6JfzOF
dIW5BIl5YDJApnzFGlbm+jo1xQ+revZdnb7gDM2u+BcebYv8bzs1z1YPESlkHMl4EcYPjfAXnJIk
uL3g0qSS3LdPrezNRlBBll1GzztbwS+7GZezQ2kpyn3He0my025ejB7cUzHxSwmyppalOmJnzo6h
Q5a4c9R5UJbcLYOb/PAAJqVB1Gzntf0cq4EnSDzWfZDi9rpDxel2c+rcD1NCPU/T1/dOY+cQtPpq
F/n01oS3HTdIhGTFrObDSOR5Uyr9NAcDT6/J7YMKodt6tAemMsAR05OBqSm3mZpwhPvlxqIRHBDD
4ccSLZSyjPAeZBkNsX1zPTlUFW5rBhq70S0PAyz9fPTzT7ZqxoKipuxEGyh0iia1wYtzboFH4clX
qpHgbS/4aqRTVziGLeckX0uLiErDyaUria5HLorwEOCNK9I32Zcca0o+Tw6v944t4K79puR8fppX
H2LONP0S8/QjbbS3zwv/4JrO3y6Z9xsH4G+/nJ09JWT/0DXaw/Mbdyi28splGOyTrPnSS+fN9UiH
R9GrE9VfhYHktkZM0GfR4u/QSCqyu46UDXLTBpKuRU3j9qBbagaHF16JD2+ozLHJzhwF06d6BXjF
9oOUUH6k433n1Mt7olafBiSw70vnVc+M2ShiUMvRCvLLNOk3gfaBzyRiO0gb+j8sOnutmxWnB8m3
YtF6arDk0ehwVP4w/sOXeIU0UkDGf0lzF7/ZtLMM2LQg6HniJ4N3BwbgzHHpIcsGJ/amJdspZCdp
DfvC4xVdcDqTwuh/ygArQ0q3x/bWI62orX6ureyF0Xm4oac02euPZcgnru/wlXsBY9VCEkJoA+9Y
tzvb2jH3NNTPwatRY8vqNtJ8i2x+SB1wFxXiSpxUwMZqZP2Yt4mIukTwm8RXt1bN9tEJ5vfJgNcI
5oatUDOe06vNKMYs99qE3iNLv/9YVpJZB7J9LHX7hNM5pPkbtLNjhZzImDx3fZv9dNLpyIWq/MRn
sPUCKmB11qXXKnIzTuoDcJYZ1+7agZDqe5SYYdbDg7DRX0J+rFimyS9QmAzsekneoV9QUq0qP075
+FSHq/s4WK676UKrimcX2cOOBn1Yc35oydw1ZsY9cKwR6aHnkaNxmaGVh0W7/V0pbv1CdbHwhinu
EFgfPaXN3pT9yO7vGvaizL+C4263wcLkY8TkUq6YFzp1LWucOwsbOvFZKGpArqRTkeAHrAWHuDnj
pNkPrq7gN098/mW209p7yQzugW7EbgsSb4r8H01Hy2F1gjQyyy59nm5fUll/dsFY4VTmAeXWJ1XL
SHQeN+EUsTcO4iGy4kBDOAD/CkJzuVOMuqZFXZ2bFZrWTWAzjC+HW5sQkRBsARHVp31Lr4zFE9a0
2bc1AfeIunehvfsOK9acOZ+90vs+wZgx9/VDj7OGDhdWrAheUDm5r7zKE/Fm/eA77c858Q7w7/fM
x55W9kHOOTgB69C9+kx0kTK+AVexd772fvTYhlDBHOPekRFAfVZy+ONleNSaJsXmw9yr5MQDDdl5
YJZJy7a/10afka17umgDSF42TIwsfVVmofe5e01LT0Eus15pwQQw2OkU6RZ+55qmfOT0T3ehL27y
r1SfGkQsk6EBSEqcowyGSF6945YCP9U27z7aiMV5wzf4ZAkk6RouFbUo0DOb9aeTPaYpJ4W2/OCZ
/PQqGxRL7apdK4efYwrXzhHJW5Tk/xRz4e0Lyz63izYUKQcbwwZAjuDOGqg/Xp0F72Iunv0F4RSN
4k7KmbhgGaAY8bJ6KfKK9RwIIJe+cYMz4tubWqhvJEzVohBA5+orZ+/RnHRHO8Srh/fAKQEiImhz
yWysNfZ4IWNh0dMxWLAg0CybnrfPrvOfGn3wrvBkwhHTBYTNDztW65/SCi+FWqFlsE8KQhrtRYZb
QS00HRCtPgQDvBn0y28dzt8BsJW2Rj4oWpbaZSFWVlnEPBiICyXjYByiDfVEXC273zJLPlc5rHE/
F7xP5b3Ow4A4DmUTZkvd2CmIuoPw/LNDHe7GW4uLVg4spqW+eTGCx4YaPx412tim0RxCwxx7bYbP
pAifAkEPlr1yexfRcF4Yh8AIOXjRqTMTICZkFi7T4KxyBoRDdu7b9h8VcJBbs2zHGLu+iuAcmfXb
LiuLPsqRiEiOkdRk38ozw5Gqkw363WNuL+IoOmhGHYVNnmaNCgP3IvklVwoVJ2njbop2+J10vnlY
YUJWQv1jHG/64KSChTCor34W7E1i3gLO3AwrVYrgzcmucXlp+3amy7PV3WfBvPiO5pfiYVyQHDpr
DXchPxswKqBePoo3SSCe7IkWI6ftj2BCHKBg0IqMCl0wF849JaPAWZl3WK5+CztBU80xYEL8abtY
Kyvrj5U7uHZXnjhioOro4+zFdJnF9lgtLFTUnq81vKslYCruT/o1jWZcie3wSFAX0cYpL6NrhSen
nIAGgVC+liMPAuON7ofPkXYWFjtHzW224fd4U4NpbcCynuEj3dde986VDGSXbLm3zpMFNnV1Y98C
RTwnGDiossGQMM36YBVUXUXVeA1d/xLVLQkBDGT60boVXziW6fYiQIXBBkPfSURwQ6bdcUi5eM6Q
7ep2eZbzyGTAIfHC3TOuB+9JGpg7TfXDXntu2xjB2MM8vJImpF3PQmHvGuvRbe7FwMLr4CzTunlY
Tfm82mO7zQ2d4vl91ePo90mgxamko2jIaWvrKG4apvUTY+a3dsDb9NRJbbjHfLPciDFp9vhJwQEO
38qIcjelVyzLt019WnaB8pvNMBiq3YZObWkB6neRTAMs3WaTl6q84M6qjzXnA3DL0c7DBbwkvH2D
wpi95kcX8/BmrHse93oCC5L8SbL1z1J43pNvM86h5POJBC4ZwIJN4aZaeZKqnoBOVz49xDL83sII
/jljpqRrXH2kvkJ1h03YzU9iCbvt4NAi0yv/XGXWY10Mx3FuKHy0xRh71LvgdHHvI6f95omocF9N
NHZdPYsQBo3OxbWOOFEwWMIKvI6vZrrFvvQ6XtyyPRqqnMwYUpqbdWtcNf1bHo3PElvFJuwYylXQ
upkEcUKX5VddkmhEmX9bGrB489oJUsuLs5v6RV6CdgQwGbwOnS3uiqQZt9JuhkOfUStq53v2uhoj
RPQdNZX5KO3PJiUr4KIHHJYO33UHTPuw4rFiaRqSQ3fU0nDNwXVQBO9uV/0I0Jy3STTM78bkmxl3
c5ZkkKycT9MkmOnW9FVMHVY+YZEyC4KBRnhHfYo+3Mq5qh6CSh0YS97xRpAe7nFqZx8Tx8orrrbN
YqHBrrI8o8HfSMX9Za1I4AhOeFGLJypx9bZzmRKaMOFvcJ4t1kjuh+JHniTsR219Uok8LWkHETwi
l9Finew8/iZSyxL7YfO79j2ATvKXafE4Vi3m2qagGknMHP27ClYNr9i44Ep1mN/B662YJR00pTEb
f9Ybe1rxAlHexvRGP4+OTcl3HuJdg7PsBeZXJdP+ZFX28iRJVU0D6xYBnJ3XY23y5S1LbxlgOySo
wuVsp45+ohkeqYp2N5yeu7440je+HjyyqUjqayyNs1fM3jBcVsvRH9pdm0/VCWDUe9Tn4Z3nvA0D
jrRxDn5Ma/PqjPpF5gHx9IGwszyoylRHNdnFYztZxWPOsRCLcPSi2smGq4cul8rp3mdZbVxpPTD7
ku21wkx0mUY2WTvIjkFKgmxxuErjR6g/aoLlrWDxJkX6SKjnkaN2F5vUPdIeL+6twi72WcteVWVv
hJCcS4Vq0vuJ/chnmAPwDcTPRrMZvJbTBel4V863C/2CKa8fWc4roJs2Wrnf3ofEf8zKrZuNdWnn
Iw2DT5Nrcy70ug/9T1bZEyh++UnJKD0pdrXQOlu+LI7P65ZBg+OeDj5gCmONDBk2SBSAD2L8rIXB
K9AtEbeftQLYSWV24i/OUy8yUopEEKIJFoFXTfvQ4u0ZDjKJfhTeDLyREUPVa3tnkgTdoWxPYWGJ
rSb+neVUeg0BY39KjsqW8UiXeq8qwtvaEv6sCvecBxy9bGh5t4BbR2kjsu4cM4Qs96NgqUv926Uj
Kmin21Us60/jeFvbs3Td23N3XSMH4uVCZHFlCsD4gDM8D2Y6fuetEHGQ1tC18GWughW6EYO5N9H3
1CoGmevyQzY8KMo15m7iUukVzu9y4RhbrIwnU0u++fkfnbu/iS5cWnAJ27nEWxiqmrrIFlEPbD+X
2Hy+w74YPAUqOC7YiaoVhTbq3tDXqtPojm9BK6bT7PsPGbdSZi2V+xBVkBJN8qsIHKIGtW8dO7Ab
8WyoHK5oXySMLgTr6EADW7iGz3MCYX+hDv3ShvPRkcbjZowFUPTNP6vOuTqsBYFtWn/osB33LdFS
k3DcpWcOP7KevyYhYzG15DmCrzkgEjmUX5FYDnPYRUC2aN4JGnum04I0kc5Wej+1cDeuC8ywsSC3
VvChnWFl2vAQ2skTr+AOctejnzrdnizxYdJJ3Bs8pYnC4czzSwx5GR8xCjK58qnmmzAeEuJ0GIfR
obC691R3Bvsg1L+t4p0QCQowrZ29dO/XYs62em2ISmLHntwntN8PIPFDEnC5HNxtOGdWHJWSv9V/
rIk2fcxrb+CU47YcSwh+hFeqfVjbalP5M60N7X1OoaxFA8advZhf/ED05lJ4Dlv4ubHr5+hppffr
lYHXzpdhe5Wjf+8zQlwKf6IWmAutnyTPRRWEiJ3N9jbagyEAo8MpOvj+UCW7HgqB38WU/j2LTF3D
DjS9cGd6uf3gNNLWzBEWq2wWlUed3TzS4ZY5h6EWmzdo5UzCpDXaQy5Y4Vkwn08B5jcJdElJ90BY
YkMku83Ff5Z3ecXq2pBKFBIG8808mgcYRseux6IJBR1HfPcwNekHIz+5zbLPpogsbDbBQ5n4T51w
LpbtPuuu4JDplVdfYWMQDlqQrtSPaP6nqlS2aRcHXwY5agHFYyPtaYxhxdRxK/i81WxH1rLRo9t+
FOnin2/eJs6usLj0YCaQ/zfi5dLvNE/EvrdtDdJZt3EaGLGfw5J7TSrprA/MhK0PzySO5x2iSRhz
2wP3ny4fQzheG6IV564CoKdGHNqAUVWGHVVw7fLmGQtKCaxNjsNOZz24U+Hd6ypibsD8aTPntJWn
9fCpUy5PaQRjuWS4koDWT/Al0VSy60Mg62aO7iDUfd1+NTPUWlJL2lnRmYvXFmnvTom3nO9cYpZt
JYqEubHeMeek5mkehzeb0eaaWj+aET552To/7AM+YXby/ipcRhVDEdVH4td0mMvniIaSH0kJzj4t
KNN04Dp2XbojzzMBOW5AsasJfWBSKLOjsOA+8g0GS3tdqVrZ3o7ATvB3lpfFXM2Xh0mmDMXUF8Uo
2cZdaN2UWVxqP9yN8/QyCw5JKvLsLbgWgqa2hOs9+BRjFXm0bT0sTUOhAEdWw+1ts72tMJm1RVRZ
Hwulr4FBFE3w3ceO8+Jj+9iiiXdxk9TXJB1S5kUOAT+OXZWA8IhVo54wSJmiebCDImJLoYJblevF
SeZzwXtyC5XvQoWC7dbmyyyMnali5iUK5+Y4hbSM06UIjGQLlKjdeQACN64g5ko+7eb6piYIEl60
tlv1Mynmd52UxdbNPYsz0RiBmDmVqZbscmdVh9d0iWZuV2myv31qN5SGYAma7ZpSwORhrCmZHngb
/Azk8+3SsHSI2b2/ayb4BEQX5LGHQ93reykuaW/TERj2X7Og+ov7erktvKI/O/AmdY6ySw/mb29Z
851nz79SPOITVzU3nyh7UNyRXdKKT0AMW0xSh8ZZkm0uykPOEGZqer0ZG4DLAa3wheUaSO02riMi
ovUUPNuev884ccUpdcD83+0U26HIcKSPD5gZs6OTZBy+wyUe+4faRRfjk//iuDfpJq0P7jietRvu
h5KhwjSnfE6c1qMEtMSGTO8xPj6rOCHvveTJ0O1l96pX2svtJYDTl+YIvcPVHpbXqPJfcwe5cMnH
PYaCeAoQjUoKhO6G4CtqnPQwfY+L/FiYPsAkxr5jMvEMlACCzIIuEmXyOw1L0k1ZR91909EjsZmt
2/C2ppaxpHfrruM2EjTV6zCzyeZXeKddKJjVqcE+6Gg9lpnc1oyXOWnVq/9V5DP8XDaJU87Ei27o
meCaogUZkg83Dcwtbll/FOT62zr/VUOJ640Kzq5k6hRxCJzZrgZ00C13YsIm0/K2dNehX6ZPP/Xh
xBc2NssjZ7GIf57Wzew3184uLlQdcReIXuqoeXK1M5CjAmjY8wPAjKAASLlcPglHc0kOwkOjeZw4
dvV37tI2X70F+LbB9e+zeh2tLCKb9ycPc+9s/1NzP41tbflHv8W4KSsnJTJWahYBvFyFs+5U6veX
tCs4yog/2UxiksHnD2EnyAcy+NCe3meVFI/C0uIRdQ4Av0IYdhkLM9pbNwkjOTpt/X47G2Ia8+R/
2BnhPsa3tuLKnVJQ6Rn/ZyUy81A6T3N0n421884+wc+dy5nUOlFPf9VoKiHJ6QA3VUGv19YbOxDj
y75oeF/bAi1WDJrbUsRChu+MIoHcfRunz4SR4Xm1+3K/zPqJp6jaT2MWB4BxS6vncEpcKR8ZNA0t
FTmr3Ib9SBcC97u7os/eKbcQ1kjUe64eRnTiXU3ermab2aaM8zZKjttsya+8Bd0LzqjHJVk6cpQE
HavyeZHhderqn2MAD0pG/abwYS2MxVxvZceR2KHmwF9wxI5tuTDAd2mGxXBVJVBLgv6fIS+ZTi8b
juEnH6YmCwMx/2W1nqaZphHVRgy704Icg7vzb/kmT5YZOKjbzQBG5b4GecLjPdNc1AXsqXFJ0St3
PQPQIFmva4Vd0wZfxSev48G2WfcW/7AE1Xqs0oTDquMjLmvW1AnD4WYMKPBiwz+tpO1KK8qg/SLv
ek79/l/snVeTo8i6tX8RO0hI3K28L9v2hqh2eJd4fv15oOfb1V2z93R85/rERDCSWlJJCJLM913r
WfC2cG56/h1qlAK/XTgeqBrUKjuk5MYe7Jnqm9jUM2wPyXweH0WB9sVr7vSac8Kc5tz1yqK15mc7
lFdfspCIjMQgmkBlHeMyu9tUlJsMFuoY9InqLkPSbZwwdm7kX+3cCet7gp5qM7olBZaQU3D05DWH
BVE4nrUJOpuRwNKudZV992MgxaykB/0Tsct052BeKPVotWN3Vo5qjlpK0FDRMb/PJnvN2LaNTDJ0
As+VhxRhDCC1Lu6KTQH3aGMRGNbZsXULmw4RI3U0Lqks4HJkeRx2q3TgsMyadEsLiNUYgcKknzmr
cYgfyxz6i1n774z6Rcz+4EUPnKZjuZqi2tnUER3QUDJZGUsLcLNToZ2YNX95FB0jmbaEiYjv04jn
ODBnqfIccDZSp6pGuz9qZWMdMxUSGU+DEAE3sG+lq+fUM9IdHFYDhhzHy9JQ6xAQBoOfnPRq2CSd
X3EFaaJdmlbh0cK0X8kSamyLx5KcnWgzhO9l9OQIMdGR9x9N4iV3i8QzrwCK+DWeFRdczyANavKz
2JIrwZ2ckJB5bnKyTaPbU+8mfUtFV0rPFFea8rmeTa/d2AhgbjXyif4Oz3q9930K4Ku66fWTskbK
6H5wXD6ODwKJpR3iuCR+6hW+Zno4cpMRDbz6qf6eZvk6VtJHit0QfEpgrZqhsFR2vr7pOiA3a6Jg
6KbSySB/yGofWr8EXc8kYIxRdlRusdZJKV7VGb+qPYbR2hYeJfGZcBzkhrVztepOIgjYYcf5WrrF
oe85OWyNWOA0xDzkjXW19bxvXQ2nHioHcAz70AMlOQ41qImEA7HOsseW6zDA3FlUWsy6W83JXwo9
M7a+GwJ67mDw4ImOt4E/fpqVGLRpnOdJb11Uh6g510IFcu9YxaENs2xbT9pnQQWC9kr+0Ajf2vRt
7mw5ba/o0EEIh8bnfPL0E/0iNlVfHKOKBnFY1BsZMIfxjAnzqsSJU1juxjYeE710tzGeFJfG4c9N
lYQnTrhhT7YfTuck+mjnSF6FfrOb5NyP1LXbYDjFkdgNVk6vDs1JwEO4Coc7wtTfTc6L6QZEjMyS
4dSTe9PCyVRK65gI40egdR6X2RHJn+cLIHvkKaBZjqmBVXJbIXGa2Q1MJH2YUsgHcd1ayLYb0b83
DUE8GIOc53T5MabufvIT3z1h4tgYuaPh/hRiTU1q1tKGo/0lxeiGhDGHfz9ySGBKH9ZGU76wxP3g
DoLohwwiksAcLvV2BKtIlx+Ql9xVTfWIdLrfRpnz6LEcsFiRZH2zzwLXX6c5Vc1xJKCirCvkTpx9
4B/EE7TV9xMMGpgv2ke7JnOtxUG/6tKXRTnsMPv4qXUeKaLuZew9sHBg8gRrJ5nNAc2U7AvZ3mme
FxBPBaUluKHWzhFlNhUxDMVdEEwRwrx8WNNolqc8x0rN74bsdKdbnAktl2jaW2KjeZQyS8tSO2Wm
T8tZJXyqIXj5622ph/iQ/HuT994uh+Wiel42kyro7Pt3wYANotEeQK3QFZg/eVFWGbjK8T2gsG7H
pOND7wDm49IT7EYLeoIG5l34rb7v60ycWh/d3ahfGLYRJs+fVhWoV6r5SNF9PT7LkfAqPaY2Ptj9
fHUYP4XCrE9aFfAWFpaXJbJwCXXt/erOmliuVIX/MTe1q2/H0cFkTLK77DHFn7ATwVQzJofklpdd
8N3Le65zCq/fiMAZ1Wi2Awa5lrGhHZpqPrpjSDH/jrVtQhiVBpwj3ab505M92FiBv68mifLShF7G
fIrC3IAzjghxz282MPjmqETVDt8okHPdBwEQzDGIywkIz71daUZPJ1OjWB0Fch108yBnJE+taLdw
O9I6ubXCatf1OCAMi4LHLqGh6gEVQf6xcxD7rLyy5nSTBdorB6zMHxFibwBinm6Sw4z+k6qcwPfy
Bu4XeH3LwnxQKNTj75Ml/U1sESCa2zSTxtAiRaLj+AXyKzHplQYlFLpmo/3iUcbb/2LNuv8JsvsV
i8qL/vZhpClcy8BfzlLEsN7g/NKwG6Fn1DN6H/m0Y0m1I1oSyVGiX42yemJFsgl9BY4T9RWlIKLY
RGPmm1q4E7plwuiK4inh1Lo4UZJfZiU0pebHMkySm02lLO/qTSzHkOoTRIY+dPONY5DYKplOQpSm
LB5F5qnBaLvBWFBffOkgomzodIqoUevGjceTmzNx6sEbRUImj01jgD+YbqXvRz/o3H/RO909CKMk
cDFDasQlp+WEpx+rZ3P6mNbKd6O1wxIQQP+I9Acs+4zufWcd04SugVUwt5cW858AWvxzIJW76mNB
dGKqfSIG0jKrYzFXUfpKuxkDzcIsHCLET3r0YfKYWtppvkU6gkMlDI6x7XbHVjZHXy/tOxmVHw0F
aSgIteIcmSxsRj9/1ErlnihDYCtQnbjlLsd5qQiYNWasTmfOV8zJNe/0ub+YD/7Fi7XgPUWUNKBn
zqqbsCMrvvWOQxWmpiuB5Nbcp6mPoK2I3aNugewBauftDYbSLYUfbMfYWnaFpn9MrSl71Cz3UVbp
dC0oRm+aElZrFZUdKN+YhFGEw0w21JfEz4PzgNoXj0ROdpqRahcqh9+4VAiiffmYIMUwvorMPUvf
3EdOP1ycnEGwGJvhilJQW2fSuoPKX3wZwiRYuQ9cJfIXhAYRDu7wQNfSgkyFU8I1yveRPyQXjS4l
qjbJcY/7OZQTF3pKi0VmGM8GUBymjvEnbCcHIhHcLaq2BoWgnD5kHs5zUgZ+mKUBFSzjYMKPMqKf
TtR7z2k+i1T01D4phfVjql+lrbKj9LP7dr4X211PsWO+mXNAXU2jSXduWUAbdWHFcrw4ExVBuv36
0GLICxyDaKf56ctrICBTMRrz8OcTdUdzNnY3jgffpiqB/Cw5yQZLaouXbTURXk7fJGrp6ljmMbS8
4bEeFFAygcxtqCn5uO9ljH4gpxEduo5cF4EzoZlNn4qxqK6FZ+sbPYl1zkpqqRMzKVQg+Gs5J/On
uj+jHcru9cwJDqVNDmHsjhfP671VChtLDxsbG3WldoamvlcaaDfPqbkCFFQxcHuRYFIo+ch8E1W1
f5dWHPpt66P7DQ25CwofOxQ79q7pQXd4feJe9ZnzlTWSBCuKhY/oz4tVBor36Etyu1of114HzUKU
MfAr60cVdHCyUNJYogm2Na7zLcpMC9Kcvkt9jC+J28yRHSh8HTumFjg6X9ygUAfX6CTRjO1TrQXl
dehs+phi2EWl2e+aUmFbbMnrmwqVbthnaufLiVYuhRzQUmhoiLz0BxsvOPPiMDdvsa33J7MotinA
uXNsqqXG1LBGzIAfFKFcN0Pfnx1yIzY0p9UOwWi0d+zpCyVeQhj1ON3rY3FwUzfaWAFlmX8enP9G
gcUAatlSQp21pI4t9s2FIlHC8O1aLw4oCtZMfQkuEnl80o0svli94bNASb4rjmMcMymSATeCOz+B
3/MsPboYnXYnKhZKeY6JhF7LD6qJf/iIxuyE/ZWPunxEz5a4eKVr/o1g7CqbIh8aqAPAL3NbBxg1
epcGHlov46ynoHraLIu/+wzlMsng2KUGs1PL1O67uN8I/SHNKb2HlA8B7rnNvlODc7URq81gcKhs
pqDQTb+KmmG5qpnQU+osjD9cBQXW4TffAtau6wFDlbpnetZMKv8F6VlqSOn1cSiQjeXVVQbWPQa8
lc3iY2MJK7/W5H0X3SVgDKSGVc0kNElHE0Eeo0+Pvr18J1UUbbzhhXYSqrmiIliwz/CE/fMhIbFG
/+2TSqgoniEc0/vb/saGqPmFr1DCw2RcG1WA2bDUbSIB+k0eVDhk6v7rEKiHqnHVx8b+ChKJXFW7
Vvsmx9jh+tnZJq56M/idti8y70NeOWdCVYaLi4h7qxIu9ZaqPCbYhrEafPA6dl5aJ5A+CBtpgK5K
eHz7rlcGMYXZ3mBN8cG3h+/ddKeN7vBQlgEaaNI0g8izccsi9ddJuwwTB2EElf2IahK8CDp5y675
P0P+Hw357oyo/e+G/A8vdRjlATXo3y35y8v+suQLYf+LCakFWdX1TGz2QG3/suQLQ/5rdsJzhhtM
Hv9fRoD3L103sLEK17AFW8amumj/ig+wpIUN2xSYd5jhiv8fN774PSUAFgtnpfCE1FExYjJ7OwhO
ZDO1Wt3aDwl6502ukvFYN8ERh2m/DlpANhmkd+kaVP08kcCoKIAdA5hfgqXq0q12nvIOMQ6zq5Ym
P37Zk/f/Yf78+/m4fDqPQARH1z1ps4PeTJ8Da5CpEzZoj/AMV1OB+8pDV4DkxTpGqXgopP9oicIm
lRrELKprKN22wBkZ1CQkZ260TQIkNf4EVJop3cWfQEJSvQ9XpujDu9aPdhmd/GICqm0W/pc/fPzf
QQd/fXwTP4OLtcbm9/994FNYlntVCPkAgKf8pKYihp+LyCFxSkp+k8QMLULvPoTCbPaf6F039w0k
Gxqa4cVEFHkBIXhiqMlvDqJdV0vQzTbinYd4LSo0d5NnVCAjo1LHrqsfDceoz/SWaYpm8cYsdedC
sejhD99p3uWvl6T5Ozn4iQVjJCO6Kd5+J8OMgtyLU/OBAz3fq5rkLQJhgp3eB8fWoDTqQO3FLtGL
XUkJ5OAzWJ8sEY6XQfo0c93qnYtn8Oxk5s6LK3GT7rMRRSid40Q+Mi1BZp0L0FNB8zPo5LeAjF9X
YwvW/W8fnXNHckZxVr1lq+dl7reUoY0HUWJzt7X4ccRMn1UKOjQ4UCfownOOeJqK/EzVS4fPJXVk
WnKWpSEQj4jIJuKDfLFgGnYmiCVaeX20BwiwrvgKZ8SBV62jMzw6tYeULA/vXM3cNkWvn0OJsQBd
07iOo8Qj4InxmmODEpsMaYXBZOeQpLPTZIbHWmEiBbNHglvZRbTXerxZjnlnBTAjU1kEh8mfwgdW
aJvKbzBGA4I8VmNwizBrgAFjQ/PU6ewMz3XYMuvUr+NQRUeaec1OMP2SPtGwYATGzyDXGnzb0YdO
K9prrMl0y1Ax7GsMTys3FnPLrkHQMN/qE/Ji44ZgUFOrH02cQje98o8FjHW34nrV9/aqt5Nne5IK
DV8itprAIzXGqqKAyDSv18pvoz14R+BVHwFb9KtpcCWY5/JgZfiB/heH6sIYAYUi9L9B7d0ed+Pg
hMaDZrSXzqH+mLpK4cCmWTKHabiOcSN2D+XfWL8LWYluk8xFUxAUaOgNX1zDoty35KkKLtuw48RD
r22CBOqfORM2JuVdPSv3PvzhY/8Oxf95hpEm49mOy5DM/38fNWxNd+LBUuJhsvA+6Xb4iCbrznQg
jRo2woYKyAI/fMBixnHzq8SUF2nJU+296J5uYBuIfizzebwF5rEmCV2TIbbdKofnS5v0T7O7/zAg
UOIwSXDQPYaFt2N053l5AvNUPGQs5e71cU7znrFh6SUkRnztunm1iXPgEznG9ClPLiKI30UsQo7/
vN/eZNAs+80UzJiRZ/NprLepDv7oNFya+JXavIOqiQ9eES8a4+aNZhq81r7POlCqOd6BKbkGxuAh
4DaMu2VXjnWzi0bsuwAmoGOOsLJAN8bGsawQaataWJso1i78OBCbMBd2Q+YcjaijviWLW15RVPaF
R7iLmLmylX7RNDxCWpx+jJNQ+0ONa4nEeDOSmaYumVIIxzL/NpIZUiu8ioLjQz1EX2Xbx+cezicr
X9PZpLH1OALCswv3gQzBeAuvJv0c2+ZVjCgUjMickAM27X7EQXUMHchpDZK41aRRPwQUu6k0kDP/
/NvYf7+QOw6TC64Z/OdQD/v9mGZtqkea2aGVqxt3Y2RRt2eQ3k9O+7UcG+eOJRrdkZSuUOsk1hYL
fXHOVCyPNUTiNrHuBVb6rSyGr5bbuRfUIQmc++Kz1GEDLoZC0zWTY2jESP+oQxp2h7RQfrCbwD3o
oQkEtgjLVc5fOMwOtZBF1yYr63CndJO4WuFklzYbs4tecnIHxZn6A30Ew8Uu3RETGytiXQcng/8B
D8HtbhV1KK4KUI0HUkb13LjHUGqhD2/XwPXEg9Y6JzOGEopv8EnQ9H6XDRrFPaOQdEfBa+TZQMHX
1KADKZh5fClDYUT95/0u57HizYHiGJwSOh4A02NA+X2/I570W3f0xIOHF5SQ6al7HMOJFrNDPcTW
8OprHhWbiPnFZRwnDHn9yNJrJFhYyzD16dLftbWkiSr2iJVvbQvS1JJUL2KdbkiMLjNwC/CWwbsW
LrzPMpBOxaIGaqMV61LvkI/yKciJMu6IlAHAbT+7KJZTHIsT8oCrW5Q6HUC/v2Jn3U19cqAxlT51
lNzWXiN3Wdjmu4HrIFVDp9xmoPyPVFDaPxyh4vdK7TJ6OESQsESlGCCtJarkl0WqNhhtZ/tSPCAH
/iArVlluG35MZgNSXQkJs0kb4YGoau1HWYbtslmFdAAwgwzlmfolKQAllhqTWts//4ZLwfrX39DW
LcY0Fg7kiCFeefvJsiYwoKaP9UNfmrih+gQ3wczm9ZJ3foXxRDnaBalITrUqQuhJvRRwC/I7d/bO
LodvaSYdrXtlrRpDM6/KRSUStZ1+GX3vOtGCX6N/TvfSKLWdhA+wS2p82k0bjtvcPASt1B9780Nv
c11EPSdWU2ljWXKaFy1PUSr6q1yboj3uVcjfEhnTkJb7scLeFVY4gmSNOLCeD36TbrDelSYq35Il
ckgzJvLCnXAoLeYSwkEYoGsyMQfB4jA3NL7GW5K8xMnYXnB5lSlDM3OPgrm68R78IPmgLr7FroT+
7wW9Wodg/9d1gGwBSBTy0agI8ORG6Z/GXxJk3pxYLJd0TiiTUc2A0PWWYTa5iUcXaQwetKQvbrBl
OvRYKSm0OTXMQrtYVvWNemuzc6bRPTZxdPLMPHxuJo04ZzIo1yFVt0GBRB5biaPJmfAdlQhNmXrD
zqDlCABoRGwZYESM6frVAWsbWhfb0evJpq5xwYEJvNfFp6apxCMYiXdQMPRrW9zHXnKndxpFb+JJ
9mGsvkYtac2rAdOVa1nhY98Z9lPWaKcEjDJuKqNDOESZNxp2qJBZHBURIfMjX6mTgrlqHKBLDaiJ
zi0uQpODzZACTIOVPoXMkjrbO+DVWccuDewypNliu2O+1xXhvRld9XWdO/3FtJPh8vOW0T4MmTw5
/mBug8j3LyKqtzrOrzsLkGtWAHoyNYX0NUVNCbcJmz26NGS9Anm68ehNvf8wrk27veR272+aKv4g
ekcdYpp1AwjH7ZTQqFPTyJGWTvWe+DNaek50FxBytarists7MbZ43tak+R6TOtz7LMZwda8Sa4g3
eoFya2DSixrh46iEOLZk8K2nWof5MxinrsKu75UCAlq9rWGtHNRM/AXrG0Akb+MbcI6Y8o5nb80h
Q34MMClXId/TkjcsaBfN4tOk66wN1B1aiAoJFVy4zsTYNziYeCCY4YsWLurc7nsMVuSs9/Ut61IA
Da6PAKQd1/aktQ+y5+jh5033FI6+iRhDK9EuGpE4FYpcvbshsjPvuyb+XJvEf7hQxuIEBsCYjyuu
GQJZoX0vlf9RxeF0j1RpB9U92lCpgyYmNWQINK8q1DA7q6i/SZrPx8HBe6U6V39G8Y8yTJ/O/Gzw
BdzixMRYHEzLDNZzJzDSUM3HJVYWPUnLczra9yWnygGvTHMl21oV/t7Lw4tbtN9dAZ/SU3UMbY8A
IsM26x2yHpiiY1TfUoWmIGvV0RVudjbIWKCcQVaPz/XWqzx6kHWfXf2yvrYRtUVdUipzMN1vSkPD
UMXXskmMvHNTAwCHG5bYS2bZu1XQlOszRWcCYSR9QQ6H6ejgu7n16Y8i5QQbUvJthF7Nyp2rz5Sr
COrhOpoIOVpL2pvIoKaDt01LGJChjWumfW7srt33atYmJErdhVNQ38kU5fdk0ruPodCe8QDQ1bYk
il/UyYOrD+8lr6Icq+eUBjT3w6Dx/bvpQLe0WWHn0u/xiun34zT29/HRysHrRw07aaGEtBk0gcwr
UduEUXArO9i+hbQuWWi/tH4SbS1nOkTNYN8hVsZqWtQAmS3NWgfuRL/ZMcutobyvI1V5/KmfB9/V
9l1cY5SCFQKYkCN/C8JqOpmw8nZe2Hx3mni4efPGKXUkHi5FIdZ2ztkPCdTohvQbUrHgfmp6FEqG
f1+gMdBoPT8XeX1FHRVcI9tELeyp7iBC9R5cg/FkB8Y51MbpFul7h9oD0nbcjBqH7Zdomr6RNOHs
iwlEsmi87jKVAlMUI6UQajiX1ruwZC2UIDKjLSZW0puc+2UuE8TRXT1o0c131C0IfSL9ysyH4uPk
K0oZzO86jIUMBPY2rLviROdvjj5y7tti+FxB90urIXySCboLy547iNNHK0QenVWOtxLIxDdV5xTP
vbwDT7Ni+BLAIzCot2V8qA0LhmRY+zsn6TamDZK3sW1e1tGiDjvte9gI89gqlAuIHFa1Rz9VCOOd
Fk7oPF0g8GNkIcwixpuQ7debrN65vx8MqHmsZqtTN6MmWRaVP+8aCDeWdW51cmMQDi6A30UJZOH0
1reL2OjnfT1EXh7Vs1kKyVE1Z8AvG+CSGN5qZzdo7NYWWeQvG+Wd9Ki0jk4uOT4GRtktettvQKbU
SZrMi2gv4hKxnPEUzRsnmMaTXyLbto3uUCHRXfQbIHg6aM3ZMQ60cZuN3cvPh8F6QVJO9uWcAqDm
zcL9bCE+UzEhDDGtsvqU0dx3WNID5gf+CzuXcO9l81NzoSO8aNLwq531ZO2kJLzjQIMIjJdm1+fp
O7Sf75RNEIHb0dyD75RuY5cE9XREDG6SIbAxOxGdnZyTZYKct4Kt+YTWRGwyg1ApjQZiO1iEKyFw
XXQTy+bN3aknR2zSICk7Xh3TUMVc3dX5e0yYOZMDpIbLZnIA673eVaMmDyitsd8SSKXNG67F4PH+
fSvowfbgTuRfYtDQQJzp3TqYzQfxFGPqPmoNl2QSt7R9z2CPjAqMd2h4m9ZOpj1J4M8CKicC2Lbe
dMl4r0fEXGmQMRQ2zq0jvtNgv2LWi1emTgqXcjq8qK7dr5pqqtYyqPzNIG1ybqpe36Tkqbl9XNxS
77lpFCwGmstbzUhfeq/eA8ixELIjj227BCJRX+5gnmqrsCSZLERAUo+gqzDv5au+gi/qUK84IZH7
oXnai0f4XaTRow1CVrgJaQEqps/cBAdo7xKpJIpwpjgXkkfy4+yhdSuu/SkSukOUv4B62EFbbjcN
6DKmEQEyM1pNxpAua/XZu6E92VaUoMJArKCCEjimcLr1aNZnSkMHokg4ILI5O5rOCqfavOHydfQC
Ve+Xh+I5EWN53nJreez1uT9f+1//+fUdrJDiYNMR1PL2b2ZLzvXrnykrPdp743D+5b2T5TlG1aV7
kTunckRq9vMTL68r51kRfNXvqgbugwiYb1EwPCFPxrbi4946/Pwrr5/+9e/9/DJBaTDnxxgfjGTM
qZhMvXzYxaSQnGkmzuRqFkhu0XzDP7DXhhkviGRxY3jozGEG0o5fNpOByrKNdXNtxQ0D/ih2xghI
IxcuEkwPnadLhtU6thz9rNugFxOvY8UhDYphpfE1jCP7GOmhRVpjZZ2S3kJKlhMAu9Oa8Ak5I2fy
8s/LpmUdhADQS+jllXOqhxnJ9fIvXAUtMMLxWUE52y/PWx5aNsvdzMrBdRCtVc9vsjxupe5ft8oU
2RewcshJ8xstL2AmnyJro/OQlaN7sEggil2tOWYJiTWW4uJJ8kltrNOJ2I9sAoT2MehJrcgsFwrZ
LJIPLIK7lptkgEKxqRex2PLAsultvdS38SzwKuCxrtrK9IAXcwVYNhAr/7r1GoyC5IhD9/U57r+f
/frY8rpwVuO+eZshqGGy1y5jTK8Du20dgyKCMZ8SiTTdaZ6zP5OAEu2MJRTeg8Rzet0A7bKZFf37
wdHCZPBf7y7/0MxJ6q9PCcbQHdev99+8w/IPTAfImhDIP8OWWsfPZ2cZOVw/b07mwKd4fWUdJcSk
ccmxZMsob/gH342IuV/e7PVpr39Ui9gzr3f/0/OWbtjra3/54su/vHlJ79G/BiPmmeU9AFAKjj//
+NA6pgDeO+8mJO9186TPN/0sybLDsmfKpMuzw6STVZI51mH5zV5/0eWu1xgswLIiZfvz9vLw61OX
W8sPHUHOniiyzC/oOoFdLUdNvzdRIXa6wby/n7xyC2trU7EQb+dhTo29BXF3PgKGyYjrjzTA+cGW
wcdWrI7EDJcd6jmCA0l5MkOkc2S8PzeqdonNeL3vWwEIuTqc4yxtxPuTxQpjfuv5TYk6Lk6WIQLq
Ev451TIkTZqCgYaxf9mry++imPjujKp4Rv3SHTEkEJU9/8BT8y6Nmu2yA9/s/uWxX36icjlMf+71
15t+UnLYRG372W2Dr44W0cWyouI8Fni5SdfEs1M5+UM7+OfB1wAKTNbwWCQJKqySFZeOh1vDyB3F
JGVgA20RhNLDlEmfbB3EMtsSky6ycoLgCqaSq9iY1JUWxHWojOqDda/Zvnlx8wdfWMGRVLhjAEEQ
kCrYwzYUX6YZB1sV+rMFEeBoNLc20dXZy+RD5SrjQKHlS7SLamu8SSdJt5IhmGseXaK6UtvCqGBE
teEzBK05lFM+x31FsFjlfikYrFZtivQp6nHzaxHX+iHyPhPoIG5F2zsI10z/qI/aGTkcpTFb/+yF
LoJ9I54OjSs+QVecSBdDmWJkGsKqBlHShJOwzeEx6f6AJYUFvSbHl2gaPueQTlEmUYHSdRZPdJgM
5gaevVN1wgof7+8KIt9w9MTwFRUeuOtM8/Z+UAf3er0NMR3kkvC0YHxv2QXe4tz5lvvZuMOp4UHH
wLXs6N5jlQfRI1iwal928bsuk8SOZC7W4BHwpzkWqMWz3noxOgpmppiCfR1Ex56T4S4oqFZFMHt2
xJRevVj/YI1YzkTuQzDIBlTeurrlowuiQ+VftVzPr105EKWSxwfqoPcMSNVZTgRPpRFJ3MjgjsQP
P0hPz57bLjCZFskvgzHq71V6QNhanAvNcXaephdI9sZ9a+NDb6YOsZcbwKRMuBTGlXeqTWoG/B5f
J8e84RtG3oXhPUfgt6M79AMUBF1mHfSuXudibVV4rk8ZfSB89W7+nsT5tWaS663clzTA4RcYpNWI
IkiB7q/LZmgvic2gYIm6ujfqkbzQWuCMFN6lIo3cbbSBebY/QfzoQKQTWOqIYXyMQnWwCAfWHLwJ
iEwpoZgjPcrMTc7BbH910piFHhc6zXVuk8QagXULfW4OizpM923zQOpusmk76V7SrnwPl08cJVzD
qvOJ5R2pIeoWkELlA9xzO7wpQ699bg9pIh8Ih/MuaZi16FLD7hyJLxp22bXW0U4Y6wDnz4QH0rcr
6wjAaO/dE+M6GS5IebzPHkXsrQ8K7lvmBdEt9sR7+jfMYFmh7wS6Rs7u4jZUHFgwttdmpvKzUMDJ
yhlV8DLRcn7feF8MuCljlPsPIpKfzUoO8Eh9wtjH8UoLL7tZTswg5undURWEJY1F/V4NynoyquSa
Giq+1PrwFRQJZKI2tK+wufpN29NH8qA2TTTXn10t3fZ6PGCyhiiZ18X73nTLI+vTI6IIfR+Zw2XR
EjlRdyzpm0AIVedOkIu44LBHdjBpPlI7pOP0Li5T9ZwMq9g3hvvE3AV2UD8QlLdWhX0icz6lVExX
VEDJJl7PWMMDGPYK++Keps2wZrIZwAAI0MOHdrEvUvoHVT4GZ9yMa7gjYJu4rqqksTa4HOS5mbwP
QwcDB90iLiSjhak0USMciXzfmL40z8yjhnWeGfGBaF4ACA705LzF2BTjnOSTs9on50w1H7WiJ2AR
6OYV88l39NEfw9LZ8ZR8Zxo+R7feludqaNtHpAdPhjKoJ3B3Q+KVSbdFA4LlfJkDBGHduLc2hMoy
OtonQlnLG5A3QlPRbZamHZ2SdMqgFblfDb3A+l0/N8Ho7oLSORTWBPy9/Fho6mZbatjrPr1Wb/ik
N4kAGZWM29hTPnQtYOjmdz0+9qQRvoiPhp9PVy3UtkodSyACz9H4OXJM81h08nNvtPYBL8djA1nB
gjN8wOyJrrOgmpuFm4617HNNh3pFp0Eds/HRjSp92w22jaEun576jgojQOh1btpojVm1pnasvROG
fnDIQEtj4zk03Znlpi5WBdmbzoOzzjQNU4EL3mMM9GMRqh3C/g+TBJkPCKK5WR0BHUUBL9lznkgI
UKj1Ggr94UBaU+eSzc0KcNScYB9Tj1rZA9L0qJ/ZO9rVajeE9JRPRu1S0jKhZLd9tnEj0V5I5iv6
UT24lOtao39iKmdve7oHA3S8j2adkPGdXmozDp+IOA7n0NXqVNWqBP3fh+800+8eHJAZ0eQh/5ls
LJPj18hAW63VNmbxCmdJk3DQUo3MWUbDHHScYVyrDoFzUCblw9hwTXNTMhPaudHHCTHj+R66hmjK
5RHfDNTZHPLvWMLTgy1b2C6FDVgjv7jS0g5TzRzKmKJwU/ucMGURAzLh78i4K69BPEAVtHrOC5gV
lIaT+N3YgNlE/7oe3Sy+a/xWcVhndDw8xWbI7wZovycVpWrLMbGubePc1lwYQKFiJGzGb7bV3EaC
G1bBGL1ounKOQT4P2xm1aHKiOb+ZVDL1Ut4ubWAJtyOih7Y5TMyh7h272Z9MvbCOg6vN2vWq4dIr
tac0gQAv5Y8c7Nr70opPCaQ9hCJp9Fgj6QUnEuz1Ip7uQy/5H/bOY0lyJMuyv9LSe5SAk0VvjHMz
5xGxgbgHgYKqgiqAr5+DyJqR7tXI7GcTklWZGZLhbg6ovnfvOZ+LZ/baDhVgPPbUp+7JCFgC+rWL
YYiADGsXrvJuAKqlAvsK4BlN6Lmz/eMgff3GaIWPr9HNqwbJlHRAKYe+v5yV9CfDeXNfZFzhQ0pR
V/pEhIdmG5tyPt4a/ZSARXac+aj5Kuwma/4m/IZOjkmHMjcoQzDzpxruMjKN+cpQbQ7eOlA9azRz
DXUAiK5QTj6oIsRs9MDcCm23IDUmRnO0mHcqFgAwWoHB1S6+uW7xNiyVJBsQcxTX3WZKtc95YHzN
vcomXIYQWevkPjZMP4mMqnVmOMEaldVBO1O4ZyzMcIVAtOl/sryzbiYYXb6QDrKN707VWjRskt8J
Mj04E7b7NOJDieoOVV30GGmB0gAjk57wUR5SjMatxeOfIwyfimm+QwjJThF3Zd0F7X22ME/4yfgO
JDhngjynr7HfXxMy8Ovam+b9PEX08N2Dk0W/0nokXD3w49oRINpmQQuCp2s24+Rss9YNPkz3D6c6
VL22DjaVV/Fx6cE8ji69U9v85Rgpg+TI/+DtpbbYqDeWS65KQYgQczl/igQ6Vp/NFZ8PyrwjXJwz
ghXkUnZt7KPAwkcMzOPYQvdWjvlu1tVXoNQ2SrErxCmOysmdDcZscX+ZExFdFBB4yw8415Me2aZF
nwKR4KYBKqq/cBUHmxI8Ge1y8oqLA2qVfI8o4Gmuq4ZmFOMSc07ZsllKLi1RxOojwPiEWloLrHMl
Sk0AIsu5KBP8/R4lxY+QauLKK/z6oq1ho/WYnM1uEjgOtHmA5IeeN3EeYVWGD6/S+zhgglHo9MxK
8MAom7mKO3+vI6o+NQ+DlnXMxuoZw0lsYVTPuvgELvU5IzOzptzfHWoDGaj08+LIsop/e2RhV3DY
FwVWXTOyL4QSmBe79KeyNxWAqu1MwuddYBJEisKHGqPplNvmd3T3alNYvFAClqrg3LA5cKZvefEd
VDD+qj3rPk47pX2e1WUQn2ukNqRA77bFsMWqq2M+B/kaHu8GRWzwgDf0XVn5Oe2VsTctG4f3HIDR
Yvu2b1E+rjhWZWQiuuEorPI5m4zhGIU9PW8j/MOBxzkbDShN4PwzeDt99Hm33aFoHptac6pAxMkI
d/z0WxYwrtGnb56Z30vUyuMYc2yCfbhLG/z0eRcwXXI8fujdjqC7f6sEkrQw/+GpKfgNbP3Tld9T
xxyf/cy8F73zXRItvQeR+oBngFTNdsutrdqJ86aO2QJ63sGw+rPMgccJ0FewUKwSTg03YF4sxC2H
8kYW6ySW37P0umJtr/06sl6HQtGsiUs2bXMIucZj9WWGzznP32KC2VRI8vgZiC9uK3W5N9Vg7y13
DOlOzH+YjT8LUfHFkmBQA+gHvvKnw5xY36WOrxyP2lPo+HtafvPNTEkbNONjyC+gtL/XrrYetohQ
Yda12nhSzveR78RKOU28DQ3m+E6/kjTI9vHUPaYOrTmmqJN0X3xKqFer63AcJpa8ApJ9Kiiw5tJP
r1GM2E6RmtoVFk3hiN5+EIYCoSHxzARr49Y1RLHj+bpmXtKy5FgICSNwMjBwAHOXw3hujLevAf4Z
+2FUhAGv0VLgLzLN4Iak9adFORn0uX8ZQn0ASEsVGwvYmq/CxAoY/4ADReXvZ5yY7CZPSuh2qf5D
DHEvrJp/N3fZ9rOsWY026+p05Expuuca5zEp/XlDDIeSNKvjk0961I9L65mG+bsIjQtbGnnD0mUo
gpohQ8gHgWjgMjXv+7+/5IRdr3U5feg86A+c/EoAct6hDGvuZ9AyKFiSRCrCbi3cqYSa7r22wGe7
/FvbuEQlI+B8sa9isDcgCLXmDvJ37STt4ZTp2Llmcf3+79FAYTjHJDfOkv+TNhb/3LCbiJvOnoou
FfeRVcbFeZPzsjnkUfiLjT9wWL8/I/h7qvPcOieZj5M7m86TgzogNsEEuHA413EN7d8ajWdXT7+5
X7cHuMJf9gjcPzMqcdBCwlA1uLh73jcWfOExzEVEINf8JWegi8FcGTtKjO257wXIwAgyPdxwNmJw
mtiqxBvT7kjpuhQ9K5e5kGQG7zbgP1wNcqMADo5bZLKP9IxzZvvgRhw5gUMPKKNJF2JXW0lsuSw+
4LLzLij54VoztinOFWWf7VTOD39hiS5BG5wg7amChbICFUIYCfHpGGxbNIUsIpwPT/6CQrkNJqkB
aoLe5hz+wWemPbfOc8dU4ynPoxvOB8Vj0qSqK8zxMaH87jrhr/mYQi1KFsJjZJyZL1B9ySpQnLhu
ktI5+CZsJq6EYjcrtNQiBq9mM3k92RkFyKFoOc8T69pRWFlkVOkH+tX8in04XntJ1y0DLmRNIoj2
YgI7Rw5T7w0abmtF6vfMbzbhCFkHUz0d/NYn7dZQNjKWAUnRtb9UOsTXUSUPO0FRsbjLxs4iolyZ
1pn3brfKFDznlNuiSTDwVLkWR1Ia5oeIoODWCQpycl6PPDmvb2Uh632X45xHZlJuDScbNxLYp9HZ
z+6U/ZaaHSv0gXGfx15/ico8OngsytZVZ/0xWtO5BotPo2/qu9a63fhpepr5lK5HyFCHymd9jjyt
vYu4AOJXHvJWioti5UUQEr0S+6HxBNFCP8ScnXzmM4aAzdf6b0oZVx8z6M4NwGD2kXkk3DFduyxy
V125oJWS4m7UDUTv5UKSoO26lXP/MfdiFwCH+KWHAJpAhKXC7e03bAYMO/30dWjotrlDcKtbu/4R
lcOucYufth0l3Mftl9oz0gP4D3OPtjDFJdiXT73PiaRDHxcbeFplhIwZLAcskqJ6EL90MFvw01DQ
f+UwhrS48/FbMHtYk9bJNmQplyuDhq/FyrO1CdAFA+CCmlCUtLdB7MeHRuG6c3imkfiuZj6RE7f1
5VCSLQC7RHFHYH3Jpl01h1oQvpxTwo7U7l4d8ILsZjuHhUFsb8eMLkYHkGghFdlxuHHtHhcP3Ws2
GFQY2s5N2d+ZYOuoGdUNX+NcfRuQhp56z86eLYdlCHQ+yN/rv5WEMOTyAlQFua7CZDUkyRdggoE1
43PC4+ImjOpPuZADHa7kYU75v4UThk2RFGzbVzz358LEyZXCbM0yYzcU6SnJ4JAHlc4u4URnCWo7
skfI+sKa92H7ZmRVtM3D1DiygndIM80Bwgi7g1HAzr4t3eCUdxPHNATKu06mFgsnd8dPNGYH/Lt0
1DZdbNxtauv5gPIuycz+bOYhfVfSTcUj6UZxVMtjVk8uHcNAqL0c6hcI0SEh8KvDCv9Azrtk4evu
/pmvme1zFnGiblQ03aeZ6wLsgwyUb/wxqQaclh0mK7dQ7d3RD95G6QUJzLe/I5gi0C6oM9s65N8d
WVjscAkEyXXHj9vsjiwRB3PTJnm/pw2aNh5Up1S7jwqsv1ei3ilivW0zk6R+ob01Dp4Xr62MdS09
YhM1+nJfRk8DGMJjroDXJc4YMyVVf/hjPzl1+lZWib3BJRBB0YPxTZeMw9HAFAXOP/C+2PzRWVm2
CZPcJHbbldhMRj47Aimk3ZundHJ3kAHTvSLEDdu5mneGiOuDHQCsZwXHHtxRxbNtFW/hkD5HIy6N
JEnHrTtwAIF5V+7MSOJdKr3b2AY91O51ZWKeiaeTp5zfPRGLi1V6GwqM4AUi0hOwnvi4RT543tIY
Vwn8FpIpIZ7AFDpz3Vv5mq4OB4yBjGOrvCuc3/Kc5fFdV+YuXBwwWl3tWYQXp2SOVGa0T7xs/pUb
DTRDE1pN18wgaNMUylIvf/8Nw8dj+FUBG/9YMatCCuKF8d7kD7nFatTefQ1c0H6D/6D/zI5cg/fh
NO24w2Gwvjhwpfdutpn7NWNxdUL5GPyUYaMsnF0miafm/DSDAtXQNPrmKnV48UA8PjO3pZab+sGG
09RblyHPYN1MeiD1wguBo++uUs25TuhI9AF+v6aI7VXWFiBC6pbEQziy+mj8ix/764nG9Y0N+zke
epPNdsRuP0rE68RKgqju4p4HFp3VvrchVdwfWtO6zIVyrzGx6JGmiju9TIVQGBiaZMdYifrnMnrM
ElxOCOXtfGRKb0w5AdDsW81l+JL5xvuA620fkvk8J7m6t+kSXoywzDksPSttJScdPasgC85/fykM
l89cC7wiiOkZ5+5vwR2V4DDpuZVG6DdlN07J8lLRSv7I04DcKU5zS1BvAP/0qtzopeAH4Zy00dZv
o+WnOmcYNxaMuHLR3UnCtXeI8/soNgue8VsTsB2DXmcbRMWfOhpMFGkzL7JWXZ28NM8sWbrjNONU
FFLgMyXzb+XGpS76AnNUlj81XzZgtyqV+RtvZ+tSLWXvpt67hp29mCTrt6U1sbKx3OkaYWfC+Nzu
x7YICXE0CAWX2YLVPHNFMQ6mVjCNUxKGgv2HGTbpwfw1CkOc64Gnfe4YL1XH/7J7D5u4FV2nMj8a
Mg2I3Df1iQLcj7Tu4cajo9rJEJqhDpny4hJdaQ61gVuNBzoOzLCEDTMdNjcDm/QwZaXkEWTFBxIi
C8MFEOlUhmiqMYBsuIz4GxQ8L2brjHttiV0nnOC5Cqa9A7zIkaF1K6v8RzcvCZpBtc9VjidFa0ns
tM/OCqjOMasYFFqp7M4U2vdytM27qOQ7XwJYfjNH8MmxHo7gj1+xoVwTbi/xp2b+GpIPSjBOxHsy
ugB5mLAIyshR7duXqTC+DD34iEoRrQUoXnYqfccFPh5EDC2gq4AMk83AQYZoLSmG7lKEGA7isS9v
Tf4VyWqThnb5mfE0hSaIEkaHyVXlnd5WtpPtEOLwNPJTufFGShyGtpxv3sBwOO8+sGDEsGONV0d1
6tYmPLcC1wKOQs9djNH81FCqf8Tjn4ql/HYQ3C4Y+UwPFBrZfYQLCpf+W2Oq9iSpjBHNAwI1pDP4
wbjCm1gpeIIe9wcbCQIsjCulI+/qR/nPMqmLo0TOdmfZ/0JbHrhPFDW3UcP7RivAMOiFd04EYqwM
zi1QpVYUK4OW5mGInpl75y+G8QdwrNyzMxzWIBasZ63yC/VzspOA0tcIfvi0gW26+Llzz1wp75EV
lLeiffvnf9gDnwsi2WsjJbDnu1VwNhwCq0al3W3qLvp0Lmevqa35kFjJcHE6r1sNPVgFjbDs8Ldw
YWtOUHbLjZJVkdyHJvFG8ByXemBlZSeGvOgp++g1kzzTMh+ShVULfnJbjDXeHmU1TKLsw9+bIn8E
Ur+ZgSeh4/sLq/oceh0BWz8AsTH368CECSlShndjNj68hBtnEj81whrv/BdwQoeeW2gb7GQsxy2Z
373km7XmTGNtSIcunff6cy7hV409EY46sWCUNvn3ZHmeBEFcrWuwQEkLTMIcpvFAjtHYcIwMDiAc
t1yq/ynSszcwYDVhWq2XtSMAB+sA9qGNXHRd6BrvJBX7A5GYbKV6Xg4Mu8JFxBetqi7nWNrKswnc
DP9IyUq9JZOF0xGy5Ln2wF23itjcMNA3489EJrGDI90zkEtG632QXMtq/ZMBZn7AZSx2sS7DtaWa
YOWmi67V7pyL0tZZmXN2556suAqk3hoiF7uISoEYLhMGrp1nvTLQH5h0M2M9eIGeXt3MzZ5QrDJQ
Bp5nBtOLbj3+CTMNyZXhhlTL8Sy1tvFsXxguUDTKcAtOcgo3cQOERFGhmVBbvYI4IyedXUvXpl7j
MObVofrtO7l7NDgX3yqt1gziNrmR+j8cOooB8KqgdzoeTH14tpaHZxmY/cHk+7bgTRvkyhz+rHzT
ZGlzsGXA/K48D6T5aNEKj4z0Up9MGRGyxDrJpM4eA/OMtT8y6m27DFMWcQt2mv5NhZAUZy5cl8a3
KdX/GBO/e+ebBdU21OwrFiSW05Mu8NF4WKZwd8K13wZHfrl2rW9xuLdLVBmFxwVIxRHnD798Bm3L
nrPZV16vvtuBsYVL8FLayA6N3u8es4SCUmdr6Yli/Xczlxf8qCtLh4fOgiPq2mnCC8e2brabnYPp
tXcJoC9YTR6QxXSXYiSg5evvC/TokkXxxpbOweCmdCncL4M47j7pcUQDLuG12SNGjmD7ToUvzp00
eXJYefxeim4bCtojFd7LFXJBIGBNyjQkIcFczChg2slR+6pkBNvpM2hB/XhNCCudPRd6bfbO0ane
EGbOeCE35rb350MYO6xKFscfoqs3otLjOXJHfZ7YFI2t50DgyetrQ2BlH4XzV+Ak1dm0nfL896+k
p6qzzq33pG7ULnbkfEpcfvn7V+OMwm80JmZJRXsFoLj1QbPvO4+cQGPF09q2iY2FaUJyupfPmvoQ
m+S/fF1BLDGLzJUMqoXhMluvU5MgzQ2osTdJ6K7GSozXhvX933pZxXr1Zc5+EsS6127sf2+5r4jI
+q4ggD87sMzPga4pv2vcNb4BHjVfSgUpw8BWzlcbPsWTk/0glui9dC7COejwBMx67CsLSA1qtLTB
+HR/ZFp+E5z896wfmOqSXuelPAc7zrYnVmacv8r0lCbjN9csecyB7NhEocMlssw+/+YjxmRiPI11
+Tq7iDhISpMu1xWDzDDEvytQhEUZ3GrsFlvGUJ89/yEZWb0VaYo/VueBavH4MW5Mf8mrdOfBdd9L
vPfE86INHMyfWTqXeys2NpDwrZM3e1c3DuWm7WjvRhBesnTiYhgCnWRddIZ9eVE91kutqPG6klO3
0/XUNSJ5Ymf8ltB7P3FM8jcdW26mp7wdumBe/RORbexbqiZnly7B5coIFetAgKtFDytY0aPbku8O
d23J9CTVjoHPXLBLVq99EdZbtG48UIG6rkkFpOuswreQA+ZetSMD8yayGCvqLqaWniPyKvuB1Z70
ntLUL8inesfsSgYyfnNabIIeT/t15JNIATDMbLSaPomG1wfTOyWG4V8ZZXHst41t2pr2W1gEv8ua
XBTvzX3J5qXsYeXBTYUpnTHTnT38fXD0DgSrAK4RQagEg+d6wNpmmgej/KLoIvcDqmfBQHZFs6Q9
tK2/bX29z/ss+KkPrWy2etb9s7Sbeyh0s2k8o4CJyPwTsISPh2SAGZZHFidt27rXQ3fNXGrLpfxW
MlJbUScKeL4AdLFV0MG455YXEJqYIsSHh6jo6L34wbgbYSeS6CuL61j1P8fMYi4Z50dnCt5qixVJ
HeTGanQz2uLQWred8hiosq7kJA00LYysKxeUpwbn50l5zffEMTH0teWj8+ydk+rk2obWA+I2Dmuz
iNEOldNJJBTqzcpkH8b+ifvfknnUN8MNzGMzt89/+wSda70S8JTHDg3pzXWzlwy86WGu/HcgSAVX
62CipWL88jRvilLk9daYooi6jaamx9Zp7ReI/aqu+0yaujunw7QESL1/is//n4jyfyOi+ABy/luF
cfPZff7H76qjP3P7LH//139+/G67/3hPmySt0s//AUX559/8NxQlCP4V2J5jhZEZ+n8JJP8HihLa
//I9x7Wo3bm+zT9ArfV/k1HMf/kO58WA1K7vgNWgjv5vMooT/MuKQmiETDtM14786P+FjMJDDSrL
fyvPehCXfNArrkd1mfUlPMH/WZ5NJleT40rEURtetgtt+bsc6nZta9okQdecNeGEbbFAzOq+/+z6
sGTAeck5ytwY6tPrOeoeWn2VoDAA6FDhf994bmmsWr2IzwIe7PG9X5DrnDhijOQgmvNaxey/Cevr
JL6mPgOVGYQvs2eH/S0QZ2Pd202+JbL9oT+pQijGs3Ww6Xkh90pjXFUHlpmcnKih7Eyf2XnnbOa6
PjYhEHl3wckPC1jehjAfLKh5iKCsrmltWlDohwVHr2EoswPktSDqe7kg6y3erQUMe7EohBaofSTA
21dw7g0J8J6sg7+17Bd4runGyfuBPcLAXcSZH6NPm6CcEIPUNGuWExk90AnUM9euaDs6YKZJ6JR7
F5s15AXD3BZp3rMnHl/yHkw/UJoGHO9qqmpg0T0q8sLlxEuXi7c8j90F968AO/bg//1JXRs9giBJ
Ob77NfdYLG7Zim1/zbqnBpTdUwdI+2wnhIIsC1xPEGl6dYbwuYQZ3cpCHpE6A1rwWiy/MPkOpbJf
1aIuMHEYWLgMpq5994V+8oBcDLgOapwHPuqRqgFAm37MdrpK6afVpnHWKrr7HBOGPnozA/Xp8roe
4CeucnjT5FIoXHThcfm7TkFiosPDkOBj0IuYwVsUDd0iazAt99Yth1Mwni3jZkkcBWxmukgeDMHg
EeuDXvQPGKFPifSKc2gygh7Mb6ls88s82dzHRkuSvQGUU7PpTtF1MRjA6xixVttnw6w2TkhOJ7aI
h2QugOBBECJu2bRJPuCrDjzH2qwD79ynRf2NajadnHPHipkPXEI+mNvfRlmzBoRSrjHmJdgMAaGE
40+m+a8g1dTOWka3OsmvdiMy9lbOs8Kzwd7hyS6iu8yRj9X6h5sUwbaxGEEp0dybwlyNKSolFrL4
8jhkeCl71H6JuhjYvNLG4giIl/HChQVuXioo9lh7ivszX8n61C6yEBdrCOqHaUONEQqlw/6pT+Jt
2fcfiP8QHVFw3faLfwQPib0ISUwgvyvVxJe4gV5uIy0JsJcIUGqIMfZWixRaug6ZDUwnxaI8sVKk
0a1LpG/m2NUBlq9VcOvcskaciAm76/SbeKVfzaDoOSxt2GBuhWBFzb+yDgARq4JfXljf4njaRYuU
xXLbksgdohZ6QVDZFnkL2tpFWPKIF61LtAhehkX10uF8YbHJj823LHuuPYwcvVabIbDTLfyeW9Bk
9S5NUNVPH7gJf7OgRxk0eLfaH4+91RC4xRzDlGfazbklmX4Mj2kSxabnDr0eQuw73PE2me4PRD6Q
IMTJU9OJXYTjph3u8V/lTST4HYpbUEn2sjlQRFvZVCtdckkDwehNIp1yHXHLXYnUPJjtJ+N2b221
nyPDnE1gBhvWPJ8mQdktOGAafbAQg7jfBwhoWS20CXKLamC91vwkfwLYs3TdfdHMx9omG1FoHEWm
E0NVjOI3UQJNKl5KgUmhowPEGQSlA5fRU1sBu2mk+K2oUViRdu6pxpRUOAEo+Hg4jUK/B5FTnoT7
Doy3JscGzlqHi8MjxCE1Qm3HaTQOuIDCqEH4RD6YTR/3UK26Sxl6v/3sT4oVibIn66UJUZKHMQmg
9UqX7Ewmnxu24ZmvSGnbrW5/Jqmjb8R+ES8VeDtZYJNfBP4e0Q6HWEvWLBSbiFmWYAfkULAGjMqT
qZbzfuSQSVTbTZ58WBrMnTtjKtcqJW8umrTcx0jR/K5BKEeNauWCJMkDbrn4pMZFLMVQe90I961c
lFOM7jCMZ0xKWeDE2EdBMGC6NjriABZASkDZOwEDzHSCnk158lYjcQlZCg56PypoSmx1Fk1otoub
2H4qI5P8C5mpmpHGqYWTsbG8rbd0aQxWdgNerUQzJfLyUW05YQMDxL1EZ/ylKVhNFVGS7ec8+uHD
xD6UfzizfstCl60SJq92UXpZh3ERfNH5uhdsGwqfpNS4bIZUT5+WbWrTkXFk01CszKTZO77CC7dI
xFJsYvWiFSsYuGQe6d0ifeddANUhR0EWLDKyASvZ0PBaI73xcBZhGQgvEpIVzUOGfuMiNfOXW/+M
56xfhGdYbuUlxYHWHkhdQt/FjIbufrgFuNLom5lnwIgvaYtGTS5CNaM3+aVAsmZk/kFgXfOwr1ld
/zIH9RuNnVfA0SgT8g8hK0zNof4AL4fADdkbVrAJS0BN/NZ3QHfjK9VOdAQvO1MYhIvrcCMxQAIR
6QlBUz0RvVI6XJPDam6RZp8oZ9biODgJ5c8R9FfUTo4xPcV9TXVzmn/10CxW6ViHO37UfrB1eu67
ySCrxec/qhG9Kz6YnDn0ARB4tyZxdxIAlWXPnLRE76zxYclcbfoqQpOnuYi46jdBajSBmPTqRann
14yOrBTjEHzuXeoBC2NrciLzX52GVnwvR+e16cN8xy31OeEAkhaQSvso6rcCiUPUSwBeOP5IuVzw
NnBF43WUNsa0QVrHiMAfrsHwLbXTQwxhalPWXIMxCHojKkF6BowSkQvWwaIZXISDpCAFXxbxNiwy
wgkrocBOSPuFFzwVzEVb6C8CQ7suX608+PD6EZHauPZPoL3ig6Mssa0ZzB/8qOt3c8I3lHwmw8b0
0zNmzZw4+QnAnH5hmO8d2zn7tebiF/IVMw1K0I4dvQ2UFIM09C82ONCFZmFB6I14jXn2e7moG30c
jlnHlLWAhRssekdvET0axvBcTt170Q/zRtagjiXZxoAF2JRE3SUZqb1SLn2rI9Qkc8aTq9VGfpUZ
4akgmNVVjm67IgaMgdJcVJQOTkqPmOhmZEFymicKbKl4Si06BrnyPtWQNlurmZ9SQ3GbhxGL8xKZ
Lk/E+offGK8Qwhj5C0R3LkU1pvUGkshAXFvcf8TZ5qci9cjDOpkHL8H6U5ZMCam+c2WdQy6BNo8l
HWRH1YptES55hfgD/Fa0a+xsF/B9PnJaKS4hoHuv4lmX6rjZlYv7s2sJcoUJPlCuyNOunlh7Nc01
iUGtzcFXliu9wuuisFKvitxmbTQOpNCJvhi2+QU15IdrS0ykZBtZQqVnq4wYYs6Ktsq9MnlEVxq1
kjFVz3Fd3/GnSoC82XM2U8QRTwgIyi0RBI6UixW1Wvyo1owpVaFMDZjYyNaFugDX0+wbFoymQ8fF
fJasGW6A2teB4Ii+mFjZIomVZy8P98yt9xCz4g0xdlNb61E2TwyyLiFi13gxvMphpP2wWF+ByWcr
dzHBRh5O2HEcjANPpH47L8bY0q0/OPJytiNCs3YGVoWVah8EEtkMWjhnobEf1WKhzbsuhCqe9VdA
AQPxTWy1gsh+uPhrFf8OUwPWkqhtx8AaOJZju03/em87DLjD4sJ1HWeVL3bcbvHkxosxtzBYq2LQ
9YlB//AWpy5YEad/b8x2Z2Q4d+l33oYECy+zaHy8i5mX2fZxGnD1jhF7YaxcMcUTqvSL0Vctbt92
wvLbGUF+zxbzL+ek+ketRm9VOQpt+WIIdhZXsL9Ygwf0wS4a4TmorlNAq1ky1PgWq+znEHIazfLx
3orhd++0zjpzfaD8pfcwuWxcPJTFDeriEU3Cyol95iTL3+LzJwEwHxlMfrXOcDZDPqNEXA0M3/aX
KC4GBVIqHDLdCV1/TN70m5rHM7t+1LCoLlb9aF/aq2t4+6qurpVFcFu2LT7ZjG1ly+IgMMUXwYF5
xUnkB3i8Y0hOcJwfTMJPba8+uUU9AcF+17TiTAO6mw06sqh/dAZOBzYfzLTm6Lkckr0X4zQg0yVM
uN8zm7T1/Oyr6Nkbk08iIHyFm23jkTGi47Bpks/Y6I8RrGGPmVPC9SZwFzpTQRTF6jcRgATahSez
CI5pybbUZoXHmHhDlungx+Irst7Ged7O3N4GsJeKFrvlR29uMKardkuc6zWeop+cPr8HA88QWIRr
g9G5dY1cxvyYjDJeLaFZcDeo4Efw+Avix0yysBIwzA0WEwbgwLB9uFGCHK8Intn+bwox4/AG4Ix2
EH7MmGFp4b6ZIADht8qK8km53WbwnZMFq35DnKZc2cZ493wSS7p5ZLP9rYL8m1Fk8AYKizFPaCPe
FkTvTVLs0msF6yf4ITwXRr6afBz9mima/SRN692pmwOlc4zsufcF6CGW8grFgx5dnb9GLhlA1dyp
mDxsRMmt/x3P09bI5WVRbwStAZ/e3c5KpZdvTYr0znLMV1Hh9cp4KlvHWNo+D2+XoLn7o5bqldH8
lQo+tb+tbRgcChcpOFHYyOO8V3tfWP4QYWHuzsXIBtJlwFf7O9JoBL3EWmFXyuuRVwEHAWr5NUc7
P4MyavdbauA/I298KmKE4DFaPtMOHh5zXCRtr2lqr+uSocHyranSau1F5a5sDpHg8s72yrDrl0wy
FbY0DpUROgbk5LUyytMo7VMXOQf6HxS87Y9wZtGS8WzXvJGWrzlqw9dGuvsl1BCr66DVZ0CfqbKh
bg2+v5JesCHC/qAmQi8MfGo7bPHFI1DHpel6bxwr3pleFByjuD0TYnnk/rCD/IG0dHC9l2eFZPdc
kfjdjl0ONLPMHzlMkKMD8UwycbniZDAvqddSc5iRNA88NBQGKz1zjwKPvwr5NhWmjxg3WmV+q7go
G/XaCYc9735g8053TRPzPvZMAHhxZYRXiBNr4yWVNqka1ldGTPKnw63IDZDwLO0MsvPxuUrGy5wH
PHfJVjWy/o2gmZPcRNyWn6F5DIp7WwcfpNmGg+QWIXwUlmPfLgtXhCazMd9oTKywih3sHrKsaYrP
hmNdOuhVXMhya1rsqhK1Z3LFMS5xbp7I+l1wQ/jV1BwLMmFzmRdXzo5fxCvZyh/bhmNcpnlb+OS7
13x6sJESLh65opHHSA+zkl9EFcNj6aoBXZil11apdyJqHyqpxboz5IfvZ+eR2fMqbs2vxmDVaKb3
OowTyhSVXMed9+om4ZVX32NwMmPlmzCfJuPVh63eO/rdbhnByJZplaminZHa98CjctbL+Qd97yWb
xI6uQ+4Xy/7A53JnN+ZShInYO1b5lapweEsT65zHtsA2ILYNPZ2TkYPKpt67lqArtgWfO3qO/V4o
+wcIFg7R6qc7sD8YG3+TyYK+oBlgF3PMtczlp4xBmumOrVlwyaMFgZqk3WuV5sc4yrZCNN25YOK5
8UxxShDwahGu0gH7XdAuHIQcL66j2MPF0Z4wFfd2C/9zRv8IUgdO8//F3nkt141kWftd5h6MRAIJ
MzHzXxzv6K10g6CR4L3H0/8fKPWUpK5WTY8uWjExrCiGSlSJPDhAZu691/oWIAZc/2Kh0+pcpzHY
rL7T18NMaVSUHPlwGwUdU5bUW6YZoQuOjBYNB5s+Aa9qauNe4XFYolk4EivmrpvWe2LGt0ALSKBw
TPyOW2OSqQx9p1f9BfK6kHqU5mQ45QUVxee04wFt7ZJKUnVPhCNRL/S3CdahJcqEdhHmWBhrl6qk
T2zj6FaTtQEbd409MFvxpxFUzWYZnAPbwWjinZQe1d2kduyp9iJxEK10zMEvOYoDL2Gz7W2QHrFS
u3GwDlWQwFIiU8M0Pdh1Ne0N5DfdzdC+5UaPPYrpCDt3T7fKOC9b09nrgKpXrlljam45F6TDqSlo
VKLVQy1VXdlDvtVpxS76oRvWpbaJ9fJVebQCIyt6mwbLxmpB4Akn0VfbU59SW882fQKcpHXs6NgV
4rZy650Ag7UiOeuqEf61EWrMgjvuatdGG455u6DK4Sw4tEsdpOsi9qOrIjFfwxqBqBN1J/xQ55Pu
bWJZzY+oka4qe54JF8wzEYPvM3nnTdl6Qrfq4UVboga9SMQsw4ma6yQ37lotpzkwavilpbFiQn5o
OmbtyGgQxgiSg6AHI1/FHA8Uywo5twkj3qq0E0t7W3nNQ1779GN9a124Ubo2Y3Qj0qixWtIZRUF4
aDFTA6x605hyWXO4tRX5UJRUN21pqO7IbNhhcUkXWki+mF0NJKbj8yqYG3IgA2yPV3qNbdhZBp0L
O3dfklcIeJvZ4WulkX4Cw6CfS6ZrNxnlwZ4/+UzhDkGUqA25aVcGIuddGOmIcyLOFrllH/qg/vor
JrgTunqUsa6naQceFCpCap2Vcuh9vn9Kg4QEd1NaBzmW3IDvv9m4IbNig0e9Zs08tH7YbgwaVvvI
kOXBb/ULGjJEmpawhIpMBISqwZixwiI/EC0Dzcz30d6gDc4PYzbwS4NcbqAeFcVGpO/MMRy3tJPL
QzF1uz5NUctkWXEwZlLP+6/6hkONM+6Tgg2Mkfy+za9TvQyZSxKP6vUupcj7dw9whh4KcEZWlrvJ
ip68g4yT7/v+w7z/ipZ4ztv+3e9xCmXcXcgdZBuodMwmF71roxCtJmeJbpG4cKGhEbfk109BRtnK
ZOXRmDkgw4yXCN5RGe+/tN9BGOXM4HBm6EXYsP8QHHcqQwJrEd+qI7PLaMuTVxwasHW4tzoPYVhr
LvWMi/j+qeWpWfdSPP/xW1I5B065ZLfLlpbaH19gCPz1/3r/vWhMdaRxLO1/fKHPGWAYJYe5vGB5
m7E7lJL54Y9PbmXgb3//7xDmQ1lJtGsuT4Ezo9NSSYq13WoHAK3NCphmvHLS8pY82fQ8J4Fv6jR2
054Gdpl6xxTdAODYkLTOblrrLQHpiFyNVYWlh/G0w+QV4DXoFUa/S1jCkBtcTWPhiXFH+eF1mrHx
Q5MTN4lXMeTmjBSxl+JamST7aR+ebIw9BKDT5AVwhaqpsz5NUmt2RdbtqQnUqR3DbdU46bqgK6UN
t9LHo5lyuqULiVofXjrzZ+AFOAZgg6X3Y1TjqBhBHXBTHiPTmB2wHXmsdCDiMbrTvaQ4aUVMg94O
1qzRh9Ef5k0AF4SSvVznXntlJihbxBSs9ZxQ6iLLNhMgJfYbI9ox9GVXtYlvI996yTKXL6euxZPZ
imGZkgObiZEoQK/7UGrpvRgQrUX0g0BxYPS9pk40loEq7H3itZRLuDJZJA3mQVtouXzKOcRJ/4Xa
N7kqND0kNT1xGdogHjT7VZUVb6XML2tx4ZtyVxqUKsa4TWz6nql6iHXyT+PK+JRq1m1FUY2774hu
JmGQndP6NL05jQ8bsbzHtDcigliksbPHx1sxPIFL5XfDXT3ahyi+6yTqfN/oL73WJCAPB5IbYcEa
8RHnDzTjqfdJ8qCUzO5HcMUGdq5l13Yfg9S9mr9t4UD4wDhHrg6u9iAkVTcnnZ0OPoO48clDxIrk
HeujSG8Z5T+a6O34ck/Am3jKWlbWfKre+sp4aniFKqIxMsP3oOTWH4KRHnYub6vmlLchYVi+jnZo
rB/nV7c0aTecx5Y1keTSPNudf+VqHM5zsEy0doH3AMzrLiLfoXIjD1uou8Lj/DPxeCTFzIstxH3Z
DNtOAikMwvat7huOV9S5dMDZK8Fgz6KPurmTETljSqRkUCXOXiJpDiVa7YBBjVXOIMUw/RTjm2Vi
QuQokMkoBO4aEKLtUVUQz0UAiqGPd4V0Xy1fTce6oAelI8NZgrhtMAyAGHP7knNfA65WCyo6DlvV
0qbHr6ywUTgdJonQItWeIzRhWwvBLCPJiThOK1Iks4mXkDHZmy8dgyLjucSI3xnax4s0p0rFUuou
7FY9aVa/8hvrVm+jLVNK81wygou6hrRsSc/b02n4egiYLGSO8/tR5WG2qYIKj39ew9J2HrtKPLNW
GqssNz50OcFmpsdrLqtujn5+jSv0khh2fVnhs+0TZDJedWeZMQ2E0eJgY1z6WYEXtScsin4NtJlI
gUin523ZOVGXTfQyZoj8ZH0dWvVnO6YROk2wjNKcNHQF3YKwb3RwDCIE7+LKGPwFpsiPE0q3Re46
IPbc0+SWN15rvPVph30CdjEHahJ3G+Bx5gyB5EthaMM9jes3WSOccswHK+Qh9cKOxzF/qGz90kUQ
tsEYAngNhXdSPlBk4Thgdo8u14Q80FfR3vVg78aUlGmq7piom9ykNH9daIqrCSa3bZekkSOdDeuO
ozOBPuUH0U7lSqUeu2rIW+JUR2Xnj5i1L0yinVe0EcCSPtZduZdmf9no/iZsZq+DdEyClVtUhWQq
EvJ+FwWq3DhWNR9TGd45mrn1fewTjVaycEbz2Z1qy5XbsbZojOCbWTg7utlPWmBg/XHYzI8x+u+q
sj6WHMFqlRnspTEZx85N6Vovjs3khtsmM9pPMp+ui/LKlvl6NGkD4qaj48cXIhUzCC69p/mGxx26
bkN3rQHjM0ztMNRIbIPWxJtmr7QxeiZCdudaZKkACFu1Fr040L5Xo0cnhsOCXJEMfk8EAV7SWLtJ
4+RUdC+a71ULp2vQGon9WEYmse6+sQB3d+HBETPqluxz0igRyScL8JQrz9B2sTVe0Ke6tmzrykia
a4LjFllmrTAwXL5/37FJUDTHyKwtctkqO78JapEvJKoEncCvhSlC7k6QjgsOSJyI4pFUzuTeRinN
1NWvURPgOXSbbe4Qyj3QU1kMiiabkkSBtje1zbOEsBQ/aJWdu5l3Y6HoNMa+2qbmMxkK6I2VeiXi
8qofmdpW5X0EkKiugqMCOm643SEMWBUH98qhm2SgtOPRxW3PFPa5JtBVG+2PjeN8dpIXkQO+Y3Z2
B3IcZw0s38zW8bkyda/EjsW1pylMh3UQu6mvPtLGnUWqEWVks81YaLWsfI58Qm6L/rJyFQmuJmAj
lGa4S/H2cAY5BcI/EFhzp4T5WABysFJeAGfLfTjayQq58cfRR82AfHMmRi4KxjALjfYpZ/I109dD
pIBcpIw7W1rGbVLcR90AvvNGqOZV+JxxJP7rvgZaAeO0a7cJARyCzUAPGNmY475APs77Ql/SAUG8
LLFoJBX8jojww0URyW2FORK6DHD1MFyPwnwqJzFPr7xjDpQzQ53Q2sSC+opZisB1VBYforZ7rONG
LAkyuTQCYodhVl/3TfYGm4PRu9k+OUm5rpv6pRzNj2mZPWQJxwIM26XVfYAyBUMsA4GcFNmG+tFm
AyBxMenj5wBfpct0Aqseg4aselG8n56DqyFgoD/k+prg+3jnjLd+pDXXUS5OxbCSoiQauxiMy8TT
sV6XYbaibpuWikcpN1ahzTtatAMonD7kTiBVizklbjdZrBAmCQZeDXNJPX5uShQBHhsFYzFjYzXl
OZFn8IC4MMgJIhiYPfNb6X+o0WaLsTxmDScf02GnREJypPN6pTQR4LrYR4P53HcxGaLjnTPqzzTN
QEj23VZz0TQYafY6P98eMmS8eNaSFluxTCVQv8G07uDO77ugY/WxmML1xnhSNpM2p7LShSXtkaW0
3fl2oy7rNqYAldprXvK3KO0hmw0HdYmvGAYyABzzEWnAzsysak5rGfcBLeP3477dvEmL/lTjw0py
NX3emi+zzuOgUrJkglXT4+ZVw71Fi1l/qXFMTcDLJhf5JLm55AGSIF4pF1mHvseZNe20A7DW+xj4
0MbPYziezhXRiOGxZVJipPPYbGIikzMgzb07N7SeRMBcwPdgJCM8bkR3tGonXusl2URtgH8yKz6N
ZcaSIafrDPYiwaaQOdP4mFMO0VVgFNI4JQnMEaomUpfrcFrEtlrZSBRpJEVrOOK7DMeAyYR/CbTK
wkXuSEIdjX6ba+oR6EsP6Izgk4hc6aUdPpZyumw5RG49R0JfkPE1RyA0CqP9hPBmV5HkAo0yqACU
gXjIDWbc7UyYRjCZtBcjzdWuLQeWDDTjtCvw8bOu8Oaam0wLbsrSL9cEEXskFGxg5CPZrp/kFOnr
fjCmlYYwqXZnJwi4Dd0A08/05AACojkwvcEGPL0xDDoWNVVFXqsL3evsreEM99wKGPoAcKm+x9GY
A1mJ7nsBYxL5jr8MMzYy8n/W0dDnK+Rh+PdAvHFq5pWzRO0ztEPeSN+nrhMeFZ4VPCUxhzxbQzBl
uZBpoqzcFf5+gtC68CkIRYm4v0NPzXnR7OkTWFfuiDAkx4WT0LfaMnMW206PbzD3vRR+jAlZ7d34
oqLIvm716TgEvrFnZNYIoC1+k3KyYcPCeYGdENb03iwm1O9CLaYiQitFN69oU86RgVjAy75vaAv1
Euscxu4SSj1a6uqhqfN0Zagnt3i1ICastDr0FkKGN2k43WQGbbqKmSWQr/7Gi6+d3D9O9ERsjbYY
hO+j1Sb9Bujm52oi8GQmuLAsYwTDnr9Xqv0s3RQRvDcSXi3uTe0jJJxPwpyWfSazo5GhnDG68AR4
ZFq7vlQc34112GcXckoeZru8l7kFEwz0BFO9AiuXbTQrsDZt4e/6urno9EGszFHSHGyajRfo4Zp+
tLOQMc67yRCsiWO2Cgz2EN41zjbRvobuTlMUG1fiwfxzt9YAijbP7K0zPNCeoUeIFn2DQ+Qlk4xl
0sK77Qf7SZfgX9ryvs2wuqOFqbZaal0g76UXPb7pFR3ZBDKHVzG18RMrXKatV7JM7KdCtNvYaXvM
Sr4Cf89GoiX1FagB6Cg4s1bAqzcNGJjSpVfvO9Ez5sKFbNOnnpRYArI/YgzeZE3FXL7wSg5U/TkD
cWKnmByI0reumc3aRvbJyjpnSb455N8Wn0NP+elP6a6eyIAJQc6lE5xhMH76zprkJekHHLRodSpj
E9ThtuvBgReD/gLSGNF3gpfSj3bsff421+9b10yXjIkRnyQpIDAtwBCcXkUk4XI6667dTN529lsd
pThRwYZzWn8pmvbJikg1rtLzREWcbfh3QrK0cO0k2XredDJES5krYVpm0jww7t7FobVu3Ileei2I
K9GxABKVSyFWDWsrT+/DEJV0ahASbFbGyhXTsGqCpddmn8sMDoLb+oSphtaLOQ4Y6FOw412o3wSm
aPZDn7E0j9ZT++LkMtjFJdMkWoytDTdGzS7xqKHkygrg8JS0cX/vqPI8kFa4dRxr0UwwZlR5H3q4
Gt10urWkFh9Cnl8OfEm0biQ5qu1sH6+SVq5RyWxl0zBZy3a60fRL5lu3k48NVfmXqqKzrnvhs+XI
cN/J7rLWFNP5OaA3GdJoGYQDAdMIq92ss8k8JpLAEicISD1kRu7cmsTbNq9gIw5Qd/VkxzAHh/3Y
E0ai7WTRtdexz08mow6FXscM18e1JIa3d/Xx/wm1/0KorRuWQrL8j6Mrd8/9cxh+q9D++r/8LbZS
mWe0YnQlDfLLCczpP9XNf/6bplviTJqWCdVwVkcLg4DMr/JsKc+kodvSVcI237Xb/yXP1p0zV7iK
HCrmJTqq7n8uuPLHuC/cL4RCucqSFmMckwCf79XZSJtJqqbteSsKnIN0fNqdluQ0HDL9PA5j7THJ
4E8VPaTGBqa+M3GEk26FrzstXPaw6aHmCMTCn7HRhRjOIBwPh0akjDFK7ShEm+Oy0SsgrTXDoIaw
j6JpkHQjnMlK5d/0jpad0IfdhYWzEU24s00iVcY48A7CS/qVZunLxtVY9yS7dKv7Gn10qKU+2p9R
H6yPjsvClOi2jeINKrzj9AZOePQBY9bbOwN59drt6ukKVj9QMitvVpjB4g3r9DUhz9FyEo3ctH0S
L/DcOecNZR/2tvsyo8vh1rdlPjB18RCIa43Cv41ZriU6MDKmnetTI2fYRICfHFEeJBvupWopQs9f
exWh694MDgxMEg0Qu75i810AEDG3VVS027ToSbfQrJcGRCCpbtVF79vX0qyKy44NYJGM+RoiTHo9
wkzaO7WNUHbmeuRNqHCqRiuztJvH2vE+l0VL/nTMDHlANkdqR1Ksw5ZzM11gQLn1Trqcw4ReZ7sh
CjdR17cXyvTPybone8oGqZVY5iHPh885vtjLvtWetFBc1bmcblIF56+Na/8WY9+mmY2GQWkyWK58
HWcM8X9RJj73vMZjGIjXqHGti8pOgpVHQ33liwYm1zTdlYPto1UPsm2B6O4q9ePwL8KErB8C9OYb
GbodOdeuEC75JTxN38YjpxMWF82rrduMmVAsvHaHC1Gtg4F0dQ+/8jzSa9Z8X4St0UehspUqUsKG
EzM6QJ6oLzs3L1YI8clE7/MtDF392s4AJNVTZ1wxM7Rc/07PC3tBFJF/sIvuOoxFt52CaMSN226k
nqF2YxpCGVYgA1JLV2sY2dPr9PuSQwdIpoVOfs7K0Irp1Lm9PhcLArXRRZ4SrzNq7Hsw2ebuwatd
xHQgp/qxZkIE3eOhS1p1ExT6upv6j8RVIBStuVUBOi7b2sgvI328qU3oSkRqjhQevbyr4NawZQsU
uEjgb79Z5P4sVXa2j3xj7DBdh1JrXoQcRwjTxOjx/RUvHNKKPFFkt3YZIxgdGxuK17juUX6eGz5C
ZU89cu7zL5PTgOL3CNTsaii6j41AaxGHVKcY3ueTa/WqKGihw3TZjolKdRpD+uKxPGeuGm2ieTjL
yDNa+OSJLTHjwQYpep3ABlgfFUxorY2MKz3K91RGziEcXnxisA5JMdfimkOsbnhVBjF5NqEdrCYn
fagAv/X+EN7LItcBjZXZiYngFkS1fUiqfmn4Jf5ox3vwzYE+QJmFBwuv6TLO+o5KaMIIZRcfelGf
Egr1bdpOGtaLE01Y2IZ5xfDERTnTOcWHUCB8tYAfupaT7sRkvGVWeyKXWt/ZLG7MbUj86lCOl1mU
P4x+fzI9g1Yes/LGhK9qgFVqnYFzCgRsDrWC85afu0fwBMu2F4Q6BLmxAGlqHiIMJexDjDzBdeoj
1Sd+820ge5SH9lKHGbmp5jlTHblPoIVf8yk8xYHhnQrky3Ue3iqz28cNMWNJTVSVz+gT2sNN42jO
ctLxwmg4Ktai9cUudVtkGxmuxqw6ZQIpRpRoKH5JUo+jSR0LS7+HonrZwrQCIh0PqxEg94Kk9Z7U
GyfehWHNiTlg3NlNIwOTStIxaZ1VUZS7Eg7xBV5cG0r6UQscdpKOR3rC8nFkgkZAHOB+ZgNwCvx2
b5Jjhom4ByglBtx2CO0yI+ZgriP4nxSSFcdpdxySxsM4+uddpzDS5sVbYzGTr2Q3dwjQcHtO/JoF
db1Lk0oeQrI4SAk6575CZhMjCZviE8ktqwDd2bFlMZHFlJHrMWaA9PSNV/r+piTtDSbgtRGk5pXX
MrLKPLUdQkjv7aiKLTLsAnYBn2yKFLDW5WHkleGwiAsq8TmKTjXnJiXUauqdjwaO5g0ix3ijF9aO
hyDeUZPSF0Nao3mZCVxCDrtIGMhrmTIfjFotab8YUMHMGoqrzfYU+6eA/FuK5uKqserXtgr6v4iH
1Y3vF14lhINJTBeGoZOmDQNqDq38JvIPvpbn+VTDN1ECgLMP8JLIjAg21ybXoVPTfnJx+celcxgH
suoru2W23S4DDd03D8scWeaOR/wpVLOYE+w06x4YTxZLne193/nD2+QLdRumBw/tJPXOqVbegpQ8
slA1a6tVhVqnRdEcNOYWaWA0pEoWT8Msg4OD3IJa4U7WoLxC+BxnAmQSri3U/ZcC581aYmvmLdeJ
N6W+QzrYrFMGF7DeqbIQVx4Dn8RbyETMAgqvOxK8QYwLjdqln53KACl5XiXDwkTqvOwHRtK0dlcg
zFzpvQypAcZSmOmxQpFIClKyM1yG8Yktz8uOtb/XunCpDDWeCr79QjWaXI88WCe00MSqirmh32JJ
yq3E3KLRTCk6mnTTGDSyEBirYzmKhy4NPnZF+GJpjHgQvC4xAvrHVAcT2vn6ulUAvmu7XwaNNSFc
KZ01wY1y6YZZf6iIx4iAxyGBSrSj5Uq6DYhFN6HX9IuQ7sV5jwx04YwpQzd35FwGmP4Y+ry9zRD1
c6skYgGIaTLzjsoQ461bxOfNQN+9yhOo/H4fn8AmvUGFsbbleBPS4wNXpmDJGsQfU2a2p6S07owM
3myenvTM2eYYHk7tZPtX7592Q9d+/vnmZc035R9pkPNNa3B4tvFMWlIpZLff37Q93AjNnyrvpvYG
FzGm7x5hD7pHhJL1DlvkA5XsTtOm4aZTr9Hkjuem2ugaI3EDS8Azsc5bUhtBm4uEU7BkEBxK9GlB
LIdT2kMK1aYbbayjw9AARiPR7FpTyfjByeBs4NQMbgpG5AyeANqYjF5DGm1r5cgOvRBdNNepupU5
Z5uWOWuZYVfTZgqHhCRzxm4paX1bfowXK4RU0ah4ghQwIdw2zrvhOvNs5zR4Vr20MhrDWmOKG+Ul
FYdo3jSrEg8u7v7JnoBuGNMcQ+pbJ9Wv4dk0VxEpI0jFEwRkql6VYattfn7hze8DQt8vPJqYOTpc
YnPBufr9hc8A/1R64Ns3iTU1a5qRw0VZsHo+me3kXWUwY7bCnOX3jtr02N1dSD/ENLanQmEfGU3i
xlOSggOl4RVIxs0YkoXUxsUDqYroKkqiMCqzg1rYFAv2FYNJHO6trBJoXYLkqHMyQAfKWNxhyVjK
vIZALhNqAtXN0XpGfKcLdZnEzgeCx/PD1AUkCYEaBwIDsp/t/LbxPcb+IvGR0om9Ztbe4efXiLTl
v787TVxdui6l7Urzx4tElF5YwSdQN5wR2TGjWF6G+nU9CVK8gk5s+Z5PFknvS4ve54Hp30C5EpGf
3unmnq48KYKMg7ZxjTXCUwNMcS/lWAvQYFXYBTojfO+rWeZg+e50Llzy5g2PsbNknLV30CMCjwvP
EVc95q0wd3l9CtIOUCLc37oI9H0vHWxDfrtprNTdurX9MgagPlkVpzsbYXmFI3VfGOKIvjg8dV26
Iiue4CwRAfrjxLiSDqhu3YnGi8RkkYtDzD1aiIpdjFQ4oNAOiEGdUyqY/BOf1xJJgTLDiRm+h8GT
piN0y8LHTmsrEk3NzdjGwbltGf6qRaV2J/SxYMQ9WUwdCgOh1chCcgC4BsshTKmvJFk3Qdf3Wzls
TE00y7Km++QWkUMul3qyeh7LnlpnTR9JLUgRxSyL9gtxEqayKLP0Y74nYRSZsmtpO0BI9ZVu9uFa
c6vZjJqk5z0GLBkAY61zkrPbpL0JpzlcCZwKYE/rYso9GxaECE6uCp/Qy7Ns1AOJrPGLHIbm2Ynl
EpzbtMBm5ezQO2BPEvaV1xlvBATjycDnisEIHI2pyM6rzO37DmQG2ZXDAnXKRYlsRrtMet25hKpV
bZwgydemXE3gFy9MRW9faDhvXH2Z20AmGBjkYB3pItka6aPWXmSV/wD9Sy0sBFrXYRkcKovxTDiK
x5SIkvueBPo4qepVBmOEqlOj4yhJIO26rN40GA2PkWNfNcU9MW/RZVlS5UgMj1K5hBPUrDwwV0LZ
Gcd6QOlYdu2xN0Os20n/ydYhsKBe8zdk8YrFKNP4zggPQagFpxIQ3aYg5gyFBf/p+OD50+gVbXG+
J73iNeORouwlvLZz3JJ7hstO4OaJ0xIJe31zaxhjuglG4MV24wOIGnxxzsV1/iIKmcXsx6fYNUgg
cXVHIRinYfNDRerAQW7ruCtvFLTc5ZAiYyxUa+OfnLILNqWbyWLpB3hqXtqxdisDTy1kWWOF7Idy
O3p0rnX0lWtFdTcYCn7+TI0NvSstza5NGWV3dP0s5mLXQkbBLsTaTrMhkPeuQ3oWJiiDEbfItrks
7prIUVtmX+7ifZ01KlSIYVL3e4xgvBN+218SZ/LWOd2NIMrxzvfJ9eRtvuhiKK5Sj6pZd1gt2TOd
tSpQucoOsB4nXLGiO9Oi5tCTTd3X8comdGfn6Yi+hwDBrqt5yGN6e4OvzDniOHEuvDL3dy1QZ2Aw
ZcY39rNL1YK4HkOP0gm7Frbt9gMMun0UxdOdpZfdOvEF9jCUXXhurrusUTRk8uDewJRPJ5nvm2BS
v0u9Wws9wpoiSDtHUJAAXakTKIYYJkuP1U2geOr0VJx7NJRXqTAgHkHo752KzocyHmuLMWkwSqDC
xKUwaTTTlT8C1nVb+zWFyH/jt8JCCRn6IHg0ZtP5LnON/qjPxxk/Mkc6N669KroBVgxHpptGn5YN
PYRt7Q4NXi92rjBr94x6QLrr5OoSilTCY+q2GYc9wE2pd0EUEwIZYZHlLOhUOwEOqKbRsot6iOlr
9NpD2OXgfFEcbatRZ42zWsoMDh2om9QRJSzq9fKo8k4tSE0Ca5xHEHItrJtGgOUyZXqDYR7JRhY6
zIos9DhBWYI3Ktp4h3M0WwR+9Bgwwl+UgzBWSVtDi/HRBINUooatvVMXWeM112Gl6vi1V4l+m1sN
clmSCA5hkdWX0KUWdt5ETOHL9FUn1rNovGdkPyjNG55IX+/RLM+5HtL1jp4JmjF0QrRVbXKf6OqF
ho1+/s4YbEr36PoTM8LEOAB6l3cJKLC1jzpmY4UPaa1JlG21ceUB5VsWFdJ0p2ZWDz3X4S104xtH
4n6Kc8pvM/7sVf2LVTrWdfQg8TYdgrqfNsOuiYwcP95b2ATIRqvKOQYJqaO+nRnbsVNYLUXu3APq
S7d0EcGlREm+jYF8LdkGHrSa+VcApucU+wbxjICTjID9d6jTcSGnNLxDrlssmyGL9r7K7gs/hzc7
U1wKcdcZqI/y3Ag/OGiES1zIk5/D7Ec42pAFqONZPo6prDY2adaLiWxxXw/CCwFP5BpowR5vsLXx
UcKxvBbjQ+xx23E4CoJmeioHJDENQMFVqvRsObKKn9Ikixl8fyiG1F6aFoQ2iWgKwW1+hdYblGU3
oCI0q9u2cfwNfnWN4aWbnE8tmm/Xoz3ZhcQbFVo9IgCOHrNQqrXDGWrZOm66TTO0cpnfzQ48PXgi
CpJ4hb6zGSIV9ByqN/oU8iLwCxd7JJoYyITThkmRhSWOoO4m1LHaN87dLuNsBEnR3WPM0kkKCe4j
r9EIU9klUVPtyrGPaIOp9GhBOFu11E+LFrHiLtWceqMjeF4Zkd7d6MWGUXW+Fk0drJIsYBZOiMXV
oGicml2W7FOf/MaWTK4D/kOMJQqamK0zzs3qULLq9B3x2P2tnyfJuXTGgTnLeEixiUGb4Ng8qucm
wWhH8X47eWO8HEc32mZgvC/QZyXuuC3a6DWJ+mQjEkecZAnwX8O63dv4iPK8XvrW6J20vpwuEEYg
0C6AHuLa5TCL62Q36cYHO7N3el1/sMnx2IkU+LGrc0iIG/iQMED7Cx1/20SzeC0MrOAA4m+YIbhc
NBe3TFwdItH2F0kx1PSajM9JySA2HvTx0RyzS59MU/zFJWuaGVc3cWVtXPcBj2D25NA7XwHmAiER
tPXO4uz+Zaf8XzNZ+vpCZkLPmgeqGa/bT9V486luAYn/v/94Hf7d/5TPX71Cu9jc5f+zP/Tzv+gr
GugvZlWSpY+C6rtZ1fsP9f4T/+zvSJ55Ye0b3CFTnDku0ck0db98cGxB94n95v3L5Kad0WonzYjI
t/ePLxSjby7SP7oMP3+FX67nz//Mz17Bp/e3Zv/2n//mUNv/4kUw3DNaBDZXU315ke4PF0GdmZZj
mTN36f2DMper/htdBKnbDj/0r90K9hltPaW7tvnlVuDe+vZW0IV7ZplKl9Y8Vvy9Xj/V3o9T23/2
STAYtboc3mn3/OmTQCPgDIG5Y8zdpX/Jq38Fi93MS5Ef5tm3E2hpfnlDflib/n4Z+OFv+GMZ4AlQ
wlCWZRtf7nA6ZN++9y5PiO4YQrr6l69/udq/1ROgu796C5iM7mnEuLbz9VWy2H17FRx1xgjMtd3f
9irodOYpTH9pHZDOGRUsz7nxwzIIYc4EcWJKboT3j3/Vg/D8liJcDWtC0V+bbx8EXYhf3RANeWZb
0EKsebI8f/ywCjrWmWOyTkqehS8f/6LV4B9fBHduw/7SLWCYZ0x2pHR080+XA13Xz7hIykUs836R
vuzAv9FyoFtg5X71Kjjc7ya6HA4/f3uV3y4HrnNmOCyLLJz/dZX+JRvDT24F9csXgTWRfRG90tcX
+cOa6LIoGC4tWHpe7x+/3dnIYAb3q2siO4OwleSfH5YDG+omairm+V83zt/u5dOO/NWTIZBQqUyq
BGYXf/Yg4Ks/sxCwIcf5ul78bmsiSxlk019bFE39TEl8l/DVv1wFbqrvlgP3zNEFy8Xfiqnf7law
bfdL+faXB8UfVpQ/DorzRbCVrigU/vRW4HmwDYeNQ/52r15nxParpwPWAYOBrS3NPz8h4tCDwkto
GFXE7/YMkFYs/pt1wj98+zkdWSZvrzPf5vPHD3WCY5yZJrpXU3zdDb5c8N/oYCDNd83Krx2PqAQd
A6nu12dAsMl+txLYVFPzIZkH7svHb3cvmM7f8aj/2YKZ1pHOc2BSMv9/5s5tt20jCMOvIvQBBJHL
g3jRAEWCNm6RtughRS/XEmMTkkmAlJP47fvtgbJ2JadBRhdL5Cax85Nczs7O/PPPrnvJKDJYN8us
oOxUrp9ZlcTCI2yZYrzMFvjWeW16Z/3aGK0K5IwoT/AHReVGKTnuhI+0lsZH8AcmJzZ6XH+FM4Ks
iTUBnh+Nu73SG4WGtFZqC6slWmSoxDhKbDKCaPrp8rUfn/ReH4Evvlw0FYqcIBmnSBOD+8hRrNwo
3OKK3oiV/3l6JJIib5SPQqMaRE9mPE9XhbpcooJa0XThYwc33gmtjWyPVUj9YVEuFakClbrnpPh0
FKpmmTPIiMl9qpDcVMj5RNKpYMhksyyUEYVWV8t6lRGBNP7t04uPVGbOdJA5AiIDZfqWOJfdXtGa
WBMk12xYuPIToUnQBspCuhrgDsmJVVlWpEKnU6CGPFvhCcmhjoFTWoFRTpeaNCQoKhwBR5SgcXZG
EAfJhTl5RMFXuzsl5AcVrUXOJAWJMjYOJVQqiGR3hUZAdEzUCM/epEqm5xnEmdATGDY9p7R6TAEi
f8goQCHjcXNfdEswJKgyaUigyBfplqhLikf2iiMDMiX6MnOyEXclFxlgC2KHwJrI2UDQxMXlVcEw
yXVNebX0VfYEbQGqXzojmiV11gLP6Od95BazrGJKYC5U4KwxOONLyTuaFmbhKMCjFYookGOiLs4I
Xp2eaNjkrEovNjAlYOn7q2W1LqusmWnUKFUiRGBoqtz2txozSG+NZGWTrpHUFXArbOzbXE4Y6/WS
DrkKys57jOTmAmmeuN5OsZUXVHVW+LpCZAsca7nMoBMZp+TeXyEJEXvEkoo6dDISK+cLYh7RBJKK
AtRckU9uLuRs2iedC0UNc85GQGsyJ3eF8aLxiFCIRMtz0mRdUELrAtNUidkDXpJaMomDL7lHcwEJ
CkJEIoSERwG3Ll8dGvY3gDv3nHEUNVPJWVJvzzKvfEzJCIx4Rvr65Mc5bcZzHGiKllH+XJptCIwA
xV4uU09oFBQhknQqKMXWL/BEOZoue8VTwSh3qbOhxXGjkFy4TI+4XImU4fXUuuA13Sgwt05tAWGi
QoyFRMcXJF1kmpItsKOP+zTfTiZQXlG5qkkPL5OqVo9VU1/Iq/SsoFwXYofI4oi3qzEoZwWEAKdW
4BwidoJoMbVlkdhAXGoldUaSWKJLfaHszgG/Znia1bOvSItRZCXLxUlTjkK7YTa9IEVDfMOySBcY
3KpziV9vC1/hMI7NH+zRtt/ato+unS51h7z0C3O7w/nPfauD6WcwYu7gF00XiLu3a3owf38VKDRs
J8LJD+fOBHsf/9/9C57fOrjX/FbzP77t2lGPG/bxsf0W/jHdkdU/7PWtftDn+tvnJ/n+u+A5T+KC
/wGedhGuqUuJcUcOZOlDYKuVlQPvdD/paX5E8xmzxkgvpciv9b77wFaR4ZngTtInxuZg5lFvh/kp
zVO7Pgo5ct+3m0O3eTwE4FZ+JgV/0+7Zgm9sT5FdD5AY2SvKF8OHBUfHPj7chsNuKLv5rhdbs45F
sy9Z94+MercNrdCp9qXP/1M7cPxEiOw0X1Lklzc9tG7h2wfjZqvvAwP0Ij3pA9/s9x3nRIQz0mme
xND9ttORF3EKGjHy8Cn8eE6TIYX95dw3OXG8GBiAx83uaZ4T1u05SZUU2pzHMZ0Ns5PoSLHf6a4P
vIeXPchxx6e97renw+G1BHLoadJsgz61h0Ng0/nK1qnF+N2GHQx02FRGXkkyIYdmLZiGQ2DZvr4s
x56mjj8c8Tg/qI2gXOHyGujD4xhDmzqYGHroD5EP8R2cUuRf29tRR9GTF7/LoT/qcN2C7zP1MDnw
p8Vb/cDhxF24rINvKi3XwP+5Hac28FRQ90bocg3wd+3nbhMsY74ucA3wf4dxNz+mtW6nURNDszHl
/eK1Zl+2LlzNYLNNxfs6N3ijd/Hcd2S5FP63+y4cccc+i2F3eyKSMKvxknEx9NjexX27liuWAv/e
9v30tP+oozTB7w8ghf/jfti2i5vpbG1zVK8U/k/OuL9siJ5Fvc4Nzg3RwMMWSuH/YvTbaWqDkMLX
xeTYn8Os0lOqUty/D/p+fnPjU1BsGo5SCvu+HR9Y2WYgi+ya78TIHZlNZN7KVaCl0P9o1p3+7hBO
TUpMhrUUg7P5++L9pYd3rKAYv5s2A7vSBJGbl6+JsZ8G2qzv5kGwX9OxeF9GvsQ0HTfLOOef5p1A
Lv23kFwzv7HZt3p89R8AAAD//w==</cx:binary>
              </cx:geoCache>
            </cx:geography>
          </cx:layoutPr>
          <cx:valueColors>
            <cx:minColor>
              <a:schemeClr val="accent5">
                <a:lumMod val="75000"/>
              </a:schemeClr>
            </cx:minColor>
            <cx:midColor>
              <a:schemeClr val="bg1"/>
            </cx:midColor>
            <cx:maxColor>
              <a:srgbClr val="92D050"/>
            </cx:maxColor>
          </cx:valueColors>
          <cx:valueColorPositions count="3">
            <cx:midPosition>
              <cx:number val="0"/>
            </cx:midPosition>
            <cx:maxPosition>
              <cx:number val="-1.0669999999999999"/>
            </cx:maxPosition>
          </cx:valueColorPositions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/>
    <cx:plotArea>
      <cx:plotAreaRegion>
        <cx:series layoutId="regionMap" uniqueId="{9B95C9A5-F92C-4EB8-B477-F1ACE9FE94C9}">
          <cx:tx>
            <cx:txData>
              <cx:f>_xlchart.v5.6</cx:f>
              <cx:v>Employees Per 1000 Capita</cx:v>
            </cx:txData>
          </cx:tx>
          <cx:spPr>
            <a:solidFill>
              <a:schemeClr val="bg1"/>
            </a:solidFill>
          </cx:spPr>
          <cx:dataId val="0"/>
          <cx:layoutPr>
            <cx:regionLabelLayout val="none"/>
            <cx:geography cultureLanguage="en-US" cultureRegion="IN" attribution="Powered by Bing">
              <cx:geoCache provider="{E9337A44-BEBE-4D9F-B70C-5C5E7DAFC167}">
                <cx:binary>1H1pb+Q2l+5fafTnkSPu1IvJBSLV4lq99ZovQrXtaN93/fo5YtmuslKd9iC+GJQTMOQhj0TpKfKs
Yv77vv3Pffi4yz+0URgX/7lvf//olmX6n99+K+7dx2hXXETefZ4UyV/lxX0S/Zb89Zd3//jbQ75r
vNj5DeuI/nbv7vLysf34//4bruY8Juvkfld6SXxTPebd7WNRhWXxD30nuz7sHiIvnnhFmXv3Jfr9
48YriuHfNPU+fniMS6/sPnXp4+8fXw38+OG38eX+dusPIcyurB6Al+ALgXUpJDOe/j5+CJPYeerW
pHHBGcc6xVhXf/z53ttdBPxvnJSa0u7hIX8sCngw9d8R86ungL67jx/ukyouhxfowLv8/ePn2Csf
Hz7clbvysfj4wSsSaz/ASoZH+Qwc8Oy/vYbgbwR4G6MhRyiNX92vuk6AFMePRVLunl/Tv4eI8gtC
DUSJIfcQoNcQGfQCGZLoBOPnmz5j84a5/AyZF9YxLtuzxOWPcPdjF70jKsPC4Zxirht7VMhrVCS/
kFQnBOv4ZWHtF+0enDdM6DQ0L4wjYP5YnyUw88ckd7z3BYZTiaUUTy9ejIAhF5RSIqj+tJwAuGNg
3jCh08C8MI6Amf9xlsD8kXt9Er8nMPQCG7BJSUT3K2IEDELoAlYUM0DgqCWFXgPzhgmdBuaFcQTM
H3+eKTDBLi52IAHfTQmgF9IA6ULQkxYgXy8ZA1+A9EGMsaclw57v/bSX5b+e0c+geeYcY3N7lthY
u9D7K8njd93QxAVmlHMDPUkaWBfHKhpCoKMhgYWhPy2s1+i8bU6n8TnmHSFknee2tn1sPiwf8+Kx
e35L76Ch6ReIGLrBCNrrAqCIHSMk6AUHDRtMhSdVgD7fe79+3jan0wgd844Q2i7Pcw0lYZLvHpLn
d/Tv8SHyArY3xsCKOalBI51dMCok4SNdwHrDVE7DcuAcgWJdnQUo/2x6HQueVyP/t9anccF0wjgX
5KRKYBgXOgLTBsPep/5G1ufIIvz5tE6DNGJ/9STnYW5OHsNds8sf33GtwCsHfwDH5NkjMNrL2AXl
klOCQGUY/ka6wFtmdBqNA+doyUymZ7FkXs0a/DVWAjb0fendV+X7wUPRBRMMMULYya1MgFlKwPpB
eITLG2dzGppXzK+eEx7z01mi87ncue8HCzEuCCYC1OOnVXPKthESY8zHW9gv5nEakP3sR0h8Pk8k
ZiDuvYd3NDSxvGAGYwgT4/XeJcGOkYJQDCJF/Y3E/RtmchqOF8YRIrPz9MkMTt2kyt/TzSwvCBdg
PtLTGvJgYQoB+hd7kiqjVfKWGZ2G5sA5wmZzHorYq1mDVFkkzTsuFYovdEE5E5S+rIhjy8UgoKDp
Okf6U/8Il1/N5jQme65XTwYPdp725CIMvTjx3tEbQ8GaxBRRsFf2GtbIGwMhGUTlsFQOGtqxA/Mt
M/oJLi/PMsbmPPexxcPOfUczktILIg1dADgngUEI7HxmEAF25rNqsTfwfzmRn+Cxn/8YjMlZKlzb
JC/dD5Nd8L7BMQHefE50CQ6Y/d9rkQ/iBuyVwe387Ht5jcxbZ3UaoNfcI5y254nTIn7wdu/q9zcu
BvMd3JNPCI21Mn4B9orUufFk0tDXEL1hQqfReWEcAbM4zxDm6r29/hK0YQpRMiH2sh+9XjoG6GwS
3C/goNkDBzbNsZz59XxOw/LMN0JldXfG25q1yxPQA95RMyPgkiQgSxh5WjYji1KAFiAZxfQpJKOP
0NlvTW+Z12mUxvwjtLbWWaK1gh9wdR+8o++fiAuGBcGSPkVnRr5/yWB3gxUGUmq/ika721tmdBqh
A+cIm9X3s8Rmk8TluwoeKi4gAYMhA2L96g/M/WPjBukQOKPgJ+BkBMobpnIakxfGESSbT2cJyTqp
vOKdtQH9wpCglUk2QsNAEIRG4CKTTxveCJM3zeU0KkesI1zW52l0bnZFsbt3q+KxLItnqfzv42Tg
DYA4MmGMg/P4eKUIyMzQQTuD1bTfxMAkPVYF3jyf0/iM2EcYbc4VIy9+fH5N74ANgyzAIT3mGYKR
PsCNC4w4ouDOOSlnNrtfTOdn0Ci2MSTnGZH52iWQUuu8IygYAssGx/wniTNIB+2AIUph7exReb73
3i/whgmdhuWFcQTM1zMV/bu8C3fxw/Pb+ffLZQj5D3oZGxmbgl8IHUEemvG0TEAKvd7Jfj2T05Bs
Xp5hhMlmcpay/yoIwXv2rimzYNJIAorwk52vjw1OWCz6EJoRYr9YALtjbN4yo9PYHDhH2FytzhKb
jXfves4ufn4//369gG9TCioMIU/7NsGMEWCJAjBP/aNAwFtmdBqbA+cIm83iLLHZPv7Id0Xwjq6A
IeaPBSJC7PNi9ZGJCVkyoFEP6c6n0zPfMqPT2Bw4R9hsz1MBuHK994wHgGsZkmLh44wnB9rIooFw
s9ANiNP8xPf8q9mcxmTPNcLj6vJM10q9e8/I/5CGwTiFr2WeAvwjCYMQhwgN+NVAKVMeAeg/ljDb
x1/N5zQmz3wjVLZfzhKVu6T6/xGpoZBEDgYKe5buIwNmiNRgAinMiI8s/7fO5zQ2r7lHCN2dp242
JP1uHlvv/h13MwL4YBAyiD5JmdFuhnR+gUA9MyDWNl41b5nNaXSOn2SEzXZzlqtneKLLXZQWrvee
eZmUXHDJOAJ5ctKZCS4aWFkcQ5Rt3z8KQb95Wj/H6eipxlCdq/hpPnxP8uD55/wOajQ4BIiBITl2
tLsJdgFf0epUgjta/UH/a8nz66n8HJn9Q4xBOU9fwFX+6CTvadkQgERCyjJ5CsCMPAII6+CjkQiR
0bb264mcBuSZbwTH1e1Zbme3Lnxc/WFRvK97BkwajiU2ntP9jFGO07CbIQk5AfA5oPobuWneOqvT
CL3mHuF0e55m5/VjHBddWO/e9dszyEWTBnx69hxkHrtshLiQRMohhWCP0ygw8NZZncbpNfcIp+s/
znI97dXRt8Tl/5cHOcA2p4NXE6O9ZaOP1Dc5IAnfPMNXtnukRg6ct8/rNFZj/hFad9ZZovUJVhUc
WfH4joEcSOyQFHw18BXNy5I5jrXBwQGEEvji8yeK3JumdBqjI9YRPJ/OMyXq62NRfvjiwQEC77rr
QfAATnZg4Av9yRECOnxwS+CbNf2w1o6VuTdP6zRMI/YRVF/P06nw6bF910/WEaR1EklhP9ubO6C8
Ha8i8IkSOHwDBNMThCPB9MvpnIbmiW0EyadvZ7m5fXnMI8i5eTZE3sH6ofA1AcPwz0j4wFdpHKKk
Bgf3gfpjzzfdx0HfMJPTeLwwjhD58uk8EXn/rQxiarCL6YPsV39jZGCrM8BtAHrDyzo63sresrn+
BJqXZxljc56K29cdeHRip3xX2xSy18HwFATyNtTfKLKzt01hn4Nv2V6vmLfN5jQyx7wjbL6eKTZe
cZ/EhfeebgP4lgM2K0bggKf932sBA1/hQNYnBBKM098Sfn3LlH6Cz4F1DM//kW368wPTXs6Wm+zK
3VQdSnd0Zto/96qnh9PyRqwf9vvPSXG071o8/P5x+CLt6LSB4RpPjHuRAsdkHQVhDxyPu6L8/aMG
e+KFIbAE0xbi2qCLg37QgDYJFwZhBV/DQXIoCDIDGxz8RfHw7crvH8ErQSgkKFABfjxILGVgQxVD
sOT3jwy64Hst6CXD0VIYMkqfH+86CTvwaL28i6f2h7iKrhMvLgs4hU/As6T7ccNUh/kgjBiFjC74
ZhK87nCn9H53CxsQDEf/JUXdRVGl08e+KP/K285Zuz3ztnUVhhMjR/3O87kZoNJ/yOIKm9xF5Cb3
C3+BhKjnSZ5Yrdu0N45b99Oqitop/JKTuzyvi5vKw6Ytw/ROFU5VMqsKIzZ3nS69c7KUbiomr4VA
fmqVtVGaRaDXy/1gTXbLiraF2fdOaMk0TGfEq51Nn5p2ESabQyHSOtlIt3Rbs/M0wyqaLJoculVN
jVG1uhba2i72F1HkGNtfchFVM+pozaRwM/QtFGjLsrx6REG76lBVfe/yNp7ULePb0AnCZaCTaO6w
0rujet2bmcD1VPQxN2M9yTcRtrMNLe300k7szweSoqviQMtkOC0yZiwVXfN4sW6qG40k3LbCLG1X
8VAUgdOuVBN+aeGlkUd/o0scZGaTpGEGrxFGq2LfTtoA+tSFPNks8rCpLuETcqBBRHngiuN2ETNS
mSIvahOOqCxunMZxLNpprhWFNFppdcUS0w3qaBV0Dv971faiaEVTLVwYFhHBNI9ls+Fx1G5UrW+S
oDNlUfiroVd1lFnizGNWypnua66ZB3n23ettPLHr2llSw5Hf0sByIiP9btipM28TZAmjarduG3Vm
04n0O0KeYcU5LVbSr+gXhBNLNGn2vcU8vhQkd2ZqWOPpN0lCya3weXPEnjk1tTTiuPNUVExMYg15
Symz633T9gK65baWmZHN6zmPdQ2bVF6BBmrDAklr+EVk2iSjhrwSKDGu2FAYHK3cCtHVgV65sb0U
2LlRJFVUfW9c0TCoJ17UPF3DNZzeTJw2mhWx36yroah1Vq/7qA6nWgu/r1GHGnKgFV7Um8Qtkmkq
fLEqCHXnqMi+qlbV0zI3VXXcdrUQuuBsUbEKw0iYcUXJ5DAyziPsTliNxepAhENDp3bmBGYNJ4De
qkIPy3kuNLGN4qq8rVJUruAAq5ssMvyHGhXbTnejHUk9ZIap4XzuiohMvETgK5y6/Zy3KFrZfpOu
hOe0c5YY1crRU6357JaVnU9tHGlbt9BjU8s6dNnWnXe9L8I4WMchWh6Rhk5NZsxigWNMDx1ebXjX
D7ht3SfeYWDkF/bUj0Nq+TiJzKzM5NRHxqcaHuhWFRQDzhV36fRA8+x+bfga2URVW97mNKzWutT2
TLbnOwvhRbHZJZiujaqP10E0Vw3P7716T99X3a6g685I5dTJyVNPM7D5WHNrk7p2O+0IEmZe6O5W
dk6kmxnd+BXse1WYudtyoDMHAd2W1DHjLqDz/biqt5/6o0J/IBFadrVbzrWS6rdFHna3YqLq+6LB
6dwpOmFlWYBuFa0XsDsGdr5OBlLrRPG6FMG3A1Pp5swaXdTeXyBx6qvMQQRgdONrGZbTXsfVxu6h
tScFVTHzG1FbqhmiIr42Ohwdxh7orIuLWaRptUVgTS+jPvbMntb2pvGxYbkti+5lMtG0sP+hlzyb
aFUUbGQXwgD2JBV+PYD5kyRljnmkD5wQsmDgjIQsxEoJJE1Dfg5n4HIbC9mk4Cgpi549golUXZbw
9tctydEaM6PmMxEyPs+i8rMGtlNlRjQNpiWcmThPh3deSW3StZhdORWAhmqWLPQupmY+dCqa66DS
FG3sLvvGYxsU+YuI5oFcxL7/I+yZa2l6Pk97Zxdg+IWGddbepF08Uy1VNPUi5FX0ad9IvbXu9t51
6TbaJ1ay0ATNtVqrzjRyGiuO83yhmnoWmwVPDFP4Mr4KQ6YtSd9p0zTU/a99mF07buQ/IN37FgQV
+pxwj8xiLxCzDsl15NbcShtfv/Z8KuZ5SLylXdRoQ6M+nXJbjz+jOE1Nt2iDeRd61cSvcLDETVya
bl3TW62CApxrtQm7lr3oWn9o1uE26p21aqlhsgizSZjCrbtC0Nv9sEWFvMB0MQHdSRZ03nJfmxul
Jz4zoV/x3Kl/2E6ATPh19dd9lverynDsiYza5Ie9bQSqpigqxKQPU1B/yoCD4/PlwOQTPxqMQf17
pZmBSwmOQhQUPr8HwwyyVV5rZsLHbZQUufPQQKLxJKzz4LZ2UH9DnGng4zqwstpozb7Mrrnsolln
F+WU+G30SU+jci3iyjEbx29XJAvhF9BTewX7ibYCXdQw7UhDkyyp7dWhQ9UUTY1TzRHtwDvqODX4
QAMNE5t1Kxahh+Np6lG2SWmgLRCT9jyoaX0daZm0XKrRb52o7gzS0L/yxjHTgjj3lRuhPDYdwtaN
G5AlEwVZNrkuI1O1XVARIlMM1H1VUXnJijl2vfV++MCo6AZuWjPwqnDd+Ny/zLBeLFI7Sq8Mn4ST
KCDGN5mUVx1K7EdPi+eoztJFZPDIQkajb0Nc9dPGrwurqCNollGPTVVtw+zKT3mwVOMUqbN5MmWR
D2IuEBGIBvajzQJjXRJYa30SudMiqcnU9vXgxgmg0NNSBxpoBTlNghtSa8GNpG40DzyRWYqmxlEt
0y4jWZemaqqikZm2rPzu24FE2zraiJ4sCLzyCc4bfAl38RszDcjnIE+tqOV8pQpKsmZqhyg340F1
OHSomqIVXpWf7q7yAJstdrXJiK/ETpGbvCC7PmzyNTecRxq2aNvKin0RoWE5xPE+od5p7twumUY+
025TXUvWqUEcC5Uu+sEFvbQdib+KPmIzt3bCReO4+h0Il3s1AAfhY8pYcWcwL1vQjuqzVCPa17yS
c5o26IdhO74FFnZzxQOZrkH69BPVEc6dOJg7PY6sGDLKrMTunU3Qxe6m4zgpJszFi6bAzhZUY/cu
s8trL3H1TUa5e4cSzbj0Re1aqlMVtZZfdznSN6p1GJERD9gHrpdrqBE4ju39NUrfoWaDIzzN7KyP
TRnYcrmv+gmSS41IoB5V2+u+6bS5qIg7zVilfbFrt5+AGccuiSu1L/CBVQyqKkgD1cvzdqIJqd25
QazdNlE1Z8OoOu6z+a+2rde7loDTwcGcHDKEIQEFsoTA0XRsT9pu0HpaEMaPATbq6wTXqdn4dvEj
DdxVHeSdawZb5EW5a9ZOvfZLgT/LKqHL0tfWbij7yPJIq0/sNExmSrrJICTLonPDpVfHiTHzy6ab
9SIITR7EDaQP/9OuO6RiHG+6Qgc/DKTOMEhP0+GjjsH0P56+hhxNJKEg9w7RVhy+xZZm6gX1ZRDJ
1Ny3Dc91r4uMFmbrl8nlnigzmW7aPp+Ksguk6brEve71nk+6DnZaxVIGyLbypKcWrET/KqNRPYlz
3E2Ixv0rRVMFDw0+Lzw9NVUHG3pFjp15LXu7a36hnAz+h9dPDI4EBpmsHPIgQMzI0RN3YZQZPW/t
B63xN5kRJ1/aLgZDXZJvBUmrRdw4csIJod98HWz0us7AhAIXwacsiRa9ndJvRBLv0kuInKqmXSUP
ISnyayI17UYw527PncZiRkvXnatrZ0ZyU+gb6lXLuPnTa/ti6UCu20qHN5Kaqrpvl6JYqVrAsjSa
sbQrVmVSadOki+tJkiR+feUalVUwl5t+xWAStFoEktW52daBXHmhEPvCb4smN1W78WU26VOMzDrS
OkvJe2o7U68s5TeK3GLW4qRdGEma38Gu8aAG5LCfmULX5G3fh2JhQ8bXrGiN4nvIpEU9I4CvKd1g
FrSwqbO+xJ97SKGbxUVKpnrNj5u0447pE+0uEtTZ+MhzN6qmCjcFA1tKWc1GHV7vRHAU6z/94IeU
1zH8YOUTHWQtERA4GfqP/D+IOJ1utD5/qAuZ8y3zKtOpeb5pI/2q8LzulhglFMKgE9fD7owNTdUR
auXUx7zbD3OKxl64TliZvAlNA+mL0NRKLG98LbBvgtw1VnoVfakTad/QvrFvOpQGc+YYyKrDRPiW
HjfECrjvzRWHGtg7zlcQUWylOBSdm8ZwVUWIHSrVVVVLcairRsjF1uEqbpcTy2eZN1fjvCBZZk4x
IyRjSxSUAbX21aGtaqpopMuWDQeLx1TVyu8nek7YZRUE8eyfUYBjl/4GA7j64LgfAudkQOxKjLZN
7MVhkHoMP4RpkVuenQVXUR7eGtILlyJ1gitV1B0KrnyP+FaSynSmaGqsquWlINMGGbU16mizplzU
bvdtRO/aPNimzd2IHAx3x46/LpPOXR2ur4YVmk9MHBJtf3dF2xekDqZFVWr7ux86Ci3uL3EZwdJ5
eRBViwsn2Dhg0R3oh5tpKJ3LGGkr1anoHi2jpSvzcB7FWQ3GjgtFGRihuW+Pq2qADZmuoTmuHrG5
JMmQ9beLDRcvtVSb8FQzJlXeig3XQ7lRNRFZmFbthvnVndc6d8TJ5TpLisyUTZXMmFt2tYkTV65V
DwfH61o1O/DIzcrGy8zAl4FpaG7zucDoa28Uzi343NqtSIRuCq3Xv4eRUVioDtC6d2T8KQ3xStHB
feDPmlKml5Hroe+Y33a4zr9x8MstUpRrEzXqxFVRnPWTf/7hYv538QHfQMD/2IUzDDIE9rPX+4ef
JChoahw9gJsHEOZ225tVheUmaPJZaefBSrUSH7v6xMVROAUfc2kp4lFP41+2dphtFKnsdE+fwOmK
BijdtJkcBre9Y+zHFGkQrTvfNkvXruZ6A/sWDqq5h9pyi/pG3kCMGDQ+ISxDxMaNIsVlXCwpC3yT
xlLe4KFIe57PIl+LJoqmxgWlrCyd82quaE3orCLQQBYyj9kqRg1bqdqhUDTuuvEMtmjHVB0CZ2G+
r57iO+pmQdNdagaY755Nx9f/6e0Od88KEIkdn5waapSlWIbwjla93mrrRMTaWtU8r/hSB0ybj+jt
MOxAIzno/EZCB2UMPOcH/tG4hjqplTecTUYdSZLZtakuWDhxNZEwW+uIqK7IwSl4aYDn0K0YXdlB
Q1fglPNXvbFyiiAvZloJdNUp28DLzYh4bD/uwAH+xhvb1rv5gXRgU9d06dyz78Cfra8lzGWqa2Xz
pcTsOxmc/UHLJyV4Vna89msL3CbZ3AZf7XXrhNOcy+xP2cl+EnY52FRVJtZuIdhEozb/boBrSjk6
eOimpubq4V2Lm+BSZH55GfvupAkz+wrb/WUqRfpFKwrnKg3L75GdZF98J0jXVVZ34GWGZuW5YhEF
Obb2Y6MKz/Oq96fB0NvkC02sIy/JLDeummvS+vmi03k/T5nm3TUJOPFjEYoH3fjuy7aAGAKCIIzm
9bcy6+Wi9mUFnnYySPSqv03hrEyT+7l2qWjML/rrzpN7BkWC8EY1i92smjiO39+qK9kOuTHSxN2o
EXWbwAOCU2/q2FljccMHv3iXO/lkv+O1rK1NYYPfq0MZOC9gp1SF6j3sjIeOAGQLw+CJP5AadZHD
hnq404GmRqOXy9uXaKHkttP3IMdLI4hNJdf37UG4d4hBFAfZmwPpIP7RCW1AjTsoB6PLHXjhFYRP
d6OocX+hLJBBFzgK2YGNAsYVHJPBdQxn/UPG+estl+RhkRt+UNzT3Flg7qXrMLXxrMr8xzY3en3G
siJd76uO8bVMNbGEnVK/dzT7UwK7+BfkEn1qt8xYFYYoNqDg0kmUJ3iSB5m7EhXiJi54velbYnzi
EZ55ri6/xSiOL2s45XPaCtf4VtJql9oFvw4TJ7xxDOc7uPVv/lm+DDHQ8bPCkQdwZD4oRzqC1PrX
z4qMQOIW6/E991tq5X7Lb+3ANvvA5deqBQfA4HkMngsr1LostiKe3DgIjDHVGzU8X4Y4yk0bDu+Z
BZnvWoHd26u2y+yVqqWkuar1HhxRAx0injw3VVUVrCsmvO/0ZeMwG4IS3F5mWp2vyqDU53VSlvAV
ZQsiF7wQn6SbOVZlpNSs8ti13EJqcF/mOWuHQwGeVG2laorWU+wvKmHPD6TDMDW2CmqnMBVRy4dr
eV69dTov+wxKGJsJ6cWz3s+0L2UX6VZI7WKpmnCk+ldNM9iVaul4krV9+cVodXJdZf0N6GP+5T/D
hMZhZPhNGvCDBPUAzjwYUoNHONka0ts0Z9oPT2PpvIq1P0lYxzeqsFkbQoDGv4ZpGuDW8SJ94+nx
ZdXx+MZjfnyTV050FbDIMrTMdqzSdvi1J63aq70Ooso71mj2lboWGq4qaQWhBJpvD/dgHmAqQeFS
11N0zcs/OyielAHub6rUqQB+21hVNkOrxC/7WWhzfBv6kWt5Td3smhJdRmFC/5JhM49DLne44Ybp
MMO56/y+nNUotld6IMppnedyQnmyPYSDaJ/BVAkKjkNEOb8dMj/WKkTUGXG1CVF2ksmrSj20PGAQ
A4O6ribbajPcpXRDFFppFxzfgWnZtceaxkqzpLyNoqza5F6+9QK9vFUkWBTdNHNJMFVNVBvJDNwo
TptMsk7wNbXzxzhIk+uGeMZNS+RdA6vqW86Lfla1IP1iu+LfMrfa1LXh37WRG17ljYzNdKDXUetN
aSfDRWx3nekHoTcBz12yol0442WjbQ6Fq/OnZl62n+2gBh/7nYtrsgI/9lOBbUpWYcWMzLSdgi5C
Fk4UTQ3pyois3MJF80AHyzn3k+orvs9FTb7qZdZtokyHwPXQ1LS0neWk4zOee+RrDgLSbOrY2T7x
JE5Gb5Hj8rnbuNlWkoxaITzGfcE3vZ7qf3pRYjZcq9d1XiV3vANjX/fjP7OOdRPmaXQpmrL7DMkP
lxHEXP4kEH2ZaiSIFnDElffNhzQENT5ykYDVmVJQsIDdYObA/D0msIeCI7eCNPZ/suMRZGyNfVew
6gRTXitjOJh/rIozp0nzqMqTH7IAi4akkl+hoch6t7XKSPdnitZUaQ7BRB1f5hLkxGGcK9NmZYf2
OmtIuZLgCjEr0aK501XG19pppn6N+51vRMWk0aWzpondLUkXLxwN59cx4yCQYr4QrldcK1JJfWNe
swKZB5rqYD2HBRzWG9sGziw3PBMySNGM6RhMo4hA2gWEC5oVciWFwDPkkaim46R+Bl64rlntq4rK
eYFt62iAqqYpxHx8v12oVjlcbT964DbyvDd9O+CrmmrgKNXs9I62rndZBBJ8fV2s3zo5L824F6XF
fNHN/CJx16qwYeC6S+PMgkBGPDnQVE0OvT+lkaAJVjb/dBilhkKMrLOkXhsTNy10CEFWYqppme5b
NBSZWXEbL9hgrNiDKcPTclbYCFJUBlInwuRKi/oJGVqKVNRxuITARGh62PavsWhA7INZRpKi+57l
oXNJHZLNqpR3313PXWFQpz7ZYUAh7EcySw0DYJgZy8DbNrFNbuuc3io6ZMM007wTzkI1MVg4fh99
Z740IYHJNPwkWPmsKMy6c91P5VDUCALwRnm3p7gRMZ2wTZcuz9lVEEfpymXlCrdVDhBAoVHAJnQb
f9kjnt8VrqMvcx8Vpup1+xqyG/QuXWgSsUnnO94W0lTyZdGGybyMg+oW97phgsFq/2iy0vJKaj9y
nn2FmHb+tSkaNtEHpszVCos73J+FjlfFJs4DMJRUVcRgM+0LDeLwlqoS3bbnqZ+3JviwMzKB7yok
RKGMS4eWgT5PnbgwpRZdqthOXEPEkUGe01wFfvQobhaQALOUkJXzFZSI0Gp7I9zYruzvwKG5jQdD
3rFjNg1KrZ3QXvpL1vbi2qWlsUZMW6hWlibiWtWknliGnvCtDD2ISsh2Fuid3Ztqz5VeV1+W2Puu
9l0W28ZTh2pHfTvpuxSvRvuzx8htU7XMjHwvBRkV2VPXSJobkfjJxMmx9zk0INBbBpH7nSb8QQR6
et8m3bKWke2YRnOjBX1tVQE0eFnbW1XIjEdr3+ZTXdSM7Ds0jdnbJEbfvJ5AMFt1aJWBt2lWz43Y
0Nd210MhI7RWTVmG/f/w9WVLkupKkF+EGWLnFXLfa+2qfpH1CkhsEgIEXz+Osu/Jc3vuzIuMWKTs
zgIR8vCI7MFtgCy7oNuJsL3d/RbV3WpkPB72fYrxwy12M0vprrwWsmxWJGdeOjN7eDEDATQP2tdz
0CADRZkoV2PA5dbYsiZvzi0Z3ozU03p4EZJ998vcTokLCLCNfHo1QyxYt4pAQ1k/dH3AretI401W
dcHpoQ95uJzhhl/4JOvq2AInMOzlVTppn2yM0jjb9cD2ktUXHjZqDyJI+TG58U75FXJfgFhvfc++
GzUrPL7lleo3RhxwoycMm9k1qGn0GitrZfQqCpsDsuh85ZCo/OA6J+nEi3ETkQzHvqAhXxurjYEs
YiOo9RTf2roCOYzE8hvlSMODvpM9gfsE2oI7Uvx7h3HjTUOx0tRSRzNwdMBsk4esrblOs1Fkq2Hx
qYw5Y21/5IGjjqQNy31fOtZaMKu+hbFVpZ20ip9qTkOt9A/keHXq0aK/NqwLkFnt8Q7jZfiuK/1k
PAvHfmdjHL35ZJo2VknLQ5zbf62VRR4HtNzewnEmx7EkodiYS09zVyTmUnvFtm37bI/SanIMhh99
iL9MFwfDPswC8SYqolZBORa7AWmeN5sWaj3iDbJB2CrfminCF5l3ZG2scTXivU99e2WsYST5vgtq
LzViV2FL84i2EiPmg12f+gFxihFr/MHC0gues1nkAKqG/Fccg51Fxy5LbAroAr9I+pXROksLEtUv
c9dZa58SimdjaA5WlGe7kaROn5KShxcxtfl6jBvn1asVSVTYTiCu2sdeutZX7nh7ZPSy16DLo9vs
TmsvtFmXNhb/pEFXnR2L5a+NXQxrv/cy/HqPV++Rgp2OjY83zFSdzECQ77tfGbEnYXUal+HhYtFA
r4lfAwpS2bQhNVvboHcezQAcWB29nCHxo6IA6Z0qsraW9Pqdi+Pz1QxNXBX7AY1dHypzNVuSbLyi
ITurqtSq8Nzpa+XEVxBx+KsKC3E0+mzRM9u6Wnx60YN0jyMoOyuZcZrmU95cAK82F3Nlh7K5lMP0
xzototEZa1yCCjNSOX94Xd6mzmT7FzfQ3VkiAZRabSe+D9JK5zaoPqesl5vOqYa93wrnpXWzb86M
CBh00V0eK3lpJiYv5soB+rXCITtIgRzh72RFMBtLFDAktzJfYjuG7mEwk6fOF4kbTvXWGIzuvoLv
FC8hQrSt53SnGK8xMHSLK/h1yFmLyL2LU5eNd5ECuE4Cqz2NUtNDM8vpqNpRAB8J+W1uhxF4rI1/
Oo7LSdDr/tapkK04KXwkSJn7Vke+AEJX+Yn8b9GSwbihE0Cu6huNGtzEonJfbacpPgfX02lVg1Hs
qTLYaKG8Y1Pa3THup2JbRnb7BLqGm84iABxc5M0WT255HWLvvS5qe+8uklGBzlxey7BnadAzual9
pMLxtcBc5Vys0RUeX6wU56gN8mcyDvNWBaG9AaW5/8yrEnSyoH8lxRCeWrtsUqcSw6cKSyvRfaHP
hRPML8rxznEV9Z9O3VQbXTggjyzTwd9JrKFmT8JiW5O4B0ARHUyy3gxhXsd30Rgak+F/+HglzVe1
L9bE6r0Xx2OboRzUlxLP57EC3SqlXq6+MHdsN2NuRXcr/pQk6cQYnozVrru0dqvo1VOC3moBXh+b
7HNjUwYqVkNvSFKycxMgm7tIRmWGuv6cdOBePRAFb7MVt3texjeb18VKOFWzp6Lr3p3K9xJVyfBo
xNLR39Q0+hcj1dTZ2bZgz0aKrHUW6v7FroIiZUKs3DYITt00BqclYzUkYrk0shmKUdNEyK5cPxyN
4S+xDxsX3LD2X+s9FvnL93+tqQQygvbY54hDSv/aO1mxc2WhkgLACl+XiJvTwmPV2uZfpqAPfqoB
j5XnFlkCMO0qitL67GJfprPrZs/jcrcOoz0dp7IFDt2MZEMmm++oBuqrSV0d/RbJaYld5Gvms6vM
rPbV6Iu8+KOvSXn1ESc9O8M3VRX5TWjAbm2r5Xfli0vIdPbu0w7Beo0zWDdF07sE/mAcrKBcdn9P
X4uJkVMw9y2ej6z7XvtFosFN+1pZgbeWLGoOJC/H50Azdl87Yuxn5lTti846d+/1YbnpcI9/zs2Q
mrVdadFUq7lFas4LL60LUnW9/KvG0tvlTTEmSPSxxGLgghtCuBkM/9tQxc3Vw/CX31+icRZFztMo
0NnqsZS5+mu9x2fgx88EmHlzuyoCm2/8ZtK7TkzqM5KbZuj51w6duLdRiT8TIxH/CpAnHWg4AQt1
ZzAahFgbt6pRpxggyisNyuJQu5adFGqSRz2G8ljYvDs+xGHR8cjqEeAsl0a+O/4z5aFrGz0mDZd0
9b+ccyWLnfQLkMqaJim4i7sAP0352nfsR9769Rl13eRVTpGf8tGfd8qibmIVeGXlSaOqMDWAEr4e
f+UHBf0X5BTp4iiKIL+DTFEM5I11xZc7gvSYcJeZlR27xdmeW3uFRzo/WIOdIt/V5zg7zn+uFp3l
MfHbc9sUlID4hJ/gwrFkGYz4GJoMxHdFfj00f3nNnvbTWZUjaG590sqme+YLN24Clwh0PtUfjEiU
5SG45PEqRnXCayCjGrwr65ONIOQId47ToinJ2SLcXllNXH+WQh5yToOfkw7f3SAb3+ss8Nee7Jwj
q0L73BfCXnUooEnGtrIOTliBoU1JkdRuYF0Db/gzaM+LkhGnlm1AyuxmDMoa1dXuN0aYmEfDJJzk
uAFod+hiltYqk4mb2fwXUYc2j8vfQ5H/KuwIuR6L41SQz/M5R2rqIOex2s7R2D6DmpinM17Q30td
wgOTECPdVBsHH3bnsVVc+9O1D0Akd7W3JoXc5DTuVrk1q+9i2BjGcyGiMNWVKC7BwuojKMuZmrl5
8qxyTByvdr6r2brmitM3ogpv69se4ldO5JsX0eeuDtqvOvTfZrtqnkM+1M92GCFQEG65NaIxWLLb
VajJuBiVFVbIZSMtptwvOC2DBUDan4R3X2RFUewSdmrjxpk+2DOfrzga6pQVuv7hNcdo5uJnNQik
bGPCn0pqiT3+6d02Rvr4NVesSIxLNwVbV5HxE6UcwSoTIT3NsROdRrzuVv0wq09/qHbmcwGI40ZF
jPrc+jJYdzUdLzqY/wwNyE7HKhtQTvEffRxpBjCJgeEvcGxKH84Pn2lEuqCZCE167j8V1GZbpkX+
jlDPXrU6r3Z3MeqitMzxnzDiTFidMlrOByP63LWTobPjI8C0/N1XyPYLwuXZWAtFPwBIhxdspcU7
jsGXVof97b4Q0s5ZlfFnM5G4QUJHVT31k07v7+0KpLORWyQxL22j60eGHKIMzg+V0YMkNwqgySrI
9jjwMfXsyT7fgq75jagB9FExlWLflPMPEIfnXW931bUReFBE4yIVORGWcN7FPyekXB30vEbs5naX
Hkjy16L269SeRf9M6XIQtEC1DehYH2OAF9uW1OoJqLqd2iCcrso5oquATmC2CHCt29hnz2aI+3Jv
gxd0uUtFB5w2sPbBXPK7Q2T589ZlQ5+Gqkmy3jlYPtdnM1BHlVNiLqf4Y5jZZu4y+t7QMD+OHYrK
PD7H74UzxRunDvONs4jxSMMUt1e8N1bplj/b2osuZqpfDklvAy4D8NE+u6V/dwqi1jm1Lp8TM6fJ
gnJXV3W2tlW2ph5Ck3n05GlspphspjYUa43dKXFZFxGcCovuZLMGVWnG1MQNSYy/a/4E1dSSVVZW
TtohELqSPhoOzK2ejNT4mbr+t952xslH7AdfpyxH4+vmTnd3A2f1X2sYvVHpYhpPgKreGrtam8MQ
sljOeuiRUQ6dqvii5/Kur2ztrIOmkft40f+3v9EPsmleZYYjR+DSYz/0YJEvV04FerlTolbH4gDL
9WTNu0bM2Jj+CTp9tJ0/zaM4GlUURvHN3LKSHhQyfHvRCksivTJ++X+Gd8bgKP9X25EccdF/xZOP
ULDnIwH23JdJF3wANBk/gYAPO+qzeB0uYl6MV+CjCIRK5pyzDqkeo3d5jBtbzni32UH9OiDOlzhv
ZI77ZuVVgSI3D9UllW19csf6KungP+HndfiliCUOAos+iBDI4WjeAtCKh7XTDMFhtGN6wK0HoPuf
uo2OhGVa8kntDNEV8YZ1o47AXY5CD1P70TJbbubR0Sujq0LfWc+s79ZEDGtQM5yb1NJ/YWXYrvxY
iu3S1f8FoLl9FIHLk6y1vBfj8s8EDXIjjsoMhMXYrl61061nJyyeUNqP+g+JPbGp2CuzxjnpuvAw
BDNgu1ppeqnCiqLMqLpp32kOyPof6rJUxyELEsQP6jwt5DQzOMvBi/vhBx2Hbm9UbDmg5csQANRK
wX/kSNAghWfN1EpmK5viVd305OBSfb6LBj/0eHsu2sA5GEnODjbUKBKoAaNbBEH0xQwgOH5xdSBQ
VhDTl5mTeY3gPVzLRewpIhavtb56XIUyzdp2g+hquhnfpojjlM29dV/NLRbcOWQ+akmF9eI6g/My
/9CjHcjUmho7CbxiOGg1+ptYxsHeY+812Cq/bYpaldhXH1neZquwDn4GReetHFbheF1whSSGF1xs
wronWXvyieT9XVXXA87ji4fSKrwYo3FbVBElB9R2tDucAEEoQzlwdAqDJperghQvtrSbHQKaGVSz
hfZgzHdPQeZ5pV23S/810zj5WfaTj72VasBqz7JznyrPmz5mG0d9wEfDxoioF/haYvO6dcV89yIK
mFqkQDsvcFBcBsQ0uBnnATTaf3R1Vud7ZEgFyhiVZyV2OSeDDaarZghLx644Uh3kRyOaYW6yGmml
sklE0yIUNkpSWnm+MZccjJQgNZdmptogv9nuVBeIXZkP3XMmctTfeuHwE0QhXDjDd7u0QQaQbndV
tB8PGcHriY4BiHaD9RWpieGnw5wD5eSpKm37UGVVn237wUcKvUC2P6plfgZWh4Bq6OebO9rj2pG1
+zaggqEqffvm17b7piHxRTK2ERU3xmYvnoutlZzcbf/3PGMjCyP4n3leXIJbnfM87Xjbpa6ukVGb
aL8H53rc4jXQvjRu3CXNQu4JrCzxgAmyQK37qvC+j2AJJVNfOTdrls1x5KJZEzDYvwrEZu3sfu+z
5U9uA8sYhoJfQLp0UmMgbp4GBCcmOeKhkV3uHgpf4QYVIV6Fy9olG686s4r3nAA2cUbS7Iji1gmU
Ho6g1/MPTFT+oSuHP1c6aHbUGvOd21QLDWZxeVjN1WNa7rU26skouyBcT7Rwg48sdKZty7ne6rik
H7oiSV571Te8ptTaIRU/BNieX/E13QJsfEmW0zIRbB5eqcxB1eK9vYkna3i1GNdAzrs6NdbB7lCP
CDjCrUOqgIF16di7/NlHee0r6uQBBNvefHys1KEb96ZZFoZ/gvI0eZSU96cqjt00G5iVtkbsQvzx
l2FAb0iVmMu746LkFnsnuJO2Rv8YxJw9gXuGUvtWvmPb737LBXNAZcNPhLxDMhRx+doGYQY6ad+e
Ol3YR69gLG0tfeEy1E9DWE1PupQIiUAUMCoz+FqkTt71VyMBwdZPd6uZkEtECIOt0scaMsb2XQp9
eKxReNF0jHP5blQVtpILaUeQhJZSYNC1w+OwlAurZXiIlZV9KWxVbDNTUWwMYLnbauMt1cNGNkPH
KUexkkjNAn+v+i+ZFdmzwG/ToSDdr3YElNoVCS373XNAwwgUGbY0U+R9IEKAeqP9g5hJuZ8WcD1z
wFTK66LZlHVeveVhPG/LPiCrPKjLN1YLZx/kskun0S7fBp/np6B2ZXIXc1QpOXHzZiRhgcsaC6nS
OebiKJkrjubqMVhFhBSJkRlyWdHds8t6cWRKsaRoe7IOrP6Vxn6VVJka34qOdQepI54akQV+eayd
2k+EXem3JkcrBup5qAddnENtRadBl2VSBv74NhaRf0ZLiR/1ItWAOy6MTe/GpkTpXuOivZmJPKPu
bcryo7GVXuE/idDaGFvTtuEzzdBpYFklrvHGU/UvY9Jezt8IdqOMFVPK+K4OK+/V+NVTnzAJRNR8
djh6K6TZoxV+RAo9GvqgfqPjtOc+UpXgzjdvc66+2E3cXYwtYiDFOkzzkzHiMa/SKpbsYKxWWDQr
DxH1zojNAJyg1treeIwg799Gx5q2xbn972GaVoM9kpNRz71sgVB78x83RlA/hRYOqz4rnG5lfNBv
AD6zmudd6cinP6KZaOxmNuuZvaG5VyVAZOJDG4z2AeEAMCe8skHp8Uv35PaRTi0k01eKujH+VIty
FJKChWmcogK8YnsGuDg68/kxzDqzzw7zygMYfnuySMZo9HwC/o0K8Vhux9nLE6OsCarYk4cT8PNi
3cl+CWis30MLdhtSvuCtjoSvGh2UJzPkGWjSw71ayYxRr6q7qRL1czGFSz+Of3zMpWWx6hTiy27C
SV95OA2pU2TtQXisey8E3u469jPgMRClI55nbrObkby+XM3uML0gesFRoznxTKBVgxTNijpIkBez
5S47lveUCz5tpqLKVixmOUsR6tQrd2iaDfdwz6VViEx7ZiNvdpeJjK95Fc2nynO8J7NO1OIFXru3
eVmvYYW6+BMFARsfYVQoP5oPE1e/jequn0v0LMm9LjX/CKMbogZlvUPWr/OBNBsSjx6iJuyRfM66
azajWtSj7lktBy65DEZvoQVFTmz3bFw9MY5+gm/qrnu4mVn/+Bp9FU3iRBzc931bTF8pRUMD0tgf
ugjVTvex2jDU9hl9RoP5I5Kz2vm26DexJ4oEgUp+8gQbUyWEt+2rYXiewmp8zskuj5T3ZDSIUJwd
cE4rCeeYlimrbRs5Jb/bW1k4PHsg8d0Izv93KwhBKMUp8jg1k/OK/xpArF0F/cTfey32uq6cJ7cv
OQoLA5RxYKMgVRG95d+Msiui/kUOIZIvmFBrwBVNoI7GFiDev8bW9MXYMsC1Z8fp6qRXhfMcDf57
NsufDm2GVyay4KUNNp2lYpViuTcrptbZW2xB2YVphF983hnXIXLnLZqVdNgsYK1mGp/+WceZOrMO
44hXxwKlwx1xru5yMhLLaamt3RfCRvdspMxWwIKUHtdWg8NSXFB5WfyNsVn87c7/2x/47bg2RurO
8hJO3jWscpCWSsqSOdLRIWh9nrRj6z3jJeU9o12Bn7ApbvZK5v5zTZzsOrXFzhiNW060t+oywPGP
Wf740qB068nMcVq338588tPHJE3kc0QddjZzqNVEh2j5YG/5zL8+2IgZYycui7cgGMhV+rJb2Tyn
72iX8juW7vwrd18byy1ReY3KY/yG4vypiqwHW8UF+QivmY2Q/nzkDQWwZuEQ1IAh+VSEk0rHMPLf
aVvtsnpA+wddvXTLILMRFRgWGDJ1U1YvcYRAwin8k5GMRyi6MEEXU7U3s+KhYic5xd/xI0J+g2Ub
HJm56MHUCsc9qoHbxOE5vwyRdvZVOFzBiNB2Is1Y0Dg7E/vTeNxVKETkFyMLZJnAjLOPZFEZfTDj
cFIzoVd20w/Xxu1wBCm5+Jw7V66ETaZD17n0yyhfo8ppP+fRprtxUP3aL7gABlmiRITPHbZQy05F
3LbPzTJ4VNlJPuft3uhcQgD44hjUR9kzyuGaZwoQFuyOZkiMzXi1aPSAMgVx9sfBvbrL4Nf+kI6+
Yhuj6wh3r2gm4V7DPHzCwcU5PFTC7b1LQZ6cDnFBYqa3oIrjga9SPNEoMPk5B9w/mcGKYkBd5rIZ
BC4bL5tWFU5H6cOp0/0fd+R7fUSg/xHzrN9rZGb3HmU/sG/80mjWA9xznk+E5gWe4GZ4QcFviHS+
Tb/VQbhF3znrtz/EGyuzxfcpCNykUpX/MuU8Xs9WGJyY25FDgX5KC606e0LLhQPzM/C0/JWru/Az
L6toQ5ivt2QRLSTv0CXJ/xK5NNyzgWTrhiPJ3uRoSVHO1N35peV+ibP6DQV3/s3RNXudkV016o7n
7GjltU6NmLk0XlVD5f1/J7ktr1N/lmBvAZxuSf49yH1n1Srl4mmYsmtWZwmE9gPnyk/PBqtm8Hz/
WQh6MmpJUEk8Sdmt+6IUHzUPdNLqMUCCWRfvyMTcZ2v8xvwGe3p/K6PqoJGM+QQUgw4e4AltynbK
Pt0pv9ERnDwL2+gVML5ASx3o0e2GrPBgLOBmln+KeTMyv/3IaxIg0JjZKm80xdHFI2vwLU82BYAy
4MR4HohTpNaS3ZYjIKBpcNkZzFn+itfL0aS5ZZEPmzlS/tYkx1HtlY7I8rwrsN6PUyuzlXFzUQuD
KjBZXz108niaJv/DLCsaXq3RAglUpuVT+nXUU/HZlehHFQaKrU1mfZjpJzLbI7DPrsOOOovELDq3
VrHywQ7Yd9N3f7DZlBB3emE8d3ctcpPNNneifFejAug0+8gj8F7FW1vlHsoa1KAuakAJg2bjEeAq
IbjzjK4pziorkVCD5HvDsEE8zPdWMFlH2TboozVW8WshJuvqx+XJSNz15tel58liioaxPzZNpRbY
ArU1KFg7NRJ5+qJHNR9FK0bcXU3+UUXxj3bwrZ+UdimSFUWeKAQ60SinH+gzUqIdxei/o3dMsRCM
BKi5eliPhZYvs6UntNISaDmxiAPqdG+xna8mQhTgbRdszRoFC+vcpfTSOtHwkoFahY38udAjhLES
K+6iyYGxWXmrz7knULIIY95xeHDyk8cTP3GUFGzwuUhqcVel7YDzxSwq79r2NrmTwBwtftf2VKF/
AJJqIQLclSGHkUFvahz6vxDZtTsXjfY3mXaDT9kAcsXPy+Ip1usyR3E1ttbfDs0nVLKLEi1c0O9o
1bkTdmBeIAjS4cEMKN8AIdNcwhGXzRSEB7EMf9v/5fqY76p++DPfKM30u1kq4AWidp6iHriRbvnw
LbRBCwntZmlMEAn0lgBRO78WsZV/c7LaScTgxa9SoP4ZTBj7CnicbGPUj6IDm+yOFuvyxLWD8iAr
nz6h5dSwzeMcEbNW9MnoRlRDpLiX3c1Q2wCGywH3YYn+O3U7i20PyvPHJINvETos3SRKGF7qyt3m
2CBwWu3nlM8BmMjY94J1rwESgcXQn6jTjdF5akFjiPNx5U9IQNbgfjwrkCR2du40O/BurOd8xDPU
Im56czmJ8NR0FXJrVH6ZW60TJ/D52V9EK7YSETXFG1r+gGI6hM9GrWod73lb5SuKWOEL3vEUpHx3
2BlrFPu/UaQaX4zRqIyomvHoof79Tetx3sUjj9be2JNPIGLnfqD+i1OT7Bzm3SvXUZg09sAWkgM+
3CFs0zc6XjuLCI6d3Elac5RmQkRhgnWwKDLhaHBVvLlFm11IDlzf8j/rJv9i+5P/2nW1swFXrFl3
+AJeXbowaUOZp0Nn+a8RkhMXr2Vv5djFiaNGvbGke+r9sH8ZFoZnjQY1IPgyfpwWkii6SWX7ubQ5
2AOwGj+milQiAHwy0jg56I5QgXIZifgJJOH2AJ5dcMtBBcB92+kfpBc4XtTVV+qxfI3YHuENfpr6
0re+kxqPFl3lrIb9UECt0i5CPp7OYHWEMnRWc4y2TV0fJqM1XwJRnKjs6o+QkRxsMd4ffJdWH6MX
pSNeQ299GAyXsc2RQ8AX8TGUPl0jEnW2rpxkkmfAR9D0K0tmAopLM+TrUuA2Lxw0pgg917owMDsP
usVrBs+//+pkJEtc0bZPXpmzXeVa1jkeyZ/BLsWzj54c+4degXlZelrtp3p0UIGg9ac1N9ceHOff
tOIrGdjlj7oAohdIkJ1Qg8g3Q49zoq3t8RjM+GDbqYJn1To0cdC45XvYOhvm+NNvN6OHCWjM185p
ZGpPWXzyfZYlFpd9YqPY+L1wa3ZAa54pNaLMg2ALzgqydIvV4ehPkVfU34CfJt+RuG1WIQmj3bRY
AweAUeAJgDuLFcEQqngV/hIWwIn3GZzXRrT8yazU9qhBaLrxFTSd6XVym4Xxhg9wnXpH2ya49lp/
A6Gr/02jvWer7heSwVWiOWnfApTTrLvJq88VAbjv51W9nYDzPtmgS6ZT7jffeCR3qNFTvyvh70cA
LV9Znsm0LuT8xJ0CJc5WpQ51m09nz+YN2l30zpu7pGojlG7+CvoU8Z/6jS3gZxVw+12VZQgyQdzg
jkOFeIlS1K1GH4ObH4MB7LBw43f4HkHjHw5W/QrSKCn2IlTyiG41HTCtKWRIkXhcHs1gTA8xcAqQ
qiL0LfvXnLpEVQURsbXD66O5yGXowDlZETkOK/ScbC7Al0BhM2bSRfxflgJnOkTs8DFWVLW8xThJ
KL1vIryL74PfZIiORrURYwm+6mIYBQUxo+6cTzTMovveiJKxCF0IQVhdXGx/9tAekw5IvpDiiIy4
bBJzOWVkuZzrbtvQ4XK3iIEWx2GgIt+Yy3/559F1AsDyFHvdpgA68mW23fqMnCIoZYtYqKzboW88
4Eo6ZF/s3nFXAE3mnbHiTS2SuenHs7EiqY7OXZb94k9CvCxLakWsd7Nk0c8qMaJZckT2a2XEDOHN
fUkjolfC1vdEuMMzaB86BbQqQzkWmpTZRfLQmasxpPPBH6Wu7haj/Mvnf+kQsOy6WJ2R4fFQWv+m
2grl0e4Q3fosjG4RarnKoJlPD72ntZNUJTgTxgPn2+hWLqxEBSQWGar/THUkvhonGMbE+OmD5yIp
i/2Zb8e8j85yuSIR+3NldDgq/bH+5fe/rCAlRPf1mjI7U3Rz5dwJD0qjnhCdiFAhi8bmnpeaS8+b
EXWYy7uD8UUyz0nyaOjuU41Omvnm8l+TkC4JDy3x1WrKwwqFApbcFQOIulUps9tcZRlqNgjCSgma
jqhjJB//MUw8zC4oJk+N20Mfc/SYxX4Buj2g6igxZuU5Z7CKx+PDz2JOceiK6UP7frhXNLY3YWfr
g8NjfRh8r0artEWeo3I6FHZDvfXD7rU17MbVKO/+d9nxMge8QJBA0fUpYfa1jur5W9b8H86+bElS
XVn2izBjEAK9kvOcWXP1C9bVXQ0SM0II+PrjKHt1rd1n32vX7osMhQLlCEgR7h60Xdl52e1TzvWj
63Rvxh63deSP4yBdENWxzMvdJLkV0rGuZQgFNfzZu2UrqYVlR+rJLVKPNtTqBojOTk1HD0BZ3r3N
KVhcsktWP5kOcn84S/vWmiHFdTI203g5sMWA8OKuYqdx1IdyDp7OLNlIy5IgyJMxXFmlte91Bmpq
Mj7HXtHdatttbnmdvZC6Ht+gIAB1wnWT1vZz99zGQf8s497DsZv1/bPBOv8+ph6EJ4tkuoCmHS4E
rdy19moX+yvIJgGy9Nl6Kji6PB+eeAuEZmpj98RFPDxhqZtsFVbgSzNqySo/yYl9mMG88RwskQ7A
JeRqwad27XjJxRt7IBpJw06mKRSS3JEfj92mt5iI7v2vcXMUNGprk9zdK5XZatNZPF7WJaKrTNT9
we8Rq4ji2FIH0w9mozn6yxbmLsSvEJnEQgy1gyF9ArxP6PFj1wfJRYX6d+MHkAsexNSs/xoAYQCq
T01oR18DiO8ll4KU4oT/y+Ivu5kzTqvHEcoVO9MbqKuPbYxA8swNMmyfydHVzicVuFr/0H6M3ccm
DVS0LyIRfHYe/L5M96MQ7KGv6YzNzPnH15j+mt1Nk4NDG7klw5RZYDNDusKP1ZZlhajBRFAj0nS6
qnZ9mM2H6JujEkqpkZfzo5vWuPsEsXeGoBU5E3dKoKgzLp3eqs90jCFE7PDSWQpLlADdz6ME6wfd
s0hO+KMAq4xP1478dXTxNypJX6xMt4z9agkpk2YH3LB49Rzx6c7QJjOY+Q+4SoJn+MRXJBivjWPx
V2AZ2Z72kDM0TsnQtLhdNS7QDZgfl3W+AB5SHozzkManFunoW0gp8mn4TxizLPwWsrSU39+US7CX
s77doQ91+d5kNLsaSAPWKPIGCxg8+fUL6QAM+l+WynkXWZ9dARaWd7zE/3me++tI/+1rDj2ALAa6
8l6VIzAFCDSnh9aOR7oAgB7QsLkBs7FbllOO+0RZK9AVLSWOBQirR3PUGeM0UWzO3S7Fzm12MuNc
ut1v/7uXOSErkFGH8BeguX9NYobvJ4kgzY5qX2FHdMiYkptesScEeK1DSga/PZlDrssEDCsYR1yQ
uGmA1AC0X9ADYweiI/4HPEY0RMTWgSM6ElXleWA/uzAWyzmMWEcm6Wgykf89KWmGAAhoDsbT8tJ1
p9tyT9gAuRAQVBt3RpO22J/fRcnu/T/D0taWPv/pDhw61ZFRKnOgBiSXeTYsdONnh8ERXbL50jXr
vPH+AsJHluX8p3ufAXo+A8RjCg1S56RvzvtcX/lmmpa66iRICrh9irtXn0prx4O2wG+nvFspc3LL
mgSMESu2F182hnvwUmYBEq/zVGagCto4Gl1kGL9stk3fWDZ1BzOTseO+upTAj4NGhDM9pxJXK2jv
r2dMbUhKpGfVgzlHBCDc9p2749hjgbxfD0evw/2qj1mPFWojohKCHQovrAVau/WR7JodxjhZWrUY
9sl8Ym2czGGcIPHoiFCuvhZi7byy++r+PyzY/u8uMpNdBECXWg89Nj4T8A2JStpLDDgz1Ibnhupr
MvrDXuEx7wOYBltTBS+IwJKd6QVZ215Kz2kuAWt+Dn4DVPUfk/EYXS8HkmSqt6MPKeKsr60TVFZ5
FKf9+JpPoFMOKu4eBl3QVV5b8Yl1vbMljsz3LgScjzKcko1Xde3VIr5eioIXz9PUYNPc++FLrob+
YCkb+CgkSELANNEkxVAc6+bglJwd3TjBIKSCfw8aD9cdxZG4aWRjY2znvrhWc2JRcBGcQ9qvTM80
Fu4C+9zrfvZjkgnAULne1KyRYCzEdClpTvYyAdk84am1IeMUPvVWi01r6R46H5hCpLSvjJ8D388g
hogmw9P41kG6twiD7mJ6d3vC9tgLWkckIKaZaye/xZT7e+Nh53l+CyG+HCF17W9JkNjJAgQNQBJk
m26+ZrcLCIHqEonzL1slc2s1eXmxNNOYCVWjxg3S6vhE85vy52Yos25Xp2kV3d8C6gBibUCdJyKn
MVlQKFOc0q7ffL1nRb3yWiF8+p+fTg8jBGQKgObnt23cocN+/3Rfpj+f8OsdCBIiJSISur2/ZInt
BoAqWD58vaYIAmhmlsjAfb1qz614BSrc709oJmx5+fsT3r8tnoaQ+p0/3X1u10+w3sGnM95mfvMJ
JWTEvt6knj9h0d1/v/vXomuQwLPh96czZ6Na1d5KQqCi5i/CnF0V5Tfhtv7+a/oAacdoaC2xBAyv
eQTuaOa72vWppip8QKrsUboBewf5BopzZQyApRM3r5VTLmpqFefKZWTFJpQS6ILqghuT/1i6iMil
U4y7DM+Q9cyJe7Qc77sZNE0DMIbns/Hu3/YgzXcIgK5NPlSLVB3DOvv55c8cxA/xzMeCM7SXyrOw
1mtmmfZiGJZShM5DmlTuAxSljuHQWScx98Ym0PtU4Ks1g8aNxpCsx2o7hSokXOIuhRxFCMnjeQ7T
uF09rIo+qP9lizO5ZjSQl/urjEIi5h+7kXkZc1ZHOKqC0LrYm+7gjPIMcPO9Z84aOsgZNbSBOOef
95u6GugDJ7wak4DgwxZiEtXi6/1CM/xXZefyYDzyTqSnwJX3d2pM0HZHHHTIUmT78IGMzXvPkl7d
vxKA/euNLQrA+L1vAzt5cVmepeWAwDom/GKO/LwAdUq39dZ0Az+HknvjAoHASSeWf3mzzB52LdiO
XxMYD9PgFeJy/P0KX2aa1QJk/H9e4Wsgb9TvV6lAQoF+PNZDdg+NZDstVoAyI7SNRcfa9S0PlPok
22E5DzHriQ0HZJ1DpNvb5swYSiUMdtrdPKALlsjn0CcrDZNF75XDmy91GjmDN36Iqju1YR//YhNy
NWU6YE3YI6uMpVkS5aEL+JSd/giI89kFifWWFiyEOpcqn13wepYF1EZvoC5ha+p59hlv19nQtA8O
gdWHO1aG7W6w8M/1qsCUYcHKy4l/4OIaj4Bq1SqSpnWw5O+8vtiZkcFjM+OoRC45cvtiPN6tKL4Y
DXgQrICoKPETdPiVywWXHeL9lpOvlYPlyaIp53S2cyszSR4a6A9tuKx3vHU4YqYsudgMeBDgiy3I
Mfb5InOL7jRJaj8IWz4be5hk3lJMbbfH3d0Bp9JblnVgvQPP6qyZG1MkknH6oE+VqyBBq0m6w6Xh
rIwZO8SDbgb7Sdz8KQ1BA6N5BylUBp7lGstEBCGR8c0PeiD5Qcq6A0d5PpxcqFaEvrPXTlIhvpgu
edjXq2ksi2dGkT5TA4ojhAHNn2sLZRVoBXyH6fYKlCtR2b9Mb7K6EArp7GTOhOaL/wCV9AWUgvEs
npuw3AJZ0j2Zjs7qDZTbu5s5txDTM0m4fTY9fBLo8sapOBrXXAMEqBCq3yF8YD0V2H/ucCnUdkRq
yRGrR+MNDl/YQemtJs5/26YCfC4oXEsAhX2E/YyjGNx/hmdHqqZ6H48V8MZ/7LU/Bxp6O8ONdHrJ
UG0FsOomf+2t0YX8P578puvViHl6giT7BCCtV6wBXmy/EVfQ1acX5S+Nk1Oy/OLVPf7HmCF0BfhM
1MFKYD4lD32k860YKIF5dHRwc9TBFJ7M6IT8N3BIyfMIdNXN97pz2+XFK3FCfpg63iIcj5OqfqrW
FBiLtTnJr20LKF+OzQMqrByg3h+vkww0TNMIU5eHcdThyeeSPcboAUuI6CikYKakbR8Fwlpjptyb
yrwW2sM8W1X4htdmUI9hfEGe8d4zplbpZFHmIy6h+XSGlPbB6XxkvIYaCUjIgj5bKhHYJmAmBILZ
ToBcAATzL8eXH1B2AOyHzzRxEtTXjDT+hsbTzJkbIAJo4ZHNFJUzs5pFkPauv8sA9ClnTqM7CsWi
AF36QeOmjrKisp/rlCLVQlwXgWzCthoKUTtmTTOepOYrKKtWzzLH1gx/Sv0D8bXlfaamzHa17sn3
jICpQEEMf1Qdol5dzouTZ1fI3GVDsuV2EF/SwKuWoZMVr5xaP4sg8D/z4XafB0WvbhZKrbwrX3cA
X/XWjUH1YRlPE6o0DfnzhLJWTxz1IJ56iUpQWVA+GJOQZIrA2gCyeh5sVNGsK4TTV2YU98bs2BMN
iOg8WkNd+Kk7fM2FfNwc1cq6oxkPWFGsVIA/mfVeMtU/jX2xbCBn/Kr80AH8gnuR6Xq1H6xpqhoI
WXfyFTsxlHLKBtAnZmeviNdIfPSPTly0D6BW3c0DLdJDWc3o6NkLdVC9Fegjw2a0lX/QVpdHxLf0
adanWNoy1QtCp+FkbKYBFGE45XMziY4uUdIJLvMZGkK2I7CrGDF914Zg6dewsZlRyMEBPVXSgy1z
sVB6is+SJsGpq4JhMXpT+B0huH0yxNNLPaGAQxXLZgNOJn9LyITaEnn43QKheVm6Ezny3hHXEukb
0Hrd4HspxlcHxScSZDaiNC41cI2aX7+aoItPEgudA8iMTRhlIct2k0XTyLjkPPjtnHBoEBO7PGUU
1KaIIlQXNX4ncf2bPnYX66bA18P9crxKCJrtJw0oj2EH9GP+o52grGSYAx16gPSkUHMCq2Bk/IdN
FT8bdsA81s2e/x/nmVmIP+xCp+UXewJVwJJIxMd+xh5SX7OHUAI+EtKbsYw2gj6QyemWZszYaNit
B9ZNF9PL/SzbSg3lshRF4MoFjeUVorXDScyTVbEbridUkeKuTx9S1FiB6H2BjYnX0Qe3msJbHgDm
gjFjkdS3VjH47Mu8klBtFJlYeSCAnBygssO2FQshsvbFqcrfR8YGmpV6HId6AQwF/8b0L49W7VtQ
03IXgOC2MuY44QcWKIJkL+5WKB0DKYNC829isn+Ast/f0kxV59Ebg8j4y9KDVEQV6DMKMBa32CWf
xu6zOsY6oKGQrcF1xsLmaOy4t3bQzizUTvhF8iYIkvPz27G0lW9ySLBtTBfvzv/z7rQOh1U1vwso
zBwaFfx+dz2WUgvtxmsJKRXR6OqzCZwLIrLV2yQqf0mzwT7FHWsODQr8rbXm2fPUA6KAOE31CTb4
IusGclGeWywV8WJIXSYoAjIffTWFssYN7bMjo+rfduNLbPKSkDB97ntycHLqvsVDAx2yMktPjaNA
j7fjauUWcfA6uPkl5qHzU3jVA1BxxauX4GPptrIOwpv0CeoUYI6SVL4DK79LsPb+6cT1N5TmIs92
a5XrsEbw3eOdfdbJxGfRzPhbZiUr4wo5JFR0YrV8qsD+XvdEJXsbVPYL1KOGheuMuIhH0kOKe4yB
aptIsPME22KDkRmxoNepbLtIT2P+za/5R13I+AORhHMFgY7Pxp1WNm77acT6E0RPKhEpCvkbMEYi
UD/WpCraT5baVxRTUx9ezz+nPvW3FmV6baPyyGMM8F5VP0Iuonrs2wYb0DF21sbWT6S9gDi2LStd
3T0gV5gsWE4QxkCFubHiD2kp2KXmPlDM8xGY+HKp8oqvuhByIqsUimP4BdihdZGUxuMV+0a/yR7u
o10MXpIIO77KAogXId2tMM8/p9xt+Fbvp5j5U6dyVmLg3ToPeysSVm5d4lC7h3wEUC5LqvZ7L16A
Pw4+8lbFC0hvOyf8YPREIDu8aOcBNf4owEP+LqgWq6TFPoCOgKjUtoa8WiaCj4nUYGSo9K3WWb/m
obB3Vu3bD6FIUTJq9hh6+uSBg/nMS5JsoQ8aArxH22dVOI/GAZJERQRRP0DOpGw3rsVdfAXIFwGK
CXidfAuAyd5aeVGvWxSCCVSWvkD/3t3lhOlVONj+NzqqJQ/K8TVuB7INXdQNMfbW/ugGnr8rlHPb
KMCPNg7j9FteFP43L0REYcjtYNMonb+P+YcZy8BxXmNb7W1RsmV6HT25NHbHx0ZVyMJFzGtIXxBQ
3pqXQHwnWHKLbzyaW4vWT1HqDHuJgzmq5+6XzQyQtP1fLpowAj6FIsu/zh2AtN9D1R0VLSHxZ5pW
AKfc8Nr7l60sdHXBmxAbZApQi+iPcz4PQK0/hOq0//Mvu9uBcpsm3ekve4wCoycFxH+f0XEhwVpe
aK1fS1+2t2ZmLobQ8Dn8MYH1Lm8oTnM3IcvWIogEVqyFbW1KRmdZo6LeLal8b9WRAYInPWPr2iP1
iWGntwUrdjjYHX5PpMXjXUJZfSiqtN9KqHye/BiKOl1WI4NhoYpfBi3kayokNAHiNnksnB4KsQKL
UeHaZ8AAqktLPXtNnT6OytKPsbG+fxf2uIVGAnamlJYXYzNHcc78PZhBZ9PzmEggZVSkzUkiIcVz
XV7uNtEWKCFY2PkyHUf7EWTwZN9NLQCsMRkb7PXSBQDQ+mZG/bxrlgFHeVDT9bJQH+ux+qjawn6U
pFVniC0e8ySGaq8rODK6frY1XUIcHZW1iO+jXE8bwrL4AdnT5Klz1dJ4hRPWLy3BOt4GWxHAL2jN
jP6EPKGOxTFtSffCSbvIRg9yzAEihRPp1cp0VZf9BDd+vIZFn91K7D39LgdIlBFvVdOmg+4lTipQ
rapCxmRrV6jvGlBfPrQhosAk5ydloyBi1vn81OPhb8ZMk+iuXSk3bVeUOlMOILS6Ep/amwQIkl3J
4+JiGoc02dJuKAraeVV5t/FuKsBWSlJUAaWAM87OxmaOwOBst7ZCgvPLFltpvITaixMBeVhPqz4f
kBuZNXgKpoq9AKlpk6N/xXmQs+uVwg2KPTPXi3/xfI8HRvgpmviXqwb7pWitCbAkmV66SoZb6KNz
aC1SctYO+Lu1Vzcvjqg58htN/wksr+957JfXiifxVLY2wRNqpPemKwIo1PXFrckqlDT9T3s/D/5l
Q2wD9UdUlPvpr8ZPpHtmwDODkmFPKwJgwamaPAfYSPGJkkQjVF3G8WCOvprAd4qNkymwqFHejc1N
inUIWI/zofDap95Fhvir0JuxuxZ4+sZ2d/7jZ0a/nIfWaVa5TeKtBTbaBsVWR6CNKH91HcuCdqDt
74RM+GuaFd85ZfKCBzd/JXMWPJcvSRwMCA0Xj+aUqZHuHilDvTBOOXawQH6B7YEoLJ4pIx4bkwaz
yB8C75kK4iyLbJSX3HHzrWM3BfALHj02Is/XaTs4DwFIYgsNOsm7noIHBNlnID+WX0haRTGY7DzG
MiQlXrsA3bF7IBJPkKJx7KMDrdp9GVrJdmrs6VKn5bgcUcj0RWvskus33HOKI/FrpACE1BECXHa2
BLw1PyYzTYopUCEj0zcNIHkCCAc1oUZj9s+ImcO4G5/7OabvWlBs1f37KElxS2fpa2fQ1XEom4sx
idkEBIJ/ErrbGJNpNHHVBbGCyJzzZTdH7qyJfbfB4+76Z35Ig23uE9oF4nRFJi9hWlZH429P3FrH
/iQBxPLYxkdg6zA1otl3lWYIwav0FErPWwPfll1RySpcYuMyPlaj3yFh7DXzM7dGqSIvWYYKvDOS
EecAxRaIGBSzWojTdtnaGIVThs39MEyg0BwjmjYe7NEFBM3BfrpKlHzsdQ4kOIkRrC7sYmMrDWHE
oSa7sWibXTlHJgUUGdcTa/NrbZlQtps8EbsqFtSWzRvqCKfQCUVosYcwKdicJZbK4yaeN1ERgIWr
XjeQGourYBOEY+TPgI++sfgeG3DUe5u7QariCHwJ6yjyon/546YCoAvDAYyZKvV+u8WSxihaBjeG
2YzdzEZnN+Ba/u2GVQgFTmDKj1nXtRsrD5Hcz0b3kVPa3lLcwWmX+s0idkEK6KFIsG9Z7j4GtHS3
VeKDyT87hyj18liC2jO7krqoFg6wblvj6thdvlcW4NqmS4IOBS9Z4251gJQQZIPsxyKFsqbP/Oyl
TrDrUZNL3zqBxTB+fud7NkFKIu2cn1bZY82VQ2gbsYooRJhLREm7wTYDRVeBp1nJrGhuliXJQipQ
zVvRQ6NJFQgdIgnwHSTyU5UqxC1EuE3aKvyF/NxzPIjmvS78ehFYDXnwgJJbd9BRPVGReTs1Ft4W
RdP6s5kRUj8lRLliqGb3Q/q9rbA6xbNrjh3fZ2wKoHfmGUnP6sU4ixQSwKJ2Zo/z33ZBf9mQEWv2
aYHQ9uRvU5AURUWGEvVmxmJVQH8IKt2WVxc33tXVc6Oa50p77nmM+/IZ77ICuNFHRGYenKwKUneh
1+7NaKCkgH6n32/NKLIeDdSdYor6nDgXYVh/LRHrHqQ6A0PTAP/u5e8ht4/+XIOEBtieJDF7Kwmd
5Ua5OjMhAczsnRjb8w6EsKzpI+kF3ee0jhOr/mzzfABABJJYdq3fQe1gx9hqfzedkuMqr3Iv+mvg
ry5tJXZbIEca+8QraIcwlBAsJsKOaYcwNMTXsWkVPnb4DR9+YkUGQeZB/4Ly4QsKiqdvrIBOMHhF
+iLywd9K8HLAdQnrS4GE8BIy23RDycgWeLzha58bBYLBgTohdOQGD+XFjbFCVVQUlh4zZKb9GM+v
iUecJOSopYyf4kTPF4rboTAjukXP2lWrfJS8mJ1RJYBuJo9AbmPupopBxxnFkO9TBTVT59RSz+bU
CbviBwgeLYLZlXZKL7D04esc+wnwIpMpW9Y5Np6VZw3eqypw+5FL7BuGNAIkeUDlBw7RAX9ZZ6P+
tGvnsUSW8XvcUxm5AWUvqOc1LlBzt3i0lc1XEJ4+sCKATmA6QrNVTNVuABIHyieOVS26tt9jqREC
z45RJyD5xvLDfFllcflYzM2IzAIyDTdjsePkyIJpZ2PolKaUnVyn8ifU7QZ92qZxsQRESNtLM96O
iAhXPfSKpYpPAnH5RUOGMCpT+ykLwL6ikGTYjEg/rWlctgujLGSEg8RMgO2qei4dD1irPUlURMzd
l4Dg44WZezE9GyF0IK+fUFNVXh1oDu/bqmyXSRn472Nf/QwKv7jVTFpnyEMj6e1rXEeo8zBHI2/I
JsuPIlU/fXxn73i4KNS+BCxAeIovoNh8RbV5fa5AYlrxMASSmAUomelouWsT0K1j6E2OqJ2Dcjv2
dMTV8s2ZcINEHRDUf+v6ZE0ZEJbQe+M/GX4Yr7WcbeYIa4sA4MfYQti8IBAgb6CH/pvLAoXI0q2D
VzKSeINSJ+WGNrW6pbQ+5fHooiiXh61/W/ywOyi7IOicXgPR3LSVit0wcHqAiDcUIefGzy9J/b1q
0i6JEg2+aMX7X9pd2569GXjD3tIq1qvOs9tDiA3EJcFbXAiFRZYHBYc1qm6TSzupZKERiwRbqBFQ
imZpFnUqC0D7tC+eo6bvzlxiFeIpZRQHdY1/1Liu7PA1hdbuRxhyKKtoEM7wQBEb2kIZJbZ9/coo
4FotSfsfiT9u2qRB4k55T31JGFh61i2h5bYjEFsYA4iOjJm76DoUmdZFGm4yaJIfqkEOWxpa+3iq
ypUzssOUyz6yEfRAIEYN6557dF3F6i0Nyg4V3kMeyXLkH9BluoZ+E3zWuHgg5YwasJBBXzOr6/aQ
ft0z8JvPcJiLmYOhcC5H4NIzwECGJBU300CgzDlYGVTpZ1NmWZAVK0J/hdyOc9LB6JxsXb8NYX1t
aIlofNU+gT6eXyDsbD9XlvMClcLg7Ipanka/vWoBKE9dCHHg7FPYqjzaEJ1gYhh3SQAFFMD7K3K0
zrECUzGlxbsGKmMDbDqkmeauNdLLHNl6oG6vz4p2IK5bALURS/Bla6v04DJ1cjoVQrN+RhzOwMSU
4QhLhJ9ZnQIjNUK+wNhNAzIW8PTGxfRZKr9h0V9CRXt8HlBb6NLk4rlzKnlGoBVX0qSR4dOyf7HD
UkQgWRSblvc/Q2RCbigT7J2GIQC1kaR8gdVGdcTRzQxCNF7fUBcBcOUp+0BYHx7a8ccd41kd3fvc
DYZolG4OUF3Zr+ohbF4aT6gVikLWG9OlHsXjhznQl00m8N9YPS50BxooomxeebgfBti1HmICpt9i
BlUcsoQ8IBVsLVKNIoQp25dyvDaj8C9hAVSr7laEeT+xr2siW3Qfmvj9deoKpJ0qyHy2/H1qcR0K
y12MSshfmjzqMIDKT5ayY4M0UwQVqn45ZCDPKIFS5NxS8RaF4hBwwuV8LaDkeS3nI6Shr4WbNyBx
wmQG+wpEKa1xrzRd2yXF2XLajwyongp1v57azO7xDIIslOkGPJlOY4hgGZ5zT8B86odCVQvQIOhT
XdlFxAETQOJ8+HdttWnu5pmHp25Kv/+30mrGwwwwPB523ohX/1PBLYBS9sjzX01ch/uhgfZjqFDf
BqybYssJGFbgZ4KZ3EKbDFvuce3VXnOZwjYA2dJWiOEkV9Y11bbCUv1QhsjLpbj8t3iGIDlXQUoB
gofTBaLM1Srm3H5QUxagypC2n+r81rZYgM7lem99L8S2J6gILxLWXUY+J19Y3r67cXmyG1zpWT6g
2jrgTIhyeQsaoOS6p3yyVfFkb4GVRiXzys1Xjh80O4diNoC750eGbpCZxroUrOWVa7f0M6yLR2dE
mSBZ2TbK1lgr7Yv6F3Z55xT3wvekxzvUaVZBoomrbTt25xCX0iZzQ70Z/HC82kGYLKEB7b7aSFC6
tBC/SnpCJgvQcVzMVzp0wXuQQue06R35gASTWjd5VwHr0gIbjTAW1lzyWkmiFqUMso+mGhZp1eaf
dtqiCELJ82cKaOC6h/TJYZo8qLT4wPKmTDvI6Y8ntyPhU8iYg1v2GlGu5jtPfdA7Q7vZx0QHwBPq
TyfJcKMMA0DxfUkBhFfiAClisULkZjwXjNZR7/sfwqmTJ1ARx60D4dQNRE/ZM/bokIoskx+QsQCA
sCzGh7EgGrSf1l63Za9eoYu6Nx6cdhNYa4jPuVpWGzXIrR0k+Q6aEHTnIP9wxG+ZIfXX0QukJ9iS
Q8h/pQYE3UeXj8cSYd9o4Cx+8glBOKgd9jP2RHtQCG4GoAWHLj9xAPXAqGm7VeujTHWC73JJUf9y
h4eL9aLElEZhHyL9PY9KFaLijE+ebHvWIo0rLIo6PEhbQCo80uudUoheT6FTvrM8+NRAml4bJsi1
8tKfKNZeggDNoho46gV4fFBYYDbdoYjUuBn6rHxI3DlyXSn5g0I8q+DK+cQu57OxefDcQPpp5TjZ
ezi29RJ5T3Yt5gaYZSipIne0janlWtD3kM5yaoFZSuOWXY0jYxTQfIEk9pettgaK6C9uLPMsxi1H
XOka3ue+T5ZTFNdRl6HXCDZbSboKq7o8WYlEAYIph/BT7+VHoC6+BQBMnrjnr6pUPkKCmi/cyT1O
kh1IgThuwELnVKOo+2IaU2fpd92wZbl0d6hDMl7queHbckTIBSgDvq0TxpeEKveVjtDTb4fhF8hw
U6qxY4es1XOLeHskO1atNASScLvMk2mPDMIiJZaPQlG1t7VHgNjyhjqI1STBNs6scoG/PK5XJ39L
mQsZmBBFYDy7Ho8TyKqLwkM6WlBvWGo/Q4TeHgNQ6pTqo6xTjxALKrbG9tWAFfaPiwxdvdKB9iKs
Rk4EqYLXUGqEYQLCX2Y1ymVf+N41YylbpyBnx4W/QUZqOoJgVG4THxVvtNtA8Yd3J916xSMUFbCu
RpU9YK/IsDM2pwD0BeqygINa4RVbgeDTcRGGmuZyZOFD4mGVjGoT323LGvcpqaY98Nj4dmJkMDhI
/UcF7BEWgtmbJZF20CDhrnoIMG+LZghvNsp72oHbY9ODSvPgvSJWyrHHSbla5EnBj8AMlzs+IWAR
AuaxbILJXXopiyHuoh8SRMOZT5HCn4RFTx0QijH4ajerSqob1tIz2xllIyaKVVMC9O4zRSEAlCNP
scjLu/YZVb4QRM/IE/4/FBidBRTey2uo5rrC6jkAGfmKyGdxbxrkpZcNFMJW4+xlBkQj43NX/zAd
FDq1V0iYZssgaKcrFKZY5DndgCyLN13vNtunGzcPCfCvcDED2C2Qiw+I5GyptcgWto8C7p2l2uPA
guaoVP77KIfUAhS6IcMI0WuAlI3P/RB3Ivyvcrtf53gSnlof1X0t2683hcNisCrR4G/AdqoLEL8v
/4e182qSG1ei9C9iBL15LW+72snNC0Oaq6H3nr9+P6Aksad3dE3s6gEBZCbAUnc1SSBPnjNfrdrm
AZDFT22lJPz5c1vkDdZBERaGboRNKCGpLedJ2lq34KCxgbY0dnW2SY1Pko5TXVB/+1nN801RTQ8d
dECPKswGa8MPg6eQT73naC4lWzjAmh/Mjy5gogt/dM2gbeAVNHlM++bZK/Vs38bmlz7sk2vY/4tD
8Poh7aZy57k+bDERCkSND+mm7MGpDE2O7C5N6zyM1ThxdIr8yGirNkITDnzVSvrFhxXlDwt5i5Vl
Ku1H7vfauo394KVya5Ta4tq/2SpfiiiBtCdKznaHNq/eWTxaxFA2A6QeVEF6xVispEsfObfOh40y
pPqj0TxHkpxJtVPkefgB37mbVI7jjlSFkb6YKSph16uLoz4E3CTBkmyqUOO1ILS7nRaoxp3AqW47
xEhHHX4hQeEk4wZ0reCLti9JAY9AGQfppnM089RG1Ot7gLletdBuntlOr9QxK15hftwCk1SexIu6
3zXaJyP1qkudRf59aJVZto6nId5B4ILGSt6PyhbxUmWfAtN9bsziT0onwIjlw3Diby1aDWSqnqwi
AS/npfPe8nwAV7XyMUTb6nmYsrXZ1c1rME31a5G5jyVkwg9loNSvnjFY636aOu6wDF1X8/ekKOKN
3/oPVlEO176c/IccsXX4OeNPQRbXx0gNSwo3guSTnXA2yTlkdJDehDpqMPKkyqTXVxCuyhPlRXVN
9Znnx0GaR6fPL2lYgGxiowlAcg4hbyCDaRlNuqEewv5gpQkE3jrc4VRU2R+yhrNvgGbqxhVDa1K1
fVnweFcSx/qQUaUEJFRLt3Ku7vXBHobvbnuf24Ec5mlvwPBLMG94za6Y/QCeNJZK+jGCtJ36LznU
Eancwsyv7mRwPoBJN6EdvXvVIMk5ugnL/X3uOPobCH/UvQw2KKbY1KHr372p3XQbhzL7gwxWowHQ
Uy/SsPK6c6iszbZN9uBGD5bj9bc+mJxdFs3lxU3OBSd0r6h99Zo6vIpKmtesHj+Sn/OuBcwCBxge
YNc3xuHWtemRknbv7BgKbCzS1mpfq5nKrLupN4bkwQSp4KulHkFdmptnsiMnd0BtWsbndZRu2D9H
yJejbuLkA694EXliNU6RrSN3kWnjn3lp9V/LMtSRCTesG3Xp8SGCN6olHfbYWcmHTkUqzPZy/cSZ
er+OvTH4VHN0vDPgOdhJr9Yg+9FWKeoiwluYQPqaon8MItf42H1tqiw46GEBafnAsV2c2fWmUap6
D3KZ55YbzNPJQ6bC2saW87Obiq6pZZW+fhPwpmtmWrlLRLVXYD370xB8tPnvUbQ8bRRogD4afNue
/BQhIjFSrMG8xcH0LEfxnBcPFeg8OQJjZV0MFHpWkaBXn2tIntxxhO9crIpAp7ET7Fqb2FaM2+Sr
PxpTOToKJYeLmRf+8pT6gClF0GJPTTgXwymy1+8cRRCrq8rPpv0SLEM4j2CvY8M1/+tyfs+G0ao1
7QPCBDvqu6cv7mz7m7n1hsuk5epV1Tnu6nSAgzF75HCCbCISikKyqYSskOylhiV4MBCGnR0UhaRN
+9VLC5Fk7pGnfeeQwdILay+iH2JlOQ3N3wAeBYgstjMg6vuqDWfLwJ5ISnUrkMybZJrzU9FEPxpq
A/MTJ9/5SfYWxxK3ON7F/Rchy/LAzSC8l+sv8+RwiVmu9F+EvFtqmfvbT/nbqy2fYAl5t3wTKD8/
/m+vtCyzhLxbZgn5334ev13m319JTpM/D62f0HcMo2dpWj7GMvztJX4bsjje/cj/96WW/8a7pf7p
k74L+aervbP9f/ykv13q339SNwhr3g6NAtHeiVe7SPwZyubfjN+4kiZkVk6O8D7rPu7MpHg7vk94
M+0fryCNcqn7Kv8pfrnq8qnVARWa7eJ5u9J/Wu8/XZ/NDFvvwYx5O1+ueF/1/c/hrfX/9br3K779
n8irt9P8aFVDv1v+t8unemdbhu8/6G+nSMebj74sIT2p+JW/s0nHf2H7L0L+96Vcr4Y6tza+TooV
nTulFwyJgM3O6a9GepJpqk668SjN0iJ7jZywxNp+HZ+luyaBdPRSZNmMIXgujM5cB41FbVVrKU9F
lEKg1o6v7IIhshWjtKSSsAffIvxyzhyZ9ons+1/SL+0+PFG7uYYRS9pk04ywZdgmILAWsv0LdNE3
SD3SW+Uq6XFwPQSfB+p8XTu5NzBUptcyh4FURBlJgpKc9EaOApwtUC93m3Trifm9B0DFyVkHtYxc
qgxH6pxLXd3eA31YJTeNFbnwJFvUlxQzEjvs7MFhIqa6CxO0XF34bizq54fqZnJoQN4+prpHDKfI
qW6VllY3TeuMfWBWQNfl7N5opoNfgWx4M9sZPYDJefcFckFWlBMbu0SWyGqflrXk0uFgNBxqBuf7
elFWdZc4T6Hl/XlJGZaPw3jVebG4h5kzWzRHP3hqPVLEjF5QINTt72L10CNTov5GuL5Tqb+ap2Fv
8Xs7A8oNLmEjtOx9i0nSKKcv7gqciKd45ikbOlAVbllRdJrD9FE4x7JywvvA0yIPNIywl8BxIbji
8Oo+QxqXaYozJ2uSHu32zZx7ZDPV2yHN8vP7ibM2hccuVp7erSWHVmFfOem2jlpjoVWfIrQ2q0Pw
EHVZ8CB7gL0CdFvrYO8DmSWvjXdxyLjBm5PrTGWpCF1m3hcy+mfXTVLOTSPzJJuZo7MTysjmSfYQ
TJuOmZKtpDP7FSaHvmkGOQUnzCgojkZsVln1ngq8DLWxEOKxrtIfekXRHqS1R0xuC6bWWEvH3SvC
ZW+YVY689eAiY5cIMk72Timh9ACv8SN28SZa+ILIkM6B7d+cxlyYB1N3vy52GzyhDp9WXpDl8dW9
9CwX89AwBFU3QGEiPvWvz3Uf5pTqUWrobuWHsJxA5ydSZzBsuf5JNlZRoFh/bxfrkNhYC2pCOC0U
sRnIFoSvJ5Tv5nRQ3ixgViUHBumQKvcF75PeLFiPcL0qMDRsdJjRz6Zo4rjsznIoe0vzzkadHrSx
bMTWi+N/WmCZdr+GPnq7Amq7nI1PPV4ytogoIOvZY6iG+WNs5eyuYgQlpIPztgQNakRqCzjS4aV1
T5QCzPlKjsGe/jA6VviK0IK6k3bQY95pmbHE1lLYUi4j5y4x74ZlMFKN4bXHWU2+KF1OJqO0YHIz
4+QlAqB2dB0ODVS+YZ+q3jjICAq4PPbcXvjoCBh7XlBdV9ppDaTKgcJfwEl6ASfpJkA95VzapB5F
Vxpb4ZG9JUZOacadMyLftIRK8z8NIwlRWVZK1fnB79vpafasR7PNhteKDfepNPV6O9Vp/jUwLVJK
AKw4OpsgeRMpKDXxP1cWwNWkgn4tblt/pbTTUYKNJQpZNm3j+mvL8rLtYpOw5Zyqum0GfmstHXd4
su/58d5w+eq/AT0HbZ8cYV78dg/sqOJuIhhzEbjyT17leSd2rma+kl3ZwMVuASFo0LS/W2vKtMdK
t3bGEgnZqY8Mp4ghb4RMrGjkdLdqIwCWHAuUdjPCGJpDqK7OQYtsTtQ81CW8z7Inm3LKqLbNTVAd
fvPDkfzqpQEgB5iczb0MVg0DOegkhBO1dZrbmKcfY99zIB9OgZwq6YRuyE9bTCrrJh2h6P3Ono35
x/TXGkn/yrFleWm9MrnC/Z9cu9rZNB5Hn5B6/TBJ51wNM3iSRiuPkNBe1NmdhpWMaQYQ1OQ9UYbP
vYT6QLFW1rdNtJfdtLO+u5Fe7N/Y5KXiv0p4wS+yr3BkOo5GBtGd6Z0y0Yy2BiPlMpY9dILRJbGb
w3u70nunf7KNVuifFESf0HQXMfdVpVWO5RzZ9BOlJ2vpqapJPZBV7i1bezTNsPzYct4cqgDZ7TQ0
P3Dq0dpd+TEIchUF9QFcv1p81JCQv1mD/SJnxKWbXuuSl8bS5LTW7rjRmJRcn8M89M+ylw3lH1Pg
2js5GqbKPwcNkGQe7j9D4l+9xTYAM0UNx0d9QngXx32yXEeu+O5yLdU6m7zNBCf+3+YtwT/mRioq
FE60U8Oo2FezGTwpag0LfeWlnzm9+2KNpvYX4tqeZZL6dYP4JXWS9ovXJ6R04j58DmOXe6YVK2e7
tdPzu3U6SL/O4VDDd8OX+KKpjXMclJLzJ2gHVi3iOZcIeYnp2sEKuOtjoJdgEez6U5wo3jaFrWvl
cFBOwjRLtvCOdZdONCTr3jaLTYZoqrZNalc5LnY5YRnKMGnLS8M+zImHVtvflrTK+e0VlvlGTDqi
zbJH37IohEoRd3BgJd/LYaqW2YOXpQ8AbJNy3eWoWQQhaluh0cLzNaLApRnRuIJUayBx/remQK8X
vVcLbu+VdMWDBo+17JZBhgpsxbHaG6NfFfbWGGJQbl7T7SIt0UTJQfgim86EQAKt+yc5CioIcJaI
QYQNRETO/DOCtybwjxry3lqVNxvSjsG1liRJVZvy2u4X41Yaoc4Mr5MkREpFkDT+PmaZs8Q0gnZJ
OuLYCA4qWD0YhErjA1whia+VH/oGJbqfg5+eSqmUXU51FMUw4r5nBMU2hsphLW+Dy12xmGDGDYVj
sd3vo8JhTj4H6eK2KptlqcWxTFuWWoILBJs4r81y7uvt/EKt/7hyybif5gS9GD1zAnKtlBSljt9V
6waukrDTn0fhhBjDXXcayGwZOyq2dY4aoXdbGH1FWiU6u7Ue3aQ3KvmN5Bk05nLokJl/MIPxjHCQ
+lJP2576mAYkHZAFIXfuFsbG7+zwmCN0cckcWLjYE5XJRnYhFp+alVuA7KQMtd61Uz42q8pQf4Te
/ctU2RsiwcEwsVeRQ07ZqWYaAeElSvHsUm384LeG9jqR9FwbiWMeQU1pr2HtuLDdBz6K0yVUYao5
rG2RfbWQfD1aRvVnNasu21VhA9MYAALr6uMs8rCyMQPNPEZt+6ccdSJnK2MjSnf+MVasuUyXPbmu
Vij1EZau9DwmQ0X9Ou9TGj+Hm1kDmJG2XqNas/V8bz9XhfJQUqe7ndoetbkxKNdjk2mnWTZpA8Cp
EHKCK2l44xL+Aq6PU5D1P3oy5E20kUSf80KtD6B36pOuQiz5S21QSg7KYREVZ9Ii4VmaWqlK2GSk
zmw1FxT8P/UJZXBtUzmnjDrQYyQL38wYtfJs2U5wvi8gPcsqcw7d9ebXx5j6hkT5HKRrKyq/k0ot
X8hAVS+Kkv5Brr+/mGKkqdZ4ADKJlJWIKCu9eimibgP1+fwo47VqRoh4pERKOhXLbp70lqN7MV1O
8v1UA3CE1vf9Am6aXbPcorbfKMv1wFHJyk684iyDQRHMR32iUkheH4UI9Ti5pCUhrnZ641PX1MbV
UYDHyqETQKo8t1TlyGHlOc1KNRPnmgeK+unHnL7XjKuSwTPuV57xaZnDS2z8qOuo/YVwWkZO+i0D
g3MrREMKU7uFemZtR6FeutikIzMLdBISVH7kUDYyJDSjlxF04mkxyR41o6PN4cyyDrlD9+TnUP7+
utw9UqfW3B89sK7iI8hmdEwY1PNwP/hKe7bYe5awDejtWR/rgz0E08HV2hZ6WkypbhtUrcix7Err
fY6cbjckEYHiVs02nME/d23xDxMKlZrPJFIOWscWQjZpH/igrsS4URX9bqTc5Yd7CXxnm8WMzu68
H5Ol2zRSfa+By3+/tJV6boa259+WLSl9ORgT/I3wgqSbBMWZz1rnDTxpTUQ67aD4rLkfIEV2PkJ0
Vl+bGMlAZ0zzz7k/lVs3oLycLTZEz7W6cgpV23gCmY8UdH62BHJT9qRtBogOrFh4ZFP86skhNGm4
PSuFlmcQD95iOKq8M1/gpe4etTDrH3XN8jfDgOLNYrPVKrg2pb+XpoGiS1hmBaWrMbnjURplE0MM
sbcBdAie6+5xaeyXuPWLR9CZDltFiyLOoqk9APdcsIpt9ZpZoNkoMd3E0GseSrLVH7uGn1ATW0gO
CyVm6n+prva79myK4dCCYKVC2L9Ir+2GX4fJmx7kVBCwt6zWq0fpc81y35l2+ix9kdKuQOCkr5qn
eR8G5IdhePFs5TWCKe8RwGZzLnwQqWKUQW1w73VeigiB1jdH6RitoH70arc7wKTF+4gIXhxdqBxV
zewQvCBMxoJjC3ZdADBliZWrIyJXJWF4n333hTVwDMXQtkoQ+DtvCOEhSIPiJhvVQhpqbhHQlUME
jX84mrKBmkZVg90SnAsvkhPDJkxKqOd+rZKMWnELQt3bDl2JQNAvh5xhDZzaxYoDGZOp7GyYto9c
xz7mGqoxgpxSFVJ7yHKhFSxpLZfx4ka4EMJLOZ7atjo0JsXLYTLvC/L/sDwF/aNv6HzfRM9IrjEa
gDdyyj8ssV8M4tSHX5AMEI6+bGsqGACTclq89ZWUOv3YgycQAtrj4LXO4yQaqnJRAa45HUu1yHkM
M8t5tDTf2bdj4qwWm6kp2oUKp7M0yakyFhqbVZvrIRhFVpNOLQii+2UW23IZr6fiuIeb5uyFTn+k
MJvi9LScP9m8cm8ys+M8Ugxd2Kgo2zefxl5pXhLT2QeqPoM16YNzCsJ0Hcmh6STbtAuag/RG1fg1
9kWqHnTOh4pvr4yCWwXiezaEiFawdNVo+Q5ajmgvh3NcgaLUQu8qh1oN4lPJP+VG2D3wpErvk9Bn
gXkYpoatjCoNS1nVNXh+OcwdCDt1BLfNiq+tXRYoLUAHdGxKJ99z0zVeSDZwJ4dI4F+RDf02hPjf
4Agc1w5S37d3sSY8AWixEJunqLzz+riheNfbtOpsnHvRyJ5sIqSozk4V+hUc6HgU4Far3khaCDcZ
JnXzbHht/GlIWi9+LfOu/VSq3Xeti3auU1VP5aDqr5SlA4+sG94Uo9B4HUF7bAJr8PfSG5ns91Et
MQBgEDyh/H1OfGBSiQiuOUN8pAT8JJ1yflz9mbrshqQlLOMvQa3AcC2ilRJi/xliedWy1E3Kn9qz
bCi+Uq3webD68plizpmzJBWyy9lP0rWbsl3NTRNi1F/xbV/sjdCyHnRH/+5nCJKNg5behoI7Ja+T
sOODRrx1opGOMc/tYzBmH1q7+mkSE/LcLa+1Ha/v8Z0dnOJwvnaSolSQz8ve0rT/YJsy6z/FLdPi
mO9/obTjxkyDBKy0D+POZFIxLGpO9SbUYQyikb2+JE+ykuN3brCg0SGM/Iu031eQU97FLbY3MSVc
HTv+Hr5raqXzksGF31xpmSJ77z9NbnI2NPJat/ptoFxxWVvGGaFibSvuKjB1oxGwHlxYpfnWJuXO
EtzScgy1SQR4GEDjYhtGAw2jN2MxsZNGOWdpateJT2U5KE8AB62Xvsn/VApruMgRR676jr2Zten5
3rwgHHKIkmK85J2roZJDpcZkxzr6prl+kzbZ9LkFyaWrF1s5LJUZ7G7Vz0fObPn+d3X4ETR0RIWa
1qEVWOQ705u6a5I0HnUqUXBSBPMri3JwDUAonOsADHoQ3mTP0nnaFFoHO/LfHaiMcXrsW5+k3Z6z
GBoKEaKlfzUDiSS5Rla4IeQQo85tTrFRkKU29L6wjK0nEgb+nynCJOesTYuzM8ZPkWll+/iXSdor
uw7L1fvuSEU7Vn7Q99nS/ybo12rS9vslS9/7uXpbBntATu5WG7z82qRRD9EClQYlNSaryO7D7zkw
T4qI/uI389mAG+vTrBXtxtfc9FYUMAlC7qcfJrvSbjbvaBu778o1pfseyYd2voQm8OxdHVJK5DTO
uHljlF3ZGAEA9b41fOBaYLbBduvzZXFPUNx3q87nx4Ru8tfFEUEPixIbmpdqVjzztOV2DB2pHFEp
YZ6bYv4iR7IZSlN8aYZ6qzdT8SxtagQRTD27/HFj8hHNJlUbbaXPFCboT/T9rBjderFlWeuuph6w
+rLQmHzzNbTL76tSDnaiTC5eyTWkLffglvXTMd5JGy9H0brSo/YAz8itKCckPpBZeu49e7zCm3mN
xYgy+ep5goV/B2navJFD2XCG/x2gfMzpJGFpY3k3n4y3nCRNLdXWe5gN+nUNMTR1wuMEksxHmnEs
9VsKOt4s5+ihFSNp10PbPPPucJIjV51NUIr6VO0dJLdW0nhvGlW/+TpSYUYH05y0hYNqPJhTvGqy
Ot7anlI9RKVFdhZq3kPqaMYD/28XwLOjfehtEihqb4b/mkptnUGGQjF3b55yMyq+hhWFqy6sVJAd
Kco2mSvnYsJQcvIa1dw7HIo89tRDbqBgUT9ZRfSNDFf9lxPvUdQIdtxn6r1D9dxj5+n2uqgCbHbX
eauCd/NL13on6bWVBMb7dOIrjtaofVDBQh5TJG42hl7bF8rmv0OpEFJAoSHpLUxLs9hsONoPhdpR
b06EtCvjVPZwWf+cRu3m/8ty/3RVaROfkH2Xvg1AytcifdmKphOZV9lQbLSJAfxeFpOMCPRJ23W6
yi9UxEqbnC+HFII+g3e3jnK0rEuVTA4XyL6gXOrUASsXMsvZa9WnFIs6f0Bl790aMmxTk1eHQlej
h3xoqf61DPuJ0yCUpzwfciV0SFfIYlh/jFb3MiR8g5WxWVsDOU52+ec7v+obqlXZnbxM39aVSamM
YFbVDYtG9kQjQ2bBztqJU+tozv6a9XK6cUeD5noM+28Uq5wqyio/BZAb7akv7w9V5MfI2KjfLL5j
h9x1oN8pnOLjSAHS3nPnaSuHzdj2W4Sa8r0c+vMQb1TLiI9y6OmC/Aqhi/PErfJjAJMV5UZQb1Wq
qlzRfwbXnEO/Vqmu/mHU8h/DWpy3yqGXeD5UZP0Prxxmj6W5nQL1ez/PHsyvtorqUGqC9W3zBHT0
wA7G1lAs4T+zyZRevcqRbLIwE0QW+vd4MPJsOzpH3eagn2MDg3IY1bj3xMs6hTHVQBKIQjPpMJFy
uHv5UzMpURLRaW3p21If4J795fYqyyg3csX7slTWrqbcV7YtUjHrPu2Lk5Vk6AQiF7uZwZ9/Uy1I
GHTvD2UerO2shdGpq938xUiMb4h4ZvsyCMDpdEFxlY3rj+1lcG9yMDVV1W0Wp6EE2tqqkVgau2o4
QGj40c8rigm9Wl95uqM8tEIwhGxAcMtT2JYszXhjL6s8MFeDC/lk1HacGxAmZ8FA2x/nHqVL0hfx
l06Ho9K23K/tEPCgS0p44nvqMrqh7eGMKLyv0AR91cq+fjGNKTnxqqRtoXgevia8HqeG99XkpI5M
bamChdW1Z3N2v8t57AN4fFN28jRS8Ug+ojN57kbWnZJMHV9Mzdb+oKIU7U4gIke5dZRNxlYodEoe
U2I3KZuoouxTbSsEwnPHhWm4nJ1r6dkbuQl1YyHXlgdrzW/VW5PE6q1o/C91FGhHOZKNdMaJvxqo
jbsudkPXzUtXGnOFVKXaeB/t2Zivth9Nq15FVHCGZG7r6aO7l8NMsT6g6rxGjRVNDEFbY2pxyE9N
Dy+yl8xh1qxkNwjcpFktLtVt2bTUGshwprwJ/NFF9m9ltrYHm+M8XmLRBJzC5JvaGD47hd3tpQP1
LR/pk6j4ZJs5FYdlHTb8rgfQQ7IbCtqdWIhaiAfO5d4IJp/7+B7UkXLT0PqCEEtgpiUquoHPTWP7
GTpojMJLrXBUjJ7rrB9aod3TAJfnqR4bhzbT9Q9q7//wQn0Xn6YBZTjeE9wVtXTBt9lJ9nVsmn/B
sH9s4o5DPkga2D76R7txikd5kJ/q1bxSgzw8y2GgheG2UqEmcxPnQzPO6CMl8x+275a7tB05fPSc
+rOwF5U+/UHJLLSsfIVJ76wrEFKnQh2jz6abQGbsNa/dBAtkFvXfpdnNhnBfGuPKyg42e7QTzN0w
NYue+ffhpIyDkC/Efe/ew0PgVkiHQ577a867de7RGvIC+WpZM/CcJ4c6iH2dO8NFCYoBwXukrKxB
u3VomZuI+WKT3kQdh4tsijp/VcbA2SdNbPtXaYMaBAyNXtYrOQOQScTxtFi1yufkoJH/KRF/Reub
mqQyHXbJr2IufoHOvJJeK4q/FI3aHeZW06lqEDOisCUTVNoRVXq/AmUVGJQ+NgCzr2xjkwRqy54X
mpKXkLolibFX6sTelfCZwXata+omCNq/ypKjfCWt0Amk7oXKip9i7/xfkX3vhh8OKQB/twmGjHcO
N3cofl2WkdFSJf4uHP/39f9pmcV2l4//NSO3YFbhb5dPE4lPEwl5aBm9fFYr1J8DMzdWmtJUG84Y
ikcUxvJHR/TAF1DAZN+kRTZziIpcPdjOm1AvbSf2Q4f7lF8rjNWUcRvzu62cKZc2XbV/mDjLkiYz
60MULyyTY+QojHdzbAXeSuO5ei3dYavJoZyXlWlBOlM1d2pA2Thlfn13iUCELp9MXp16X4cb/tzv
F4fXdv254dDx/jFMVYiAKRuEnJ2njGOnzuOgVLcq9yltPPMK7uUkfaowFYMDUYcx8XYkhtLRlt2w
rTXP2+gx7+FrdnD+qsEv1KCdewy/1JsNec9FrsJdoXtCzWbxg/1rj7C6XB03ObhRZz20VpHyfM1I
gWqNCkQHZoOHeDatB9lzg9o4Bm37co+TU4Ih/Vfu5/Mh45/BwTczHP4kDm1jRCtbrCrjlqUELnRy
yuJ0v6QGV0ZEVdZmENnGoe8CSvDK8iCHaJ0jBGxRiiSHbgbVR929IBjgntGXcO7Nu6F0SFvvxdGu
nMIY5kGwf0Y8pCv0beonNObqpygm52WWOhVfw1TzY6ahzuStTQbzFGw36QBbhxzKODm3jXn3MDlg
vs99t17ThO2+bKjF1lA9P5tF/6PxOuc88NJACTxMSxRT/XQIyfIKIQToOK24Keod3OVwTkAzWGlV
sJErvOnKZWW09PgwiPCHhjTSrCIehfgmkphlhiZ8G3sXSqY5ZBss1NLLIVM39zFVqO7lHjV5AQwW
dvjtjceSkwoxH9Zztt/UCfIanvK+Yta+cp6pKuT9isZKSgUZZrJ+EPro2ikZy+gSUecK+7xxirN0
F3DGeYgdyqrmsrJO5GztQ2AOz4oxUGUNK/LKmPt2xwZq+iPhFIH60+mzHsCJwDek3dVpf7fndj3f
7UOmv7HL+Bk4yT3eTDvliqoilCwj9ElDVT3UQl03Tdget+UUnWahvTs4SAtoCOjtGiG2a7BxOfAX
FW6kN4Ca9eLbCQ8oMbfKJ/tRVaJDJ2KRPnBPbuB/hMJ0fmrs3lg1Naw9cMGtYOw2vhpahzxG0EfQ
mZuUuOqNvkpjL3noozJ9QXHpVsEm/gWYVb6zg0aBYM0rv3hUMnN+VFLsh0Y7CX9UE7MrJZr1Fepq
BIQqRIAGt76bAjuEoIhMfn3VaoWztAx4tgyWMdIhh7IpHerY/QBFniAUnC9LoOwpgtK5GP5clpdm
uchiG8Loj875ko7FvKuNJtB21WxTtKiwXdsgRFqtuY82vEYJlxUn1WXsDO7imRenOw6QstX/NQss
VXwyPGNzX0Sudw8yk/6Tphj1ITbi6GFp7AIU9TCtFwv0SNEDPJZoJcyR9cqRZHCUtiVE9prSnde+
pimbxaFNLtM4NQ32Vp9RdygudjfKblGD7IC9aWOk5ttPYTgcxXVl99Wtk+EU+FN/8lTnRyNtcigd
y/BNSFwp6erN+Ncyyuybax9ZrbX0LpN/u5YjLqy0ZXhAs/kItce8j0YnXNWCQquF2R8qALfclIpn
nPPQg3pLUm0lkEZdE/I768mKOOz160lF5ZI5asEvZZr1swyBfiCCWQkBpiAorcOYOg5vj7XyZRi0
I5VzsHGr4UjyS3CXC3s1V9+NBKaOKA71h7I1T03Y7QalP8WNVXwLM7fhKWkoH6LYrDZjowyPtmpF
ewdujbOL9MS6S6cSaTsd8vu2/Zo1TvzBKBXnsaCQOIfu7YNPPua1CE7SJRuoH4A0qw26gUTzXvHU
NOYKzd0/K7SCXxND5/lpKGs5shAzenVG/sjcpNtMvGtvHGNlK1HyEoRd/5KMWbxxM7/dp5ndv6hF
EV+5A36UTtmMgf+Hy9viRY6g43D2jUntZqxyLLRmMVcs5jnhj8XmJu32HARfp64l4TcXvMMIEp8e
hmwwJ2II88nWafV9lcIGFEXKwEP4pxKPFMbR0gZiZwt86eKomvIrMi8OFMucAihZSJZpTB4l0gqU
4a1qs+RRgrCErxEj6Qvi+NaoqbqaWt46HKstSRcm6gqsfvnsFGbxzLs0xRL5nO/lUDqMgjrhOHYe
pKmx+vqit87rPV5MChQhlxqw6UmnPk7Xg9l+i72gO8sQMhnurZ3t9TJBU9u1yk3y0mjmKnF4CU7K
qLegCk79o5cpt7gOFDZLAD8fkCzrH7KhIf+vphSt+FB57g2HmgU0iuq972sGP0S/WVdWSIpMPExT
PYHbOEb2R4xkI52FiFjC/r1t6lHhGxuKexNlW9gu7ITsqV3oRrZTnLnncQyrGxol1RqV1uzP/xyR
scb49zU6rUKTxCiCQ5Wk7UszKZ99PuOlEKM678LDPIzaWlHM5sUoxvYlST/rZpo8S4uFxghKhtaw
k75o8pwHc4QnKWjapzTWgTVX5gN7U5S5s77/NvDIDi0l/tw6nrFrPCM6FolqP3TcDOzB9c81j7ma
cl264+wpW7cEAInquwsd5ozY0tzqHyaol+5Dvbf1D13vO2+Gi1cG/9PcnLO/A5y32ay3F9l4KswH
PHQLqBx/2mRP7WC84CjYJwuSC4DnlCGrq8IsubkbO4EmjTvnkNnGfJpL2LElKXuHAhLPJOe112bl
MPUdUP1cj76olbGG9DP8BnASOFjkftCdGInEEgxO0kPsakQP1qDoDwkMMhQ38WdyyYJye3facesc
7UD9FFLSQKrH/1g03CI8e+72PQI2m8KbjdcqNJsz6Y9+JYc65OCPUZMg0lMr3dowPml62b1IXw3B
QqJU4YMcaeVUrt2HOeJW/ggHjnueEiVZAwBAXmSyp+v/Iew8luTWtTX9KjfOuBlNgr6jbw/Su8rM
sqqqCUOW3ns+fX9E7q2SdHecM6GIBYBZSkMCa/2mKyd9id1S8MXW7Q0rJfNT1xSoiggUsqxRCV6K
2RBsHiBnxrMxSTWg6CRnsrQOv0yluclG2/zU932x7eJ14CP9PYEYrr6FJT6HY6MpL1bXf6nMKr7I
lipe6rZRn4HUtfcU1+6SJMf5u/WoZIrEX8qmyPp0CxTYWoPTe03hx+/LysomUPbKtCtAXYuE1JA6
H8xgQHPq59mQopTBZqDfyA550IrEuo2zEfw4Ihq2/Jif1BRRsD9qaxQgvGBjZ7hoDU7Lzrga47Pb
qoI7ZqI9oNTcL+OidnjTJ39R25WBHJc+LAvHz49WW5bO7TT1ivyoOSYpaLtAkVH52uqoc5Nwy7Ea
GoCBjzylcr3HFqdt+kfhzZ7hqRF9TTxvSeqx/ZFG3dVAjOptGvnBGHpZXBs3LnZdb5Ej1FJx1qNS
XQUaBXs0uz/LSaOzL1Ah+m6bfboI1Kx6zjqM1ivb6xaVjwM49cEORVF+c/VoVLsmttonchKz1xjY
dtlb5YFPkcf4Kjvt3HcfeWNklzxgd/6Cf7d7J1u6VTtL3elBnM2XRrr4H68lO0tlcn6/VojhiaFr
7p0xT5bXisSTn6TGSqbdOrNNcDcKm7/ydb+0u0FxlmmL4lA9r60bgfbHhB7MDq0I8ynRIntTdlm8
bua1dhdVSN8q3IG7uakO+nQma03dl5aiFeJxiO/lRHkx2yz2OHj0PPPoxyCohK2Vukd5LVUf/vmV
/OfCD3n06L53O/iiMYGOBnG4abu6Xcgetyv/6pbN2xg1rbU9OI/9x+SoYGfhox+00Ead22gFxu0o
LLzNgLFSC0y4v84hb5Y9VwNtDLFl4vQ2Og0B1ypadJiQyFMd7c1UA2DGTettej8f3/UJ7am/w22J
0q4Mq/Y/hn8bLS+SzTm930bLcBBF39wcbeNBdbodOydzG6NG/2SM/tfOqsaviIQ8KAgQvRgiMiFX
mSrMzYrtTztNCzkCmcVN37mwOb2gANDeftIjbVjqVODvWE2ivKoqTX4n2y248X7WhXL7ryytse3K
jR+ZX5zxlXHeelHhdlSS1bbJp24rdHYOdt0qp65zxXrK+/oJYfMeXbl6+JpX+nzjMX6QGNqiOrxo
M3d66gC2oE+igvGa3zWzAu7xD3E81O4ao1CffAct2N40/xofYhT1Mf4jPo/v5vGezXh5ffmG/j7+
43V9rvPHePn3/D7+H64v//5q/vvtMV8PFFCedNf8Huht/7VFBXqKE/xhnAVMuhDBfzPbkTIQX/FP
/zZEhn1A5LZjwWmaO9SDoo3neOM7em1IsVXKJ1ugeVzOccyLx3cUeZbGz3gG0e4Wn8dPjtHtyJ40
ixTDlWNtxFW1SFLFOpa9bmPg0YmV7JEH2fHRlGdVrTPlj+48ag9tMAy7j/io9SaZskB9xNYZXaY0
Fm9FVz87VFV/oLebKjZ6Y+3U7wY8apYDMiybpHArpP044KdVnWRTnsmD0lMu942mRgmFR5ICRauY
mjt5iAu3uQvng2x65mAukXhpVh+xymjJY8u2r0zRRjf8aSHnySmyYyxQlYXTWSHvb6tv3aRj9Vb5
z7ljhqeut7VbfIyQOBkSCztNFUcS9gbGueuRf4mT9FDaLS7qCWiurZth3I12u3Ii0QtvzoaKPOmz
/l02PQ4h2xs3Z7tlj4+4g0yPDt4FUEo7zBfnGLSbEWNXFhyhBc3PElfIbeNjM7hI4ALLQPnYrcql
PzgwChJxlr1WOPOsQImtNT2YHluEuObdMIvJZqmruvsaBeMnDV3CH0l8tVEy9BeWBT5imnmCyOqv
24R1i8iBHXRq+y5guPVbnOeCMxJQ8xZT77HyRYlr2Kl2ADJAQ9hNLYuDbA2kRi7yrLzUXTnczhWe
sStTJLxnA0AgOPywhlIf6nkJM/Guyooh31bdyJIZQb0lxcnhzoS2laEFhdKP3n3x6nw5FKOB3m2h
rH01DQ+x1k8PtRkhOYuw3G5QTXftNEG9cQYcYzXFH16aeBZ8bLJgL6J2eBmdSFuwAczwYaB3KmOe
KBjgGWk44FJS8sT4ecAE8q8m+6PooLglevRoAZ2hQXXPtd0uWYtQNYk0bhuxjyfO3IRnj+hdl62i
Qee/pNuzumYOlpgU/NoqavFaKLOHeB27Fwpu1dEAXYI3lNLBlwyCDRdvFmUDOyJzHHEvDyzuL7qq
IWXoo112iyM7YCjFtQa5fZ8nEFNCMSG7/fcUIyx78obB60doQqRzp+oktD8uQ50UYxuejLepNcKU
y2Rqs5XmYYRcAca5iyehf0KKv/TV5lNuCv/sIOa5kGE1FjhoGNarhqol9X5ngwU7uKmYhOJKETNc
Wc32VVy5yqqNKvZIeWZspk5LL07sZ7dDitUJxtBIYFtAUc45yMqtquPDZtbteEn9zoJ9o9nvSDRv
CsPPv+d985pX2vBi2Gq/VkRUn3B46095k5erXrTNU1em3ooSebirtXB6Ib8AjMavIF/02vgSOO27
AtYEmiAt1TdZ36T9o5E1xpMKdoqPd3rJcOa5BpP7IAeV81cGzoO2sEOUlkXWbhV1iDelgX4f3Jfh
We/ck8Jz97PloIOpD4BzwhDXSSiZ6NINffO5HKHQ5Xbi3A8oix17DRzACFL7c0nyTXft4hPK+8nO
t/1wWzdm8zaXjOQAXHrRwB2z7lB1QjyKsHxpybtufXIBu2oWfm1cTXuaEUebuLLDA6a/kCARs1pi
9iW+DMqPUijjNwCl3P3giz8Erh3u9CLUd07tqfeNj7Y3wmPTN/BDCGgpXyvfScDd1OLq29hW152N
5SxQhyyvo6M7K0jLgzdO6gnsT7oZZ2jFR+x25iAy7TR8oW495jww0HiLbd0gaP+8Du+NhREq9mpl
kQ0Hf7JJLf55KtvyIAxjOKjQSP7nILVRVMrOfj8czKjkKgAYAzBCSCWogMz0UOvOfhWa90U1dNfI
/RwZOrbqSRpkJ3/0HmSf7TbmfVB06q7KwKT2UAqiZWwGxrrLLY0a1tz2UZldcmvOkX1juGug8Vg4
27RE5W8shLabKkrSkNlt1sEaFZ96Av+NgWXXXus6BPav9mfZQvC2vRaWQ4Y5i8VaxuRh1lPAq0A7
Y2TCpWSs8cRrqinN4TbCfBWpfyBDMaEl2sHdysFa4B0z4x9LYd9TvY8uiepiMhM496le2vdZajYH
PLXDhWz69iAuuCmSwuuc6XOt9YdBgHRR3HjaNYphbFh0qG8AEJE/Vfb1oNyTeeruB7uMD44p3IXv
+T+MIp6XfLOHtflolaxNGupmiwEF5WcRR8mq9sqa108wAgAleGfXLFhsG8q6mlbOsQ3Umopt3l28
2a4AidjxsW1BCY6Gkr76PrbNto1QnWWhLgDP+77w6vgLLn7+oksNjD16JNVipxaYQURAM+wufUIu
Fi+sNrLvWxJ/63EAfghtXNs0ZQ0bA+DBzsqEfuxY9O79jrfRUed7hGo1O2Pq4zvo39yKrCG+YLXI
Y5FdwP04m5mUfjE9Ym+mkh7BkG2wHRPtlUF7xT8hhnHIj9pGyLYJ7PKboY77IptF+D0TxnA7YXGQ
BuPC6jT7ebKwxw3bik21X8GQFvHKrf3qFQQSzhB6jviwblevRbJgL+S/jqqVn5ASSZZyVGLD+dYT
B9uReRKSLysnyZBFFXV3Nmuv4jdtVVihlsqLE7iQIl2yE7noHk1fWarjKTDPXVKEeNYM2UFgofRV
L7JvpmpGb6oGfDGMHHxlNYu6a5JMAGUtpC5SvzpLux6BaL9tOWWhL9S+7i7OTCOTTFrJuAWL2SGH
3z04Mx1XhvrYR50l6cTBdZLicYK7eMBkuluUVdztBjBxG+yR1EvchCH6FdpZtkDKAkyZDygXNtsY
fWKekL4RrUu9FwulSK0H5FjEYhws771rywsuEI6/4FFrzYK2vOpdmMUwR8os3GR6zpOy12MFcFSC
p6uIbIgZjX1HmkqfVj6EK9aJ7enWLDtPbBoTQSaHsjQfQxRtnFhT1YMa1/hsITO6SIRX3slDOhdv
Kt754RaMsx3qNcZJdqqpgfoIObJ1aWLmkTigQhrDj86Jnm4sBen7ERwYP+PcuEadq1+DvCvPEAxR
df07VM9nDQqT3jDax4/4ECvG0qq7YqOFsY9ONIadu9vluCOC3RnN26XkhbEcbU911f/Q6glt/SHI
v6fnunea70pstgvDKcdHp5pc/qdGf2Bn6676Jv/CCsDCRYMScqdmAZUwKHay+dFxa1K8it06u/sj
PhituorQ1V7JYR+HPCeFYWRXGTGctHBWw6i1S2G42XrwDqrwuwd5CBzeWk906l42USrXUPxFiWeo
uweFb+EDMpfZ1ncc3OXnWTKGmibsdS1yD3Jc30B8iSdvc5swD8tFkG3qyRtXclZfGd1DVakvWJLm
JxkaHLxmuzo6y0lg93LcRoJdQYXirPUk4kYN50q96knGIsvP3VO8KX7qbwxL9w+klbUHbULeVY4Y
7PoL2S31sVadal+Zdb/xGryC1Tza13lh6pi8CO9cNvD9W9c8oUqChCteAivTmEWqsCZcIQNb7clb
Oq8WD5ewsI2XINSiUw8GbVl4lvOqBzW3QrWK2GXn5ovpYX+SOsGyyUHMa5oT7+tU107g08JtFEX9
JW+aYo3aqPpAtt5aGnUdvZRlqKEvk6JLb43vCoYQX+su2hexrvNsc8Zt6E0evBIObcDN2c1Gwe6G
bLzlIayfjG+emTjLZnKnYxl39nOYWOugmIijv7LVJnRTzUwf3jJBVrpD1tUjE4ELuU4JZJ4+5sDC
gmIoLm0xVfde0H+W0wtHWKvURJZdUL2Ow/SOZLO+d12g5m0xdGfdtrN1gNvuk1lqJhTWLPxcW7hH
yy1P1e/Drrd+IHLwbFpx/hbmeblUa008ZMPob+QVe7Yetyva6LaelbTHfGqw8qdyGEyg/Vr42Qy6
OxELNlFcMQNV8U2j4jV+nb1ndBE4b1ao83n0ln7S08B4DHpgGH1iv/U6UBYF9YG9gYr0o+on7CIR
KJgKNcPQK7uh6PzMaI/cOdqlRNGBam2XY/bFc8oQAyrPWVZaJXa+S7PvEsSS+h7XZPI1YKgbYxsq
WITL3iFmhxYAyV7KXr2E1G5DLcTbzzwqrnBWaBb7X5JgzcNf+1K2WoNpV6qezLBOLqNiZDNVbXia
EWZFLvZVbY3P7PWLgy+iYC2BZb/HwzkugWi/xwvWC/8Ul+OVoaioSKbmTk0if5O6WoAFvR49B52u
bNsY/QPbi+LnXijFwRKYX8reXEsU9h0jT6S513UFbupDcjdpcxGnqb9IuIehdMmh75Ep+EB/yBj1
TsrxP9EfymAkBxmTABHZUZvUBWrAobaO0LGLQ9udM+mUkZVIvJUOd/ZaWFieFG8Njtcv1SygTxIQ
hbN5aPLdjDdtDqpRZgqMsTXO8kzMZwj6XwZlSg4y9BHPM6vZ9j9nyQ4K4n9N9Rrzl1kimL5VU23s
hKZFlzaN7VUO3WdlFqisy5g8+FAbdqJwcbWCxHOpq65lgQv3D56XseymuON/+HMK7mBbt2yd422c
vJbnQZpsZuLKL0FF9ayVPYF3aM06VFadkVe7CqHbReLWAYab8yvEvIK8trzObfb8CkbR2avU08g7
6a17b00aTDttqL65+vcij4YvZpHpS96G9EJp2TwEGIRtBHa7l0CLTTzSanutpC47S63LXiy1g51T
inY3zM3MrJBejp3qIHsRc+iAMgX9aVTD7MVs03c36q0znO7sxYjYyvOrOjQBXxs14VXrSS3ewPAh
bxQY0TlS3PQR5tBFxk0nz0FoQBqecFR6s/tiNbpW9oLtu3Es+vCv6V6KxFiIivpZt5J/nO4Danmz
pvw2HRF24+jbrljaqQ4aQw+9ZeyS7Yn1kb2A00af6vbVRdToualq5eonFNJTJ/rU6oFzIMXT4GlT
xJ8Gdq0b1a5BS/GZLFzFqrdi9HCY06vgPDS4sw/oQ+/qEYskxR+7VRMU5ssUWj+KBHeKMrmHmswS
eyZhwNdYRFZ+dnRjOEmnXenHO4f4vmPHYf5t0fszVJV4FvZp5AFhrdp9lZQPEerU6hZOQPNLE++Y
do9V1EPZqvk5iCsYhp6brnTDQAFxPqRp+54gl7IfuxLjwLGJ0ouG4vgysu12I5tynDp3pKOgiFjp
2e0C1VCtXD0Bhdfp49PgkUWI9PoVB8KSCvlorkAjzQkFBLfR5E7uBh5qL2aTLGIzbl4N3VIP3uAo
SznL90W7TE1somWv+joi7/dKoiU8pQlOanC8G1bvUboaa6841KFqrUhrBpsu4QmOxkBnwWNkB2Yb
t9Mcoe4aQO4J/BBZko7qfxzU6V6fZXJWrL2dRdNXPN/RKFuSfYyenSYGmYVX6ve0BqnnWd8iYAik
je3pUc+woR0Gwz8aJnw2pCLCtWLDuTerHL+iiXQz1XT0Ec0vPXdhSoM+0pbYJmwHr7D3cLetcx26
5codE/FaCfMiX8gIg10MFxJrOB6khToBNci96CLPrLr8piiBTSHwt3hZNS4G9riLp6Q+d4PChrNT
ze7UWXV/kmdtFv11ZvemclRDoOIM+Aj/MRR39P7W23azropVkJiMKZvFbZDuXKysbmWzng/orhTR
q+wsZrhIHi7GxEmeZPHLVozPLJWyO9mFf0C2EvhbbGUnS5Dkdq0ydJVDOlBODmLhXzGxM1cYNQFt
CmGzy5g3n5F3XyuqoFyMS+EtXnqi3nVUbxdyxMeEJERayrWHEpTm3xcJU/4UJ0TkZ34ZGZez4s4x
Vm6MHbns+OXqvKBxCSO1uGcr0T7XmXMXjh1IkLnlaOmzoobuWbbsOv/mpbMmx5h2zzaO7nhNFtPJ
nJsFeOZFaTg90AlmqojWLIXvdoe2nrrnuAvGZYpP3l7OJeONtWRkTDs5d1C5YY99YGxvf4OGwojX
4Zog5zoUuTatriYb2dvHngn0cfbXK7HgrFILC8WuL148K9pNqrDfLUOxVgngB8hDQfEEf/B6i6PK
sYrZz5/UIWseHEN8lnF5nXCsUed0m+lqZXCvu2Zy3ofW0LjbNtUlCGP3bAnTIg2hoSHYpMOqHrCV
LJ2gv8LC7K/KTM+veExOqgvk7GfcFGawonBpskJjhOzwTQ2zigwFljnkF6riIuw6XjLMSo4ylhpx
tOCOaa7KfRMB/tZYxa9LV4z7mMLmU59P903V4xPUkAsc7bp7smzIiDgEnPq5dQsFqJlUaM7KVgRf
DS/zpD/K5uhF2dpPgnHjxWAQnba1Nplk7qiB1y6K+RTz+I1RdcG8hCHWzuweDVxvsWqiABDOjMPV
pnibutMhK2zlreGWaqasyNla7xAZ5dsFIvKtSd0dJmr5Mw+J+ohC7OywSxyNoK8jrjeq9mj2WR6s
xmtQltoxZJl91OHJOC0ZcsFNe2H2Q/WQKZm7C8Zo2A5RMj6lYvhK6t/6GlncR9BL+JQXRrJxQF4c
SKaHVyRwkZOxYuurkz1Y6tB+aQQWv7ZnJWdXAxRQ16BeFTs1jmgj1AuPdQ+3OZry4MW9cZwTM8D9
5+Avp66M6m2ZbqgPo/k49zemFi/deavJ8n6JIYF3In9tOKveVsNVqCj2qk0b+4yDd8ueJ+LXEhTl
rtN1G3wNHb5ZAxjtzAGSIjfrnQxS0XJu3WYQQDZxrW4xoNS1ajX0TlTdmh7wzjW3s7EUFl5jk3I3
Hr5j7lJh0xBND77LhhORlbNsyQlUD9XVMG9VVaVoUxa27bJM6uoqh3g8w/ZTrlkLHTXgB3M++ALx
DT+L3b1s6p2fnAN1B+P5CuWetH71YqK+4C8gzj+o/MlvgR/H2CWF+aMKd2WtplgMFKiy7G1vCvbs
lvxz4ob4IZF7eQz8Ulnww2/euzL564qCGsjfV6zRzdq6U6ausQoVO0OL0bSoKu8VIebvlaVX1wAm
AXaP7osMj7pKeiWd3K0zjypsfWuKUHtitz1h+i5MPmviHfq4qwEs9wFnqvo1S1fy3zA59YOls+WF
TmfnBVzsZPi1ibulsqAIZS3TccJoqTeqU6RAON2M82k3WwHJQ62VNt4hjCkQQGkWMvgxRke5d2sW
qboMM9KO0hlYE+MuayhURfwmFyYYzefRTgR1oAkesJ/7675qnJfGmr9B+SeMxdyz34c/bi1Am7ua
1d4qMNr801imDbdWL9v7nhKuHM/rNkoJ7lq4OHWlHU8qr++2fGXz1wzRk3ZO3BpQYFZxEWP/iRDt
venb8QJrs+lzC5KUJ1ia3Is4Tiif+rAVf0o1yjMpuHhTZbz1sNFmlettPsZ1UZ8uQyvVlxnefH2b
9ddxPiSlQx7dL763KRogsiXjuh/CIi1H1qLoL9+GuUlVXgrzVY76CDcjCxxT5Onuo6MsSGBFNgBG
eTX5erXaaeBd9Sz+XPT+2uDWcE7qAZ+rdgwfMrA8S2GBQh0rAAx9kJfvmta8YHoZfs90qqGi5a7r
atus1Qq2gIZ/EE6NqZRiftfHQH91yzEgg5MOT6KPh1VWlMa1QwJmI+qovmsFjBLRGzOhs+9WH3j5
LhjapVO4UPQomFFh6YP6TnbX8EFxhum/12wQtyXpYKR48hibuPx+ai18dDRgXJlSkHuPBeZvGE3y
aYfNoQWP9wozTw6PyLPs464OllXd5zvuUsgu1pGxCuYbrjw0TVQEt3ZsVlm10GuY5P/6r//9//7v
1+H/+N/zK6kUP8/+K2vTax5mTf3f/7Kcf/1XcQvvv/33vwxbY7VJfdjVVVfYpmao9H/9/BACOvzv
f2n/y2Fl3Hs42n5JNFY3Q8b9SR5MB2lFodR7P6+GO8XUjX6l5dpwp+XRuXazZv8xVsbVQjzzRSV3
73h8LmapQjwb7Cc8UZIdBeRkJZutZopjhfkObzm9IBO8i+5FJ9nqa89+gvYO3ujWq7OyRPLyIjty
MUCtKnN0zRyEuowuWbeNXrz6TujsnSlpVrKJ1mC2rJw0Og1GUby2KxDV6WusUwxKJi1ZykFq3HUr
l1To3sjC58zJzlMzVFfN8Iqd6+fdQtNz6OMymJUOdLXAO8kWKdXqWmnKuM5qN145ZVpdc7v7/O8/
F/m+//m5OMh8Oo6hCce2xe+fy1ighkJqtvnSoJwDpi6/L8aqu++V/FmawusZmKJsMq2NtJiPOvVF
jmI3kbCZZkfga9n3YubMyIPZaS2ePvF3oHnVPR858ShuDz9HmXOm5GdI9S0DVV61XRZ+NLwk6FZM
HuUC2QIbDBklfAmapH3IJgcyL2N8xavPkWmQFbn+hzdD//NLqutC1QxXU3VDg4dn/P5mDJWXNn5v
m58Hz1vrsxq2Nh/YP7Us3jgzkSjyQBj8HSydIVhVFDl+icnRLTX+Y5wrBpzxebZsy7NgQBxYnVJS
iJOOQFTTbshhJCwErPhcBUlyO3RDFqF6LgOQY1UVOQVGybZfuWDD/e4o58j4bQiF4GdUSXx0EWpN
XeRmBitBx670379Plv3n+8RezRHC1R1NaI6uzj/2X37MAnDo1LGl/jJVdbPRjDbdGKyh96R7k+eo
zy+OEamfMyelENWaIXn/ILoEbqIsZEfhGM9oEHuP0LKjQ5e64zoeSuwIq+YRk1asPackeOiaKNnf
msFcYpF1FpXE9bZVIgx6gqSFq/qzR9ZiRnTv4x5Lt4/KjDwTim7ffcyVsz4u+stg5svXlSM+4t4A
7BeJRe4LQF6ORTb6RxtGfn5rBzp2n7xbW9lrzUM+xiEkGNxmuHLGR3cSpZm17HXh/4e7rRDz7fT3
n7Wr25puCntOMji69fsnVKtaje47JPhOCctNn6ouLkvoJDkuxFPSMezfsZA7R17VnYrGRcygy5tX
uxbhUU+67D40o+xeS3BJTXrX2MvY7dDBkPGDAuPWeZyMIQKckuPp2q1stqOV3feFcEg2J81mlC/u
eQXF77zs1lBnPORCoHPHhp41i6FS0K/WY05LmAekkp16GdtacXKTAr7QL6cNwsy7aPKunlrDCogy
3vE+MXfcw6zTNJTxduj18JJHiVgDr+3vI+4cKwwr4ye/I5VHNsN7UYoeKt4wKW9JEHxRVED6inBO
6HJPT3DWHipDa3YTADLSwW18FeSEr/IMTtE3LoCC5c9Q3iAGGTXpi+FOg3ObUJQ+DNYU/OzH/KaD
fumRrgwV7lr5LIw3WXkZfyb9BIHbRozKV0t7aZg9fsjChB49n8X2hKS9PK2n0L0FZRNAvnFofpgx
NXJ/CaY9ntOmydptAqDe8uDHO8MZlT1F4Bilb6XWl5oTYJWA2MAJqwDvlChNdyQvj1AALRm3/Iq9
xi+ngL/XqNZPh48xucvidiXblrC+RIZfb7282YdqETwHalusTGoUp3wynLNLHX2pz0WBNp2NNxPz
lUdxvqHKauwxLqeO7LXUdStrvNEZJINh8HysDB0orzPhYexc8tE1sCzZCUg5uvQVugimNxVLo0rH
xahG2ITNg/XGpRydhe+2bjenye3VM6jSvw5ZhlEPOQF7y35+Eou6S9VzpAFfRN5+I8dZ2nd1bIKL
3cTO3ZhhYT94VvDu9rBj4tFkW9bV5tUe0Ltzcz18r7ocgpbnJOCIDOWRctzZ6DzvmdxVt3CjA7W0
8ax4leqvOzw2Kf8Ct3PL4qIr8CuQ7sViPJ3Ko4xlYF7RBNWKCxmd575AY6Nip+6v2QqTAAMDuxsR
c/bXhcniVsnAj8h5coo8c4MIwlHC/+bjWpODcH7Cj2WdBAlvbAQGb21MXrCy2VastUawwkFd/wwb
JD+aXmVdaltYlzECdfjvnxxyOfHbfUm3bN11TMtxNWE4cpn4y5PDLCPcjRWr+KwYUba0yQpt87LA
WxQg01tnomCHrt1L7jjtkXwy+gVz3IlQSlQLc7okk+JdfdP41hfWiE8t+xeWE/XBFIP6KSqLhYwH
nh7uyIYWG9nUMixCQXA8kbXTT0YwVLfLllrBgrxR0/NkBukmEVqP8UISboTjO9xTYvtTj7xRPINi
/4in/tIo2vzdH2Nn3WMMtE/QXfwUqvkNYByhVXqL42befkrIJ0ug7x/jM+ISMOyGSoSOwzGsnPxx
rkuuiiw0NrKpjE1+gZW6i8l3FQgvCxjeQZfvozYvHjHIpsLS1N/HUdHW//7Tcv7Hc55niE0hzOTz
MgVljN+fIlVZ6w5VzOBzF7Q4QWv5p8mqvfsoLe1zn1f9ojHb/m1oA/ADvmvBVna0ZzRyNlhi929m
NyRbpxXh1jTSZl0HIF108CVHbT44VNaOsinPZCwwBbUa2z5EIs6uPMeRdFFZcJV4IV8RC8QuduBH
05dqcfK0sT8VmGU8N6N5CapouiBKlD+7wvxOvaO5k61gTlI2RVAfZTNtw35ZuXa/r+aZpc9WzZ90
eyt7Q3Djaz2t6o3vivQQzJAzMJDtqZv5RNasHd8um7qvT6D2gFrKiOz7GFX2Ahlxh91CVqM01Ub9
N25m1lzfS4VFfYzc5gP352IXRzXJlEQlhRGrDNXjbh5aN/7O9iBn1u5o39lIuU0L08jtu7wyzlVu
jvty7pC9Mq41lv0fPnj5wf76MxXkKE1NtXXVYLOm/bnA65Gi7nrX199H4Ver3CpA1JpKfzvEfOFR
I3Ff8iqyNmwpojurdKz7dEJ410ZgUbaogycXszOAg7IFnk2lunXuGeEiq8HVjD1SZvKAVlR2dmzu
aX5jKCyy8Bx3UJ0i1TKcO5Z6+3//pTb+XOQLU1f5OusqTFhd17U/lkaxYZaOrkXau615n2pIzXcN
d5lfDkOPOh98R40FymQvUsSl70CN9Csj89xrmYp8E7O9x0gJDVIzy71D6YTWQQVCs+uSabrzuqHa
FFgzX6Gf9YteH5tjEWrk4o2i3gG6BiWUTGvHS729AX7vIM8KNepuZ9nPs3/q/Yh9jKOwFv+HW/X/
+PEL07WEoxmObrrz5v2PzRALk4k9+1i9R2n6PcsupOe9uyGKrHM4Y3kkPscUabxC8chcfcTkWdw6
4qRhsHWbUKJRs5Cn0TSDiPVy3MgLyMGyAyWbOfvhHUeK1uNfUO8OhYEyGAO0Vpz+7gb/lqfqUM9S
TWOy7smBgjuAMCoA9MANE/XFljomc8wOW+3uNgTU162pz0N8NFcWaM2OyMDW2bWq0yfhmMZBmg3h
RJxdfdVsdiYiuhCwaMqDHJun8W1sCt7fWZhl0O58Zdj0kaih+zqttmiH8g6kvPMeqAn29A5gPDIk
NptY89Vo/P/P2Xktyalka/iJiIDE35b31d7ohlDL4L3n6c9HtmZ6qzWhHXF0QZAGqlUFadb6jfvF
6u1mCXMBdRGtd26qBDFWMTcgNkQ4OA+yK8ga/1pMHqKbc0M2snZpvBEzcDPIz+2gzuEhGqKpeDYA
RP79NbHle/DbGGCxG3YBttq2AwhR/xwZQLIy0dCy/WINIMfLOiT4hbvAOlJ6+6k0vH5l1rW1C+ai
0oPhVvUmO8tWpm7ce4kKj4VpPmQsnWT1aIGdYnJ7Qw3Ufmo18B9ObqhL2egKbFg8XhUOc6uT3wZ9
/4A7UXkxS9M+m34oli3Kym/A3GFU6ePLVBeg/nBN2WehXzxUSvUsO3RKVi+sdmxukXuMj4E/JevE
G5SvTbiQHXKRuavCDcajV2QuPvEeU/98a/z0HljfWg+sYvTdoCu4kUnipZNahP38nt8XmaOtqkX1
7TgfoP/8qqsyo7qVB6RS/lknO39cq0Rd/d7vo05EKCWxpvjtXp/vX9qggtgmCbLn97atXgI4Ia+J
jr1QXA7ZPq8V+6WP0I2v7deugUOXdGqFWpNnvdolduBQFlmYduBKMBhB5Ix66JVQE+rMuumyAc3r
BGqo65b7riDxh1BIwmui+9hFQ/ePoM9VY39k4dEHT27e3DsC7IvI6ycXgsB5MhrnHjibvu5dxN1C
3IjvR7/qsLnD9yhCumLJwgWE+dBeZd9hwsErqRQP1ip9fY1kWJVPyUK2vh/yZmm40XSbsCE6mYOm
b8V/hVKk3skn+ZMPkRWMtKctVsw3H1Xygk/Xfyp+ul0Lo29VmsJayGulzMrH/VIsxw5qgaVRbjfr
rs/1G7PQGhIcfKw+nw1znWxVC1e8n/29X45m+MZVybF5M8bdknB3eern3qPeWsZ7A7Fp7eRKhLxs
debe8qwYfMAp9IvJEU06JIiJtRgoajW6lYfcaxAz8MJ0OaNp3usa05j2djbDhed+7XxQmxZ+Syyu
H5dGdqtcxNQu+2gUa9SNHg3HHW9tdaqXWt/VW1mUhyHT2kXfOem+a4rpVtZpKfBgBdKTLMn6YnT3
uVOM54+q1ozQz2+jm0w3mxsz++FppIrrBEcjQq3jC7ZeP8g3+jeuohl3gxZcmtEeXszS0kHToN6E
Q8o/e/UxIw3UysuYFuDyYQwuo1FPy2XiXzykze5cVRnuaz9iF03KcOt303AvylE/zfxDx+2ykvgk
HlDgXEAK0rfLFQcyCpOTFt8L5gh0+cdbtoHFvTqk7drSerGWxdGNw9tsLJey9N5jLLWl4QtlC2OZ
0JnPHhlhL7va6J6hH0PRsfrrsx02kfbONKy+3ssGeUh6YJ8b19RnLau+WsjesqWx1XOQFOWd5iKe
XTZmf45tR7t4LYAkQKTlW4IAWYqs43Oeptk2Q09xZ6p58Yj1163s8CUUvn0I7FoJUaOD1+E2xnlw
nIGYyjhcocCmF8gAi/ceGiuZoxIbp48esptfZLioWQ3IZEN1WCxXDrvjAGvywRzm7yypjpqPiHyQ
UkysxttnWa+vUWsoUdYkUGEPXvqmI6BTxtbwHaMigMVYat51k488TtpYOy9SR8Zex37vkvDOuZb9
zSKpLNkVN1mWjnvm4xTFiucWphcmfQMCgHX+6+DOxY+6IjX4GWei5QaEm7sIyOW+YNW3lMoBaWWj
u6cCxIzK3L4GKtOyVAyYxuTOTktxKnq+5anoUXxGtfHL5MyUJU0ZLqlKqMrATEQYbFJBfi+LRiu/
wBsCfRS4OVyatn2FmmslWfllAuS/9eqp2MpiIg7F4AEPG8ZyN41GvZEXIwm5zOG5PfeKgryTF49r
WR/U4a6JNPOxmNTukPSGuZK30Sr7oiaEwbysRzqgRXcyMS0DtqA3vBrYGC9KWxoUTeMtRu5fZL3m
g90G3y2NDYaXeDgGc3fRKOrOxbBvLXsVqnk1aouULwjos24VCoqd/fA6mg0SAOUixm9t2ceO+Wip
rb0Ymnp6afw6xu0pHL+akQ9vvRLf9SjbkSbxAWEqP3O4kRGBimvJjj1YkObe9Hla/Yj99FYZOv12
8sMMxrQ53GTA5pcQJrxNHItZ21dpvd0ompy13hDUay9KFhX6iVfXVDJvoWswBCu+0k2c+ajkR68i
UF12WGWlnL1eU86DjQ5YLMqjrPqol2dq7/X8p1hwfmowAl1ZT3zYthosHLqm+OokIbI9huI9jpme
gGh2lRs3L/xbdjjOQofCQSaWOsvvs4spgltSlKdI1fujPmjGVW1884pfSDzLsq1llTykAG2waRna
A6lIIrMtSwZX1YLHPgZwC/QlBkXSho8oddjXuCsZr2i0vHi49/UfeRmGj4UqqpUzpngeuUNzHuZD
ISLkHbJqp3pZc1Ydm8N8Jhtlt9LQi6UJiW8t6z71K5MB20vrAdKOdqqEOh17Ny0x0Kmjh2kgDe4D
vvgR4pvRGN6PzgzChYf0FPlWf1r7IMbeL4LAV26iRFuYQKWPtkA4VoOR1iFYqXc7xWhu3ouoyhun
sUYdZmGvDfh2j02GgUFV8JpEZlo9lhAF1xiDBVvHt8rHTEfOklHdxi2GoigNjESdHNHLuRjatr0L
0JJeyqLTduWBBWb0XkRR0T3CSwR/NHdOJ0s9i8L/nogHL57Ur0DBv0VANF+HuvQWfmXaD0kl6lXu
WMEt7L98E/WDeh6UciB4PaqHZORHSqwCiRX8fJaWKtobGLbxTuXf3tLG5gIpz1z51aixye6+a1rQ
/+TVUKok+RmxslvEWCM8leEYrKsCiPBPJxPpKrYS3gA1stxTX4odNou8AIVhPWVlph8Kbxxv5lLZ
FHxTfpA9ggJOFoqmT4iYqumj7RtAon2lOshWV8vQXETXHkg8raIbelTu3Gkji2SNo21PQG89jVn6
iB6VsUhbJT65eR1chdB+Mhh2z2GQ5rsCns3aQpjy2c9djbBfoaLKQqvbBScRNPldkzGCmD7CNnO1
XRrVETazHFC75wa923Ux1OpWtvKwoHKfVAn4LG7Z96sKmNKTgYze1e6Nf3wupMB0La/R22EjsGe0
1K6+w3EsB5pcYtkVW+HFR2px5VRp/Yxc+jPMJJ7PqF+S8XbfnMkDqDVfZMI92Q6BiVX4fFHggNTS
sTV+noLk/SLL6ZdOVThvfp8iUGFH9Z0/f1Iqgn9+EiC4+jmr/GdL8ZUfadn945Ng9e4mxVowlpqg
ROdkvEzRy0OVNpt/2eTNsY5cJuvfs/Kkh4ShWgTOACD9GedpM68IFBU+hR0FOsKfbXwUVSaeUhG9
Tn5UXxH+E0+BHoNgrauHoWTp04/eSnaCi42tMVDr90uCZjxEBqgiWZwBk1tU6HR+OG7hDEq/QptE
38k7IhEJyqKIST7NrWMYXWMsaG40duUHoj/hJc+9bBck+CywWkP4w5zCk+8m+SKI2FLm4QC7NB1w
xkqsB9nDH57RfOvuZXuA7Qif3VxkKdSYitJRTQ6jGzw5tWshmKKzG1etrVfpygwkdE5wS6EHzcVa
yaJdHEcReCOKblIOyGu69k4WjcaCGVo04hg44z0D8ZNwrOzOjrvsLmbLARKTCH1X8C4s/YiXN8zS
o2wFMdKe//4Lavof4SwyfK6rmsRqLFhC5qdwVmQzmpS107PDG8YtAcJJJys5MTB6KeJYDWba0bk1
VeNoVRkPFf9XiHYeCVRrNG+87E2oTnRXVHl8V2JivXdisyE9FkEsd9ESVREm3tZqqKzHvOhe1I6J
uU315urXDmorxbRPFNG9TF0/7SYTGGeAONxLqaO8MRECu1gGDjngw98vhx7S7J2aV6ef71a0MGRd
xyrPPfYkTyPwbHl5XUz5oSA7jAEX3coZTpEZaXVKQZ8+O78+03Xr+Oi4mbGUvXwTQT+N0fEo74Em
Esm6caU40bAciATeCBTmbgrMF3yGt8tHlWuCidEHRNtknTx4WPFsDNR13y9Fzlk7GaX1rGKie/Lx
V9zleore23z2Ufe/zv7ez47cX/dz/3v26S5x6JpboNPkENXbulO8bRSE4ZIN2jTv0qZbLQ2Sjdl2
+eqjztfaadW1mr6Wl8mGzhDl0kjtbvtRZ5sOgmmjKDdmP30HB448Zq2ZvHm+ujd1wliT2aNUXYfO
Hfrv+dLKgvZVdOYD+LEAEI6ypgICk+qUF73s6i9/f77/SGTrOnsEABkWLHTCtrL9HwmjzGKTE4om
eEWoJowPlr2r9ewBglfzw3LarTnW2hfVd8xlIGz9WqKpv6+CydpC9s9POer3ixzg4AKEFQ/5fFCQ
9V9ZMUhQWRR1c/n7n6x/zprotmvaOsFNS3cMxzA/Bc4sTfXDgKzUl2kcVpE71UAfOBhJgeezbTc7
tsnxole9X3XqYGPxjZ/dQqRG92pn9RFqH3BzDYoVaQTIU2nav/rg9RepmarnHs2we2VMr1aq9q9F
xQ8ksJTZpcEK2nThZ+I8NhWhzcHAXztPmOQt19GwTaRFnsmD7EgGvse3Ksz/BYKgO58GJv7jjm0h
omzZBngaECq/J49g0YMwyGb7AYsB00zK/ER+xp+NvDm150Mq/PzkFXDOCWDvP9XLouzx0VfWJWaO
Vmti4PU33+RTv4/ix7W5C3EHVlOEJqzR3+mImx8D032FOEAMpDZGDBps39w4Rk3r3AUm6HKAOX8j
q0BrDXtG0gltWhrlTXoVG6faCY0dcnTDnVqUPWIaN2aUc0ul49n0qxbVlvkCeRPFK4MFsAD/KG8C
w2y8xFjHyUazbuO1V/SGTJQcE2KELDlJz8fzQZ41tZEvkFlu158ashSt9oXsaPGqLIWGkGzVFjZy
evG0DPSwe7ATa7zwhdy1aYe613woh1cYU/H9e7tFaJRFcn2SbYAzRJY1pzzB88YqG7Rc/UDDs0FX
T4lW/jqTdfIQz62fOss62Vo3hr03fdRp+skvjqrbEnwYk1tTKwri4v85yMbJQfB+kxtjcZTlj2Y1
QtKYpMFAktbFb1eZlI0+z7zafFDBZURam16ceR4GHhKfpya79u/TMCD5DWatLfn3uXV280GCMyOT
CFpA3qQrU/XWbDeyTfYK06nao7o6slCZ5/L/9alaN+5Dz/j1qVE6qEtnMIEipNOEgi4GjQmSe681
SBZYaYV7hbjpXGWxF6PyKnqi+DoCDKduENk1zZqv+AvrF1TljYs8szyDHSAuGVZZGGwTJ8AlsiFi
n4+NRF2uZfHjIK+o0HX9qFJJPixaLUYmpemVMwAXxNhE5mwC1VLOsu7jEFh+sPSLMDkQPY6PaHjh
ADifyUOteGO+kKdkrZIN2qjXqA2SU+RnKGA5RbZ2+BlWVVRU6xSZDVQl0IMmyDVAfGt/+mWOfkbf
Zfd1Q9y6H4W6fi/WbXvrYhskdMPLl2ZWEXopiw4/OjoHbt9esmg6EfxJzj45PGRPTWfhNYb+PAzC
WrdmPW1lMccccGFMY3wtg9p/qlixaG5iPCfT2EFY/u0qq7tJIcmw3Gwi4gKifuNtPoyA1p49K6+2
ec/2J8+DAkXL8E52QOltXNiBZ90ModsdzSJHQnhwizfQoPMNnEJxVhmAoCPCQuKmHY1pIRuAQN0S
KWkeO88vUJdBUDbOQK+HjjjIDmaJJrVC0KVz8FMtlnHqGd1D77Jp9dBoY+dcbWYSztdhhXAi4KEY
AhtLZn3nhcJ4MmogR3Nz5MSguS32K2lfWWsnMIfDDC6G94X0nBIox1Iqzg3qKrMRz5LEDL+I90Fd
pPBy3eY45P4vwoYYuu/kE4pbPNDGS1WWpKeAYL7WxrTWwka5orcw3o0ucaUCDOkuzsRwJ1BZvG2N
k2yTNZVmF6BuAmspi8Qubg3DsA54Kgb7OtT1Taxq+cuY1Rv5XVhD2y2DZqovaVKSwhtN8/3rRYh5
lWV59qrpvNS48qj7IRjKexPDJ3llpsVIoBUmnIQaAI5i+O7aHcbgC1yN9x9CeIjs9Q4anTpeHVc1
KbOlVSGMoHRIXmYG2qZ1CU8Ocmvpvp+M8gQnofeT/zaN6v+nz58fwX2yuq3mZcHHRyi+MP9lWhZ/
zso4U+kq4E3D1i3386xsmn7jplY7PBrG5FzjpL1i31G+ai3+mB0aLVtZzJDtsCpBwKwiM7jsW0KQ
Y7/ycl/pYr4eu1hmCOJBElQiIPH/OVMM22WVMUZbefbeWlr/kppEpuT3beu8siItadkY5AIh0j/v
edg71GUBhvrBqHqEN1HdVStd29kGYpzy7KPO/R91sp+bX3ENXYxKSlYKzZhkHxKcPnRTSeQxcb1D
J4r9mE2RvtUGz96MLTPPexl3mg16xmiiDMlr1zbJSq8r+1C6CIqa9X1kKwmrMivbh0GYMjxTjMbu
O+6L2g1UJh3SX/hd9iICkK51ByczWay8BxtIy3MBXHDT1U5lXZIhK9GaC4tn0bL+qIMG/8e5GBb5
yte96sFPJ+OW94813wzQGW2cl3IXx82AnZ4Te8k2QMnp2pPlPdnesJGlMW7dqzyrWkdFZQw/vdhG
fnohKxUrfUVBy9t/dJbXE6XaqPOl733ltUnLbCwruwHX8dDXYcnqmrf1Q7VkrdIXz4SAbZAARXKQ
/5PIde/IXBoEb8PusWsyIrz8jyz8CpZwygcUtzLbfC3S8GsQTem3cIpejSo3WPYPHg+oA7IRc8iH
uUPIPPEYmiVDXe8Ctp6XS++ncg0lxphfVhvbemno/BEfC6tKawtv+bGUQqEUzwXYcdupNdKNE07l
nvW480Ca+FbXQ/1rYXoxiom+ftH1oLj4Zc0kNDe0wXQpeLEeXTXz93ZYdZuyZ8Cpo2+yndRzsJ4S
LOmNRp29Gbx+rbP8vyQJ64pec4uvwo2eYXl1yPoJ80AiV1nJer71ZYQ98MuspbrtW7ve2oWrvASI
18gOCf5Ra9Hr1QF99eghCwnQzDdUfaNaOuPknGEP69e66EjJzA2tR8IXJSvlVni1d5zStFxZqene
RD0MF3RJn+oqr5EvK/xHk71B4Wvjc2fbxWmsDPSTxmx8huYRbppQz0Dk0xoWCKsqWD9dZGsF58k2
smdUloZLhW0CWxJ6xeE0bUdfQQypDafnJmrjpYr9zVFeZLv+ukW67UGpe+XGznCSlR8M72Vvu0G3
khdhupisGs+x9kia1ecqQptlGieAHfW8awoj/fGjiE/Ur2JZeNWR0NI/i7I1rAg5yGub2V0pLH1C
uim5R9cg8W8G3iH0O/PXKVNfN/tTl95Bg8atrP9ok1conrnWY0sFE7KPM88zX8qhrpDsQHAOACYh
+5gETSesfZLP0nReoeIrZUfHYvTM+3hy7t7rE9ci6gZC1mkG75bV9A9ZX7MkWaY1ggCQlpKbtCma
RTBDTZQRu5Y0cIyrNZX9BfwnfhARsrpdC7AGcd61nTX24f0Uvxr7IMseyZgttpto5DDJIoZjnLMR
Gcu6xKrnva4srXOoTsrhH+Cauc7Xbkeg2h6DBctXUG5dFL5VvX9nR174o+vLLU7FebAo0rcUg/Bo
UbRXdsZmsMjjCEULf/pRj97Vqpz+Dfed71OVa69iMgZUwRC4Gwh7L1CJR2bXs20kBRN2EBDYXOYh
1UNPs3MIcs2nspM8q/UGryjHSZeyTqmgzCyUgHuk8h5kEMIt+p0/ZfPHdU6P9VgQTPm689Jh4SJz
Dtc09teKVRoX9rgqbFZN22du1J7BbSETZwb1vRKwVnamqvuCUtzV80ErLpSVn3XdO7spnElNktkk
WUy+n2rHYAL5M/OfmhFrCktP80VXDTYANA4E+6A/FHjWuX7EQgQyq+D2NyiodQc/qF+02Z9NHtyZ
Sdz66RmDeOUoq2RXK0AU0kPndPXR1w5wHtTMYJdElbkSYvSvIm0m3KusEWe6xDg3kdqthZtnD/hi
Cbi3uv+mD0BgatbQiy4uVjGyPt/yIZ4V+DTj0Q0RP5R3qnzt153y2aBVtxSxtZTKPBPays0wODtz
IWEZek77KUHYrS/DTW0rsy8CLXZiRPAQ8edcgoQkahI1O07S0zCfRVqZnvyianY5DoTvZ8F/6z61
5n7dr1Wo/KAD1INLbBRWyXwaWKp6UEwOsigPpu5k1vq9E8qGpsBog65ObGnLXCvCmw7pzcTRk2cg
P+LgGG29EhZUZ/QyUAYLiA5AV0tvnETHh3VuQA+tWPVu6xxKP3CfqqRdJpYx4JEC9D/ru3Eji+C+
9jjJmQ94+0SkiyGAJahvt/i58lWz+s7D2vuCaXu4TPNZoEzRq02WhNkJWV6wzMjubsvJ7241dxqX
QQB7XU1IPuhzhMmfY01NHxp7J6ueP6rkmVP2xiqc3QxVDH+0OHVOOJI7bPrhzaE0Zy7FXJR18jAV
rFwWcA6xiHQQ50Mx6LYiALbUyIchpFsgpSDL01weah8Ukywzi/+n7KfVs6FmaH5l6osKfjit1Own
G0REOzOT/RJAgyA2rDuwwtYmcIrwaNmpf26dOeGkNNVjm2eoX6Ds+6N9S5I4/5kJMKRVJZxHhWEP
4EDSnP2+EofcTuNtUrblHbtOJD7SMnnrMNyUV2ldcfVHRiuAe96SoXX798ifMH+n3ZAlNFxbqISF
XdPUVR6n32NexCiDzlEL75uZz/IHk+4fU2J9cDt+itqv39J4Wr+YLTLXEQbryzg8jwJrPK2GVqyY
WnhtxbDHCQnLv9LTWZHllzCq6n3rrnS7CLdpkQd3QXaXxM01133joCqmfiBagKFLXiTLsGtBwBiQ
Ddg1GatcHVH9GhKVoYPbwaBF43PTPmuGYqyaEf024nbNFloF4WS9girSBNhaaAdrBt/YKqwgBKVf
hIa4Vqa/RD9Azuo3U/6IGZ0L0gcFY0F+E+coJzupmqdt06p9VNwJoyKfBCZce3NHNjVdQqxUjnZ0
T9ADVW/R11dzxInL66DZhKhIHxXVJuWOQuoiw6d1k4JMXfUe/lROkCw9U8s3ULjUTe8l+mYyv7WG
yPYdoZa1TXx8aSJkuiECPiztqmDtbbZ7bwqTHVxcsDITuKHYzBdI9ELoxENNCfmT65wcT2yi4ZyW
i0ENp/se0ehIwb1xDJjzofeiKSJiew2OSVkDvCs2o+6IRRz0pO7jplypCLLh/ICWjNKLr3GOZF9n
ZeU6871soShlukp9UdxFoAGBFIgzItbi3MBxirWwxZEhWKJwMxwAHLtHHAwRPq8hSJEzDO5jSJPL
ZBCEHPF1A4RYVnt0+FboYZLMj5r9hI49Yg3FwhqIGERT+y1VS/0EfObND/StHbBmsso8yhZeN5YH
ouF+46enVDeehsjSD36j2qvYRL6XVYu/jDS3wTvSqsmxPLCrS0+Q+dNTySA9Boi+tjAyqsgr7gOj
eDDNJj2YIalqzzgSvr4ii2W9MPbuAwdzd3zHnSA757oVPVdKstXsvsfUKqyXOenIWwMwXVcZiySw
QT8UAQZwOOjBlI0WXdc159Y6TMAg1rOa5wZT33ObONM5yAGoKDZZcahZp8LDZVaFkbWxB8M8FGX0
lKdef/ZGgrIxmhmOVnm7dhS3DvvRBUOys0e2FFFoMdxrUdVe5EHYKCcOZYYFX1ABuipV/aiPNVA5
3T4VZGOvPUiU1WgFyPfb2NACtl323rRo1LNfOuYT9MOFEwTHkij2QUmVYT+63WsKf/xsiAFstM7P
qANwXQodY2F29IAbwU+uugqBBG9yxHZgJbtKhb0MFf2b2pdrEQqml3EYzmqW3jRw8nCnB18LSR55
jFFvVnHWYoSeBmsCFu428e18hYjyyhr8r5bQu38Z1rTft9uMaqZm2iZ0T6IGWMB8RgKjRJbZbuVm
34Edied8BE+Fd4zdKRByGlth0wVpGQ2pdeFFUOs7s/iJb4a9DZjR8EmJsU+P40NMlr0NuxHWMO/2
v4y8vyey+RNtg2gAcGVNkImwjU9MFU0VSZWWRfRjwBkKSW88B3s1vy0TLcezdux3wsZFpSAOtCzY
O24SrV7oPUgrKSNcTKhyRCOi4nqy0TWr3pBwYdsSNultrmbuWp0CsZnmsTaL+3DpWom+NlITD6A8
eG5G9d++8d+jNPIbB3itmcDvIYX8Qd8klunmMcy27ymCZgc0F60jiJ0VPvIRpkwJeliYtXiLDL7r
gnCth/N5gqW5cGAems7y71+uq/0WbpF/Db7sSOS6rkay+TN3fwDkLzoGlO8uuxB0T9oKA+/8R+cE
M2lpbFaT4cYLK0KpxRmcn7oSf2ubZji1vTvtc8PZlqrNnoWw4Y614XDwlADAWRPaGy0o0ZWfUJNs
u+AFDJh6qafgEte2BrijC89pK5JtixOHuZbhD6wqn5U89BaiiB7CtrxnFnPXftGnOJol5rZS9ecw
wegxMlBtM6wY1bg5wRC1bsvXhQhRW1rqWvO7fZrWYhmYarccfa3Cq8uGRjQXK8tK1nVvH32oX/g+
pIt0wA0Soc6fbhMGWzNsXkU2Ia1Y5He5Y7gH4WuHPlTu0QaLnmLe2oXmuG9pjligPrbqEVyOsct8
JpBcSaKt6YnqyJtSzbjmtv1pjsaV8QAWXJWsxx792MqL25NQmwZMrYtpg1ocm7JtzkmKHbPl5+0S
veJ4EatOSJxIu8E8QSF/E+JUWo/Tz7///tofqxqeRFJ4Jm++IWzb+bSqyVFKtUvTz75ntjrcdJVb
YK/lGf2SvM59HQi2RQVRdTE/nUWZB7cmY8Hf/wbxxzM4537BqPAg6qRUP+eBNcWuB+is03ctT77h
6tacQG8kqMulPihVlGJkclrE1Rmgx5YdmL8PRm1YE9IG/tznziY0xRvGBO15wCwXaZhROSZoCkRj
pq76vhOnqccW9O9/tvYpVCkHJmwGDNcRmjvnQj/BM7SY7SS4Jvt7WPHwqbH51W17scJ4EJEQzy/3
mW0BkZmaJzNYE7zfI56uf8mdYc/UDVkVH0IWIUV/UbpiQfTVPdT2mCwiB28CzAyWGr8ZS2FHewhL
TV2PQb5DH0pdNbV/1By0JzwsDK06XeGfYu0Hf6pXRE6dbe8Q6+ubBJ2VFL9QzJlmme/k2VOGbGP3
qDEH5KqPJfDRdel5KLH4YXeyrZF8DmlkqLhYkrZ5VC/KaHzLDHKbAYzIZayM7Xr0B3uTm07APjTv
VnXUlbAhR3fjt/omyM3qVu+bFO58Yq8HfLs2nmFErEhcVqum3xPdmxr4bnq5qgy/WXoFC1c3+gox
MKjLN8UwzDMju7lSFOx7NQfj0BKa+sKOwpFYmPcAVc7d90b4s2XdB2tJrp2HcY8Eb7Er6gY0MVGX
LSsG7YCGboho8DdVx9YXgRC96vDVyptgb825NoPtNu6XIQ6TgbGve39Y90iYMQWY2b2LKvvO7dof
JlKKKYsaoe00CHE3Rc1K9QoAif2dCm724I0nVxTxLih7bTF2RjgRLcmWZpksR6zPb3RbwVa2RMuy
V90gW5C5UG7D7CUzADDgRKGlR/w2WRtm2srvfyI2nt7XuWHtjK6elg0haNXUbhC4n22OYBPmU1P/
yzTwiRD0/igbyD7YhN9dZPc+EcJa1XN5L23vu1WFAaupLlvEtuJuYhBIG00NW5LOXXexLLO7GL6G
v2fkH/MEajuLh81gdPfdbDgIc/Eh5Uf5+5v25wDBCsA1XQAHmiXsPwRmdNFPUzz08Y8+bK/AhrV7
zQXuXoEwXnqM26uxrZKbBjU0cBLdUhMjjDTN0ZaNyRJG0XH1rmst/zI4LQja2NYBQUbdvd0/uLnz
Nvpj8eCT8/83sIj7eW5lraILMjG67rgGb97vO0ZLC+u0xrLgh+IjfDMhqdjn9mOTRExcyJdurEEM
i0Dx8j2cHdJDwGLvURu+sRP3kGmWuZebqU7Vz0o9gNfL9qLHLStv2e9o+FMsfNCVdtPXZ10r9hGB
w63m+LMQB8QaFNPcQ9VP6kL36i3WQN9GkGKveuwAXGmqc5R61ZbYcPyQdhVhM0afph2e//7LfUKw
yefKMdi8OaopwLq6n/AyU9qiCDDE0Q8nFfXajS2f+cSD9l07t3pYxEdr0Kw1XKkfo4JRVDsclLE2
j+lQrWEvIUDcB2d9UKuTmQYF+tbai41x/Y3uKHscCzulMZ4g++IGCVljBXoxXJR10i0JqqDpEfnl
Zcq8L63aMqh5bKrguT568HqOVYsW+d//rzw/f/ze4H+YQoXDQ2pp1qeXqOpTs3b8LPuRmKa6Aknb
X2ADuxhtd769D1n0XNMwXoGTyc7u5N8bTfDTKyexjFVhbhLD9c/ykLuEdlHuQcTABFkJ3Spq2/iW
ocrbF079igXzcFII9zpNug6V6oKh8oAAA+FR2I0Xg7/txkBwKOTZ2rn/x96Z7TaOZdv2Vwr5zrzs
G+DWAS6pXrIt22E70i+Ew+Fg32+2X38Hqci005mn6tT7AQIEe0kOidxca84x9YBM+1TSzwPtvusk
/y2y9kRqpKRZkuMADyd3NNcobeyusvZQme3ap0evJbpyJJQcLb/oZEi7pIS16GZy7PGlxb2EutfO
D+LQawkNcZsgn5sfPGJNd0aWu6NuSoSaZCBAMOjcgDPIT2KmHgWZUxFhDxAcLQ1vzGilR2lMqxUt
ihv0i8W1OnwRYop2PHIG1OlNTN1ZXpIy3KUeQnDVm7QHBihIPJv+rTXbo1PVZPlwtQYG7tJUTG5S
BnXuhKB1HZN44mYzh980aqKKq/yaEaRztM0iOtLEKlyR6MZOCf3hMNrjjyFqVboOuXLw50RXX83f
wrYC4UAd0yU0YDiVpHT4FbmUArbfwKVwYzBMwSJHwUMGWjOXQnVjrsB1neUSPXMcuhqoWJw+mnpN
puWcwKva1NzQDOGNUY5NODZXeveDBr24SRk9uOAx9rDe+q3u18kjQv+DX1MjLsZvdioFJx56qs0Q
QPWukda58Qh1iNq4fDTmCQ5pl4TW8hT45TfYO281PvCdUhjXgJ31O71th50FTbWHS3ujRkgqByN7
zdv6Sjeh0gs7OPfkbJ2BpXqNkt2RHFH8sALuheY1tX3rKVcm0x1pPRxzWb0eDEW9H5VwO9plcu55
4oF5NoodlyXq233YEyEU4qRFr7czI0r/4Em5GZeZs465lR9RvI9XQUuparKd5hyQf/ZvxpfWX8a4
lqkYmsHzo+Uo6A0/XYc7kin51untm0l8jJeEI8OeDF+W7bRcQxky3Nh2xRey2ahkuZduHADyMJVg
FRLMuDWj6TUbImObJgDnYwPw+DNVD8sFk+Xsk3iuUDGO5/53IiESMwgoPC5xwRXeDDcx8570F990
VQ2bdNCP9koJRvD9WT+e5OY5SfOdhujzDkRAQYBg3l5BrzI2caH8WGgwuEa2ZJdoe2OgBwS+LPkt
a7p0hXWMu0gb8mDOa/VZZGzwxKhbzAN4Q4OoOPZAtZI57zNv6va+jVXFm7ovGZ0vuGtDvJZz0EDh
lL8NNkojc+jENvBpKCXzV9ivo+su7saryDTOYirry1P9//kTNa5ZKHKvBVgxxGDi0+J/fSky/v3f
+Zg/9vnzEf91Fb3SkSx+iH+51/atuH7J3prPO/3pzLz6z3e3ehEvf1pY5yIS4237Vo93b02bit/p
d/Oe/9ON/3hbzvJlLN/++cvL9yzKV1Ej6uhV/PJz06zLVxzd+HBfmV/g59b5E/zzl/9XR1ORQ3q7
nO39kLeXRvzzF4ny86/y/NSBAlPnoUnnJgMncNmk6L9SVDBhZYB7czCs/fKPvKhF+M9fNOtXmXuw
SV4kuD7TcigDNaSWzpuUX0nEtmXHgvgFDcD+5fcP/xP9d/lf+3sUoGJqfJoPtgNDBgBDj8ghUUxW
FB1C1Z8HPRnF12ZIzB48+SxnrMR0WCbDkEwHhTSygzoNhZeXQQdXSq4PftUwAbb8c25ejKb0KRdc
jnpBjx+iBNZi3xm7wzJHkzEjK+cgpCo/tCM23WVumfTz4rLOysi5BkjPPhKA4a2jEpkOjmATFOMX
IlSCyXOUDItvrgT1V1mdZreKv4ltLT+8TxToLNwD55XgR5nt9OxJVydrTVBSfqjn04fceamRBBJT
ozJz/FASWRdOVB6WiYqjafKmoWb5fVZNnVdatc06IN2JyuG8ueum/uee8MPGyUuTeFzFHRglU40r
+fIXs7lf7vDTrWPb7MiWn/+Kl819lR2b/DBQTOeeeTBGvzgIsyuhrf++mNKnTuGEhzGNLBilQhzy
KTFkb5kN+okq5jK7TCRHEQd7qHDy+3krexMRhF4xf/L3iUI0PH0QDAxULeY/vzHhNIaSBR9XGYpD
yAjtgI2vlNfYA6LUNQJTwQAyr152eN+LNs8j7Unsdnx5N2NV3Y0kDxJxmTWHZU75Yy5qtZro4j9v
lqPBV9aaFmcbaVC++HbbHBIBXM9ddlyW1W7+Q37Y9H72D+fMtflPi/2icmk0KqtPr15eNs+vvryl
5RyXV1pm39/ncmBWbsuR71oiJeqhS23lMkfHWkUll3LHWGaXzcukmtJnW5f99fuqZS6bT7DMGZUE
WLaIL3u8r38/wODufSjKbSYpRCXnNn954qCYXuaX1e8Ta/6uXLYvK/92+cOpltmoIsY7MTDkzK+x
HLLMXc7z+RQfXvcvs7HzXSM5a//5FT6cCZmzyVCaavqHoz9s/xdv/sMBH2bf3/SHQ/92+7Ln57f2
ec+I0aur08Oy6KnSbOXn//71Xub+23WX38XnzRFsqd2nlVLBr2b56UARbifv0yuUtJ3ltTTRIHN1
7KpblUva+zHve3867bLBnG7DqDTgoPJVSAO1OCxzSs61433x07oCHwIehPmQv8wuuy6blrllspxo
OeX7ooHyMMXYxDmy5XTLrNFDiXT/9asvOy6T5WUQin6R2h5o+HwuNcGh+XWZxfjcyeu4mZStTIdP
S2VSYgy7PFBizii5IRA7LCuXiZ2q+kTxZt607LWsFVFvTJ41VY3bVDHIIDEr+ZdNE8bM6X6ZlY0g
K24+nEY1A9klchuPeRIUqXs5l4Q4KT7WNSzlWS6wGlMFdmNNHJU5fItqnRQkxD+ZwhNDmKneULff
Ep5BvFoMw7pLv4+9jIAgDNfZrCMB9ap6vR0dyxT/BLpC1F6zl+ugWcGrNnXdBuoTrjxqTZ5fw7D+
8C4vH2PU0T2MUR2u2/mW1s3X8W6+zi+L/+26ZrkF/zFZjliOvRwxn+DTIrEvGNQ+nfp/cBqUlC2D
W3u3nNlZbrbLqS+zy9rlNIysue//63eSydEhjEecoh/eTTMUm1Id78rlTiYbRnZwsoEgwnlOzB/l
fd3nfd43v+/zvq6sTJRy78t/d1q1A0PgLke/n+I/e5nltO+v8n6aZZ0T8+SQ2DlGScYLw3zrUue7
6TK3rFsWuYOfFQAMm/f1XdhQPV92ucwum+Llvroc8+mMy2K23CGXzZc9l4Om+WWXucv29+XLOUOd
TCAJMuik4KO2CglbRGkcFfmZLkiGvirDeiGDVs7GwB3aftg2cq8hdVCoVZIXW9iJvJp8jf66bpZe
HPII3JkTjngn8rg/i7UZWmjQjMTZ1lkGrhFIQyeUrVPSHUoS+1nTUceXhAg3z6Zk7xUkBPverohe
8AmV0q07HP8jqg+JbllTvZIhoq86RhjrSLu2zWA6B5W/bcoBwmeN1z2Nqi8yuSJbaHVf00h6Xcp0
o9I662IyIL3LiEDVyQuMJ4jYzhY8hbM2esszknAL891roci5HWYr1xTjmtTs18THCT725k5rJOEZ
CE5DPdlkmKjXUPn6TW7puzKpziDifyR577s8cUBpMs0TjwhkOgLToI+OxSDFH2jYSX4ko7xY2aZ1
SFX5KdOQdmZReZLHZl0wdqdFbt3DtYn3BqV6eunEt1XOOiM0Ya2LMfG6ProzlUmie5Um7kuXF9kq
bOf8B0lWNnoRxaeon74WafRiwexZK/1vcgMguDxXuuEFFeovOVuX1nydI8VuqjUCK4gtcZOIKEQD
L4rb+rHhWhMakFvdTHdUqfj2qrXqkZOWewClnot+6F1bEGCZFf4sbNBuVe17Sl7iIfPD7iG16Obz
7H+XCfOUI4s3yL1btbaP5eiWPD64hLQSy+FHmSnzE0PtUxSrWv4vSirgAuAf4RqT6xPpswdM7zPU
rVFTJodecFGl8pVvyMXzEEM2a4qdLamSzmusIJEk+No+gaRZOWYVrAyniPahpf7WhbeEFmQeqe6k
Nei1vSpLsVV8GX+jYa01j/YMY38jKjdtxMcyp34/gKzJQzW+6VqoO+1X+x6kTbe1orF3jUZ6k8Kd
X1EsS0P5sXAmorMJ+0zBAZBXBbQoFZBFNoFRwupwSscj6Un3lI4MuTKcXD2vc0/YUE5ynVZOnjb7
Kk5DINdRuKrs2oIjP8PzImvlk9TWG1m10xzxW5C0P6AmDyutovuSJTedTF1ypI57YyCJLEjZcvzr
UhPm0Qb4ODopuozyu2QG5AU46SbNQIBWBZxw0SoHpyl/5AD2jdZXNmXJ12GNAKgBahqVW4ceQ9x1
0OHUlFhLqpNGSElHy0pnlflRtGrwSPOH48kG0Z4C1KHjxzMpd+XUNy6FUc7j0w2I+9/ENNyawqzX
DRJ0t1VbOsocMZYhvHx5vCLR+EwTr/zNJvYnUqajsCykS/JTk2T1CueW28Txbcto3y2b1D6acBxW
vp3RuG2zs6Pqh6oYlaMaE3PF50E7ESivg0EXGGtC6hk0Hc5Dbu7HwRl3derIq9LWyLpP29uSX5XX
RhntalGEHtqx7DzS+XbnBj5md/th6jvu4YBnvbIluApOsLKtDP2LCpzuVMXivibxazdNPLNijHZH
2BkeFUAeyBhCVySlXsn2IQtDYzto6XnoefzrEn1cF4XxEEotFsNp3HV9UuwHHE5dC5BPBDXACVts
prh7QbGPywyDjdvww/cKtLgbhJKZUOu1gYu5JdJ5A+eTsMK2fJAgpLuG0PSTX3Wx54zPOLJdU8P9
qlso22BGcXWrOUHU1QY0ss5t9Gqj2MeEb+PeqCe3Rcs0GlwSjLqMvLBNn9C/eVrfFm7JO1tpenNV
QbOm8yYqVw7R6k65kruyMnwVApGaEfe7kv9cV+3Ct6nz37A4X5FsvTPj4d7PK4q6lLht4eDPrKxN
qZARLCRNIppcfCkwVq1CclRcWcJEIDTtvqOdvYLbDJ3OztdcCsdzHzfAAyKJkhsX3TBMk43I6J2X
xYzesMoNEc3tBvvgNgBpVFXDta+ZXzMHr5+ekEOVwQksQOKuxly9q6zykV9fDEK7BX2L+2CVsiQc
f1P0Os+jSQQMaQqOsVpth5rIH3nMO2/IgoeInym6iheFqAUKKEPlkVpCbREVHHIyYoC7EHw3TdAu
RuEEIfmUBMoXpWVYRoLsSTaendRH/k8OMogoYs381HYVmpKan00wUJLAk/Kk8kI53ZqOMO7T0us6
Wz220EEr6UiTzuWXpm0BAo+u7cCrGks6cPRf1BHTNsQKex2YtyBblFVU8pvsfVKm0Qaq+8E4k6ty
XQ1Jvaosvnt90trUaJN9Ip4Qb2CpsDzZ53InRPLMA0LhjV3jOsJxNgVIb9cwy9ncptUILuJozUh6
X8soQ9SxOSfwAcZYjxHck+2e07+dxlE/RgUiG354qzawZK+vUNvqEf6xaUun1fFaXCtea+nbsfMf
J3MsPH1wHvE2Tms9xUGW0hYRo/9St8axw1kLViWjvpWYb1mdSivoTpHHLyXf+TwJuEGp3ucD0anY
g2v8Q0fVDOH/V6BIxOCQQR1WCV2LCNOFOedHtiTs1TQYLJtVdSnbu9GSSh7hi9+oqGUIvBkRtWa0
kQzzYUCFbJLylU+DThMhpw7M/7AFLt7Fpn4ibETwtN58yVs6Ea1G58nRUOTYRb/uRiNxK4VEwcbO
bXciR0XL45v6jjbUcI0iYWPFgzgU/DasxO83XEjESnQvXQtzwdeHVWT6dLphUPOAZ/CFlg9VIvI1
+SWHPonGXdSibG7i6NHPSJeYYunaavVveodpidboQbbD+ZtBmLkK1nAa6TXM8sK5mQ7M4uTPf+mS
jPYC9xDiCK58pNkqpejX+Uzj0uzoe6lE4C90BgpNhN9HyHqxqouyRonuSJ7alds2zr/YFIharscH
qMabsFH6qzyegRqG2q51aE1tKJvrQCtVUpcLFDDdA3aIeiWEODtaVbtBh9hWqOWNYaqPhFIfC387
mHSNTI38PfA3zaqV3axK7ttEObET/23aLV2S1Juy4ATS7VvZ81JybG9yORk9y7AO6BKqk6KGd/qQ
IgSIBcDR8HsyPJo9jlV1+JH20kh6uUTcZKDsGyBcnqYnFlIogHSZ2dTe8EMbuYDIFRwV2vwPthMS
OyyH135HSGFoS4RjW90IhDd23DaXIvxRub+vGELLdQFtecrXpqzjiO281LJhbEnaHvMvOWHJCRtN
7xFdE3ukQDQrvdLkfWUNm6nQtR3XuHWm0PU38xg7fPfaWrPvVEncyOYPF0LdjlupZuTTHqvQNKnz
mseq3OXpGNH5lldBs8d8phyFM+WM50H3xYNbqonkOUWpQZUqPVV/JmBAu2mU+dJJS2prDsMK0eRr
jvUmMEOPv7i/mgL7C09sJY9126IpsSTptKqc7G7Qc5qjeXkVaPKd2mfks8r5vdG234Omw6tUym5p
hV/TGJ8ZuR8q8LhqLUdqu4Njt56qgUtzGIdHhGR0Ww8jEQO02ZWvqCUcl4uhuY6T8sR9kOGWafPn
LmOvLfAYIIB2Sz2EZY+0f1tVqOtJSaGA0GPxk587MT5LRrcJNDBa5MXcZY4d4aXN/FVuBLsWX/NK
VuuSax644jaKp7XcqTexWZ/TgJsxaLJ9C/zgqoyJdo++17Z6Xfeq+aTlGOKiQykx3h4Sat1T/IYa
pfBEVzM4wuGyto2J7yhdJ8maY9ZS3WWIJrm97YcIhJQWWZHCjw84PQGzjExuFbUvvNhXr6WScxSi
ptLtFyYAWBPjcOyvBbkRm7ynhdbiKY9EG2ytelr3wUg/KZQ3eZA+he0UbPN6StyW5x+VesWDABmp
Ajnm58XoQGmJ3uwpdwwCAnwSvhDi9EUO4Hnlfv9DFcrJcjoF31/3wwweKMcnm74Zf/TZoKGzqpDP
SeU8sBy0da9YdGSJF7gyV7GiOrsAk7TU0EEV3bR2WjnY2tJV5vTfnLFJrqgcoSTT9IMyNFdNElXk
kwb7gKowzej8xSgaeAFiMoir3JuhP20tp30r6XYSS7oO5egVRXntVrpJ0caJoN/07T5Mxfc6850N
ydBHGxNWBIhqpZjcFErLeTWlbFXELQ4758rAAKijW7CdVADqDG5tmr+F6u96xX7Qm85xOx6SXc0a
v9TEI2HCeFBw3gPhRj5myQnp682Jq3TkVYLSXR2vU7V4RJb9Ehb9CWOvOxb00EeSHksMe9foFRs3
EUq461Rd3dawACJJua1FIp3l2PDP5VSlZ8BauuQgo1lW9UO3rwfAdZd1ihWUEPH6bP9+VKCSPpDV
AxCW+UzLhm7SXsRkDatKdCstnO6b6p6Wen/ulX4rrBrhfd4jjCZmGLhkHPNGggepRFXq+oxi46q1
1sjHSbOIjgZORaI20utOGYJbMU/G1L+tAXTlWXG0gp4Mh3lCOXKCBToxEi2sn+tyc6wwgYb85P9Y
187aRlWP1G1lI1qwDf8GP4x/0/JlLK3qzI9C5ZIvoO1mqnqe5gml2XJnjwAklkV4B9o5rq3opkfM
vax6X9+Y+lPE8PewrLKlSj2nqAJXWd8U6/d9NdVX901A+tWyy4cNeKkQrl9eeFk9Z6K50Vjk++WF
l3Xkn0OCERrej7pcLauWjRGa1aNhjveXI7MyurYsHKhBGN9SKyysZDwLRYlu+2pA/lD5+17RruQx
Tk9kmaMamSf2xO+qECY95j/WpWOXQ7PEt5fIElplcNbaSZPaQ2IkxjmaJ8vObWTSzvET9Ivo1ohz
CflPTQNIikZpg52elwEDV5u6SHWvXJbD0lAZGQ3nuLFvJodrCN7tnt9Oq58dJ5FuDNQb84LG481l
wqPVb20cTodRTzljOqshhxyrwft+AzqZXTrJ1eVEllyYxyCLzlmZtdclNJTLN2oqI5JBQuE6aQbV
h9HXrS7Zwa0aY1z1g+G47LZMMGGorm/n5W5ZXPZV7FysjKqX8Tdx1LJOHdV0JRXJFeD7AaRj4JwJ
kXbOQcIb1rT2OfBr57ysV62suyFMyPVjW+ZzzLv57bgvLTWE98iRPAWe5UgBJjvx/SvGSOykwDFR
CBbWGaMXyWmhPa1m6tV52aCIuNmTsQEPcN5v2YAJT7+uoPBpcSIkBv6h2DSZpnldNDJy6wz8DL/v
G1aV5ToIt7epWpHDOMbBirCO8BZJor0a9BGGpeWTSmdhf94A1269pqqi23ae6KIRe2pKuRsOg3zR
XP2viuDfqAhsUgz+lYpg9Za+9C/120cZweWYnzICy0BFgC4RE6ghaxetwE8ZAZvABdDWQDsEP1Cl
wf+7isD5FbuCyigcmbYlawoCg99VBPavuq4ohsz5cCKosvafyAh068+2FC7hQO8UMFsyYvpZyvBJ
lp7ERPYpk0OaajKDPOlgk9JebSBGHPrFuo3Ubg3hP3KR8c6Ndqkz131U5Tul6xkYVhZUUro0roH3
Cgh9446xbriMapBWo3gnzqRN3Y1shWKNaDg4dnm4luc6BOBCFYKdKo4N9Ig0CQlPKiRI9M/ESjcr
YQjTa0xkZ5EdBJ4mCXmlVOGLDM5i21jm9awg3kc8PkSmDpKPUUso664x2cGaK/ZbMj//6yCLNzYf
0eOKtO7y5iuQ/+uiPESZorl1mz7rEvVAX2+3wzAXYEfGlIznoehh/8ORc21rtbQmeDpZ18h2YRky
wpx8GbCJsSVW3rgnJ+soB8S4SK0hvM4Pp6M5MvCa9G1pRdVVrRj+erQd184GcnnlaWfJoqKEmZzV
IHg2/VS5tyPKK4l98uOsppI0Kp48fmnhBDNipBolwrriwWsCPBdbNGUZvblTIBMD3Lgg/xxvUo37
vlfL9aAnyb0fWL9Ry6zTK8SZ5b4XDYBTXXmbcqsnr728VkjpoTjkkJ0wu3HR+rt1Ez23BWZ8CQ1k
AkKlyJTB44pHHb+nAo3rIssymdL4hu/Qj6QvUC6WxoA8WQAZQHFlKvzfb2RVPELIoq0wNPYKVv6R
5xCvs4PvhoSRI/ez0FVC9bbuCEhNAEpwkwlXfQucNmKAvLkhaPuaqK1+JQfJD54xV6l1mFDmBq5S
ZFeMy91MN7/4VId53DYrr6lH6EHkLTtxha3BMBCGjHjyTJoSRpydQ17IRNjqRsB4EQlqVCDV21wK
3BF3GiqsK+S78yUzv+8iwbOaT5+gxjMy9GXspgntgHF+bJpvSzYVgDE7GfK3uszOZZUcBhpyDM25
58Yx/ynJGDw7pr8fodJiK5iKZJ9q2m0yJs+VgTPPKgoeBLI1Ts8UtaHvDQxhxOCVGrVQP5HrVWZJ
u1YeOy+i6lT6N0Fb3Qyav/atmNxan0/etQQIGEL1QD0BBVCUTdapPFpU0/wwELTemO60QCrX2aB6
dVtQMhJB4aKpqdyyG3ZF3+sbs7Lg0dYOMpd+2MOlWtFLDT1lgEah5ZSZrIpnjlIGzAVb2lTswc0B
aLihnP2I7TsC0mCr29UaEO2Nr0sHQUyu29aWeTXa923d9DdmjU0SNKg1lfcm6Ut3kp9unI6St1KH
j1qZAvWPfhBg7kNR36e9sUMubLu2IaqbxnR28Xg/jlpDixX+PwCsLy2RbClV5DTxPSAw0VakZe/K
Tll4DfGhsJktqgkkesWZTCgWD4Ars9Hpv3CpSeou2pffiELyz8a1lobi4GjURbjobMr52iZFPGYW
qGzxlDyNPf3JQO7usojxm2rjmrZiOiOjarvi0OREwFk1lWmzKFe61FNVM6vbakyHkzaRMKYKhxA+
MQbrUMvrdR6V+jbD7uEqZOyCCbhDAqnvskiG9zI2pIhrvWu1gsTwUL5xusnZUKLqKzpSZNDfF2E1
QbzIZ9JXhUQ4+5HGWITFFOSAz5VXK8Ixib2tv/ebeNehx5cBIymSGzjK2aqUdIVx77ob6dHERzFX
auGuwMTguRce1isVmQjfpPE4qfl9FLRzQBqEF3oC5tHUc+sIwhNnkjmuiSAINkE5tG46FO2xVEmo
6nkD9CLqI2Le+qj2cbIW0vS9IxAq9McNeWGPcNRtrg00EDrD3mqBELuxjW6toRm2joKvpfARR8ZW
bR5V1Qj2ZUvOePZIBbI9qmRcHCksM3hOySLJZJlMQeTEeoSzJvFnQaioEtiFqYfUM9yndrctkt7Y
tjZlm87mOko3cloBZKi93FfBF2rND9WieoyWUzo2I0XUKG0MsgrUs5QbxjHvIpBhUk4hJ0XiRVUG
vRYobU8yAR/m/XQtYiRVlOFRy4/y0QZisuJPwTB/wLxTOZRwcu3JaaeYYHHLOY4dBRjNMa+KWDbc
GLMhXRbdXEWCgsnyLur5rSxzFUQNK7aATLMmE/2AD6a+vMs8hByftHA3AElkU4m4aawMTHXLbBWZ
exvzk1NMh8DUvhSypq6kNtxhD1c3ta7eDhqiKKqTXZhoB9NqtMMyl6uKdtBxArgiRklfTN2PDIDa
pkAR5qrx1y5lLanvMw1g8mqVJFZ51M9BrvOU4UxXqRjVQ6Dl+V5JA69trWHbS9NVRdjN/w5AP8pY
X4s2F7MoFr1w/nEwqc660z9Cov+iYn3II/H2/R/34kW8NX857ucY1DR/dRhFYjvWHRVNBQPNyxBU
sdRfdRhmhDrgTAYEhrHm5xDUQq1qzHQzDUjAPDT9Of5U7F+xMBsKLlbVUgA1WP/J+JNezZ9UrDoU
GUVlyIbDzsK+Y39Ox0txkOdKnxhvlVZcLcaIoSK0nTaps1U6U33o4ZavoEg622WrTH31shVCtnbZ
Cpfi59a/O3Y51bLz3x2rOC9RQAc96MrquEww1JEt9r7skBpxnKMjLpuXDcu6OJjop152lJqTifKH
uhe++vdJir7/w2KkZ9KxSHZO5WhPQZlmJzxNNHnmxWrMQYj1gKJVs9KfVEt8J821vwno4AFlp35Q
owCc+vGZbrmXC8V56uj9GQ5kKwjT1qRTHJtI/hopJC1zZun4RzqrVMnelxOfX3zHWCQZGeHqwJ1d
QUMwWNn9pBwH4GX0A3VbOS7LodneSIUvf6OOFe8Y2eeneAoLsrmZYOWg9CmXoKP/vGFZXCZmRMU7
Aa5PktQ8O+d198lp2ZYOg7QOYOrQhxy7zYCD+TpuwH4FpW9fh/PcNABcrB2jwG5JmVlrHh25ks4i
LZJtIoUFaq+uuEYUUlz7UsLEqrjHlvnctOoD2nl6BoOPLFkH24a4VgIxXQelpN8rBXgfFYTkph5q
454o5v4qKJuHCjzwiqam0d2BLkeyE3o8wDV3rZyKOz5Ht8ujKLqsWzbMvxXXYZC0XxbNCTrsvzpo
OVFqdDutLop9P2gFyhCIAHgIko+TZR1Ml+HDhmVdp5cPP//Pbe16jLudrvTpTa0xVvB9ydg2OuQd
7jDh/dCMitthdlthbxNbukTaEctDeyitvgP6XkXXBhQL+jpTcacONMXnMfpTklowXQeonGVecU9Q
h9SLezzZy1z6xxyIseiy7n3Ogn6wQ8pgghauI8ZJPCU5hNMytJyX+7zjXps5AVUcoCrdNCPPmj68
twaoH1PdVbtgkO27spmdPFIWfw+h14gqzJ4JbVNWiJaiK8a+EJ2xTa18uoGQC3nczCgXKS74ZANI
tY+6jILsNZF3xbVs1cX1OE8qqzdQY9TlZtlQ2wyf+N2wRQoFIbJV+Wq1w1Xlp8+XILHSqaTDvJiD
okKMbU3SQSOvlJ8nH+iPxXpOLGumPQkQ2RF6u1a5+uzpivM0CVYCdfdaA4pyWXnZHjfKN7PMwp0F
Am1dhJJJ81OK7a0hvUoiG4gcgl+bDURpgKafHjtiqGk4RQEVZTsQaDWNEmmUQUXRmfNblkmurzgi
+rgmGDAaVzVIV6JzzkMKw11Xxy3R2tFt4VNRU8caMmAf7IYYS6LR1NdWXm2T+TqyTLjq+TxecR1Z
FrPlYvK+zH/gjT+hgbRqJT4J0kKuGNxYK24309fAJ3drjuwM6YfrEzBYoKg9gkj8wcVUZ1cIsH7u
2uXTiQZb8W9MkcpcJ/ngkdBBc6L/cAjhcUyKLOrn+EVLyaI2NEP7jbQJ2JQOQzlXXaoYsyZeJCrL
0jy7TD4sf971w/JfZj8fCzwg8SSyVda6NskPbRXcVQbBT1kUxQ9F7xEpgDi0GP0P0OGFVexLWJtI
+76sJyKTOImFP0wGfOYNUu2v35nGy4Y/jnhff6EbL0f8+9eo8voKNnx+P9ICcZuu6G8jta5PpDXH
K8MU5UtAEy4YtOARFVq015GIbYLaLl+6o4iC5KXJMHMBPrd3Zpo0j5KU7TPG+v0k7rHJ52fJFMZd
FrZXWLHar/BnCScxTX2tWKL9msOLdkmKDW8oMgW7OrAUT6nxPDs14MfOB4TJmH84dTkZERlCO2te
39A2XMvZREs1MvKniRH6sr51YgCjIlapyyThsyJuwL9YX2EcSjt8Hfp6WR10+l7AY3oIHFschT5B
ieqD6FlT49WHgdhPy84/ciRGRZSLBsORPXtuPwSDmI5laVzxdGAqjHD4KrL9A3Yf6qndmLIJphRq
NDxObl2xnEzPujyRWD+qjBlKX7ujLcKtvBif5ZlWKAWiOU3NqN2FgfQ08oPdKEgC0S37yQl0eHLK
yvrn3LJOsrNzkk/B7tP6Zd+hNQdKcvOx75tjszrXWs1f/G9Ot6yTm3hbhu2tRTjuemjb/oTSzDgl
NUyKrJiCr8KMbwi6N78bvnGuTF1+WnZVQ/3nrt2kftiVzHLreyHRuqFi8WRCv14rpRKu6pBAUfSd
ujSVOYKUfs9Pkpa8DsNtnpNTPUHK0YY/5/689fN+0hBt/j9l57XcOLKE6SdCBLy5pTciKVFeN4hR
G3jv8fT7oagR1ZrZM7s3CGRVAlK3SKAq8zc9AlKXa6+zmV0pO7VsdBpX2PtJw/j14OTKNtTMcvtt
/Jobubl8I0LTyG7qPnE3QTQMWBn9y+3EmJGlJ7WLe+ymuVTcWIx/vyxx5DNEk27RZ9HKHePhgZdn
iMW8Ur6YA2ryATDBdy+vDyOqMd6MFsIsCHCmmoEbndWGU57BrJXInqWPStiHmMvJ6uNnNOI+/BgE
WDW1KIwrUzTNiUjlTXXN/H+6bpx+wuddrj/P4yeI6HPu+vOmuWv0+ZsZaWxto3xCCCqTuGGObldP
t40CmO4dxJg4ux4iMeHRuTLhOl3y/i3Z7133P7SSvxXJdfZOmoYQm6OZiJBMm54/v8i9H0jYD2nS
Tyi19/VY2ne2FYZ0rt0WyRu+0SwJfjQo/9+x9AkOACQ+xm3GKRh9jLcjxtlZoQ4iv7cC50u+GNc8
60fs/hWUDjW2eKRdPflTCn0l8SG6nE1jWEUWy5DS98zxK5nE6UMtpsVBfNrEmUjk7QhiT9O5oxi8
3NxW3HReTPahUsaiuIiRpUxbJ90X06I4yTR57ctasBAhJNaYJnB4iajAGcDUaEoHPb3gwHgb63hu
u4Oxj4u6OnVql8/rIEp+FAYKgq7ZvyUsk9Fg/zvDNH66xq5CpX2LrwyIOMVkkXWNc+0/VgPGn/JW
4q84bXYpI8mqg77Vt79i3gwZOHfN/il56J5IdCxwxBIbw0xZx40qPYggijadkUsPeYCbFu56bWLt
qa15B9MsEWb8DHNX5hcOO/cy6wRWeed4oEh43xgjZoaaHnubKpdVtKY506YxcSbGrrNZ7koA2f/O
E2ddgENGil1TZznsQZBBW9WTlmw0eh8HMZE1Ts+m8O8xkTLykp2LCRqRvTErp+uUaVDcRmSLRCcC
5PC/33nmn+2k6f8YKQ72hyijG5PKyTdSqme0gYTbkfbTSLGLgoSo3DSfB7MK+KSKuK51Voc52Lc6
qHbXoSLlDxMHyLqNgaEfwcPoCFnBG9J8qPtDox/V6SDGg1CPl86g6PNvE2K2d2J2tnju1o0j1dts
DKz4KGdtuAjU5KUAGbg1MqM6VX1TnbTpbBpHDWbYXHKjUI9OOmZeLQY4j6OaObeWFezLLtcetWiw
b6e5Qra/zOE4o6IJ3z1kWQzGV5UKxG7ycC/Owm74OIs/z66z1zMPMYg9dNVy/b//NopgBPOD8Fi7
GJXJGh7Upk7HUcaS+h8SZD5+C3E4yOVP8IJjpS+t3FmV/iAhK1vc5nhC4vpDdBnC2B3LhbQZEEi3
HZBqIv6cD4Ea7joLPcUUZI+W+Ea7Hpzsy23EhLgXghwoZWZdPXNzgEdhNkqvhpqegQwq3owCyVBj
flR62i3qpsVb5+YeMJBUvpf9sV+mmeQeilwOt2qQFlvb9LXDxL2E3YCDD3VNsIiV771Nd/Qj9Da5
o+560dnW/HKtS/Smaui6P3RZXhd9N7wE6BQsR8nqdvieubciIy7N7hiHuFzgtsBndvp49nojA8ib
PrMdwNqZoXnx6jpzTcxUlAQ1DykiDFirO6fH26Po/Xu9cPx7tWvUBRLO1UqMfWYAF44WiOKf8aEu
7wzM0leq6wKsn0IxFsRWsioc1n5Y+bHj9D7jlJ3anUgUY5KDvOI4+WiLieu9ErFxTVUaAjBYduhL
LQvQqsfG69kPT2eWmmTIruNpphRoh/85LjLE5HSlSL1eZExXltOVn7cVGWJcpKlBf7mtGPp2+Z+3
RanvP97Z9j+e9ujg6Db6HybQT/Ufzuu1GcjhAPDyRzSkC2zjzQwcHCX9UWabTkcr2YuwMFx8Mku0
k7ORjeBMTH9LRGqEtuslXST10z1E5jVd3FKE4pZ2bpxiVUtWQVgPxwDbT6x63Rj4y16MjJ2Gc5EY
tnKMV71O7mcxL3UVGghXiHmqts3Mok21HpVgOF6mP+6iUEWaQWvBaNVb5iVgbiomTXmjhBmSqeJU
HCopdvcJXnrTpNzp5c2X5GvaMM34su3sJRhWec7txNDl1G0CXkCW5q7cKs4OVZoOKxCPoOGovR3E
mDgYVBbw/5tyEBS7oYFYAuCr/Y+xa6Lv1B93EGNObji7/3jc6d82/5ZsOLLO9ov9P08o7bvinoew
mOFgp/IeVfSlqF1gzljaxULJmh52DW+W67vERtjnaL+JgQDJBMAO03tmSJBPi8bxI1+MiStHmFzH
9gdPkumu13v9ef/LDw1C67fFnzTqk+oOnmN111pnsArF7WXNMC0c2IJfRzwbia88vNGxvur5u9xF
mDffO+g2LbCv0hEPcYz7dDTDvVmAehazvdIb99MF0HqrywVUXLmgw8OoqtK1WNtITjSpw9nZRoRe
UjQLFXnPjTwV0+GLfsyKyvt1VlTexaw8JX+7VgH49pglYBNHWF3uoNJ1l/30cpC89ueYR8pWDInJ
xo5bFLfK34lSpbcxghCLHmdN/iUJqiyrUPMW7bRyDHF4mw/qYJyKQW72VmXkSwO45huq5/PS9bWX
cXQXHmZIa7dvaKDnpX/fFpp/r0T90vGw1RFDfdBnLGRzcAZoG21LpAOXTg33xpcCGE5K5pwKtAdP
1nSGBQVQA3OMt9eJHtXVQyGNkMdIu46LmzQ1bJDrBLVC1IZlcBtHPK3GfVsWVDciVnNhnt3KkvlD
uKwPLfwwSzGGtZnnw4vbZCeTruU58v3/eBBaf4qjoUKiaLKuy7qhIEHLFmbqwHypQjSda5dyMfbv
fUmlH4ucXkpnCKobB9Zpd5mRuLT7a/23hnvAfkTB/p6ybbWJkPUAy0woDm3+YKZjcRaBCj5wAdbI
haNEgq+kxsELjTsRNW6KSF3g/o5oGu7VVsqP1FY/nLiGATRN16EaOVU4P5y4QNCv/DaO5tc8TXh0
OY27LBwkCuOdWISheCetozyWF2Ldlf0ZgmhJFjX0H9pexgElwntR3BeHPEpuvbbMjyJyB6tfxhqi
kZduQFia1/xMGQDnsUDd6WGvLcRZYvb2QzGUN91UpxHjgPH0nYONxgN+Xd/HNaiz6yEMSoxJZM/9
r5WcMQkpfV3JKZOzCw5EWAzqQMS+/01hyVb1gF/4ezV0+GS5brmtgVaG/RBhWDj5Ilz9EhDUrrZm
WR3Zz1XGTiRPYdK5IaLO2jmWY+sAWTLZ5I7jI/HSJQcrHE2sLpL+njeLA6UpSP6ykqkFndOALuEp
WW2k/rSGIZylMvByaoIHivgpFS57oK/EiqQYZZvefzyktymMa8ca103iqpjCq1HwS6WzuUgHP5mP
06vnepisF27s6XAdQ7Z+YpjBzlEdZemwvKvPWYunultuErXXnlF2mqQ8dQMDREl7rk3AVKqTn5t4
6M5h7e55BEZPuXWyrBF35ekgzsQB7wk64JPpaVbFOCBNszhZ0SFSPXl92TbTeHrAGcBdXzfaYm9+
DcXGWuy7P3PFkMgwAeS4Rltvq9wb9tfDiPTvPomTTQKlb6NpXl7MrrOX2PJpWJlY80Gt00+j2WHz
kBQHbYrEUM1bZ4+n30FEPGM+xtsM7e8hxB3vOiZS6OG8Kc1QrTtqvOV7CEVjCX/N3GopvIQ4H7zX
RAPnQu1y2AN5Sp8V0E1iPEOzbjv42PpSmfNfNdRpZompOCc9Sc07Ra8fzWkcUSW6lQ5OQ6mEpXim
Dv7YzdyiV4Y9FtjmfaplAXyElSg8YbomAlE/0n3bn2ZEEE9pXvslzQtWRej4y/+9WsBX4B9fKZ6N
lmpaaAqCiTSnr9yXx2SvdVgjpKP2nvh8X5CEsm/EQbLHcAW6p55dx3RsmvHYoxB+yUnjWL7hm2d8
XiVyv4Ui34A9OIsT/klWUd/70ojfM9TpW3EYoIfqOiuR65AZVJOZmZpuCjXTL2m+ZkYrU8btQowh
aamAg3aKFZpRgMn6KtkqfeE8FKYkL00tp6M7hfmol5uotn22HYRo9tIPzBC/EGFjGwqEYv0gIuDS
2QP+WSIQh8RsNy7etreeE/wI5STdI6sNcUbv8Teb9izDtAH5NiZPY9GfedcxyaBzfem1fbuu0Wxg
fZ0azUbJewUyFz1VLTa5MLd4pQweFKhRbhexEcmvMtQRWWnMn3+mgj1t9vqUahRtuwj6vlvbJVQt
F2WlIwBU/1jIlHNl/LJ8OL9H08C9EiscJkTc2f2RbaC+leBAy3jokOO0hn/EPgS97Unc7st1cCpB
bdvgAAoIqSdtrN9Gy5GfUAMI9zp+i3MRlnmnr63IT5cirNQ4WGp2564vyTGMIDVuy70IPal4sQwf
tqdXKk9+VM2xcfvVuIhU6YZm3GNlEBxyU3kRbzExRG9uz/42OFmZY914kwzhkNHnFBsyJUGkNFeo
JV13atdtmZhVCwpK3/ZrkitDT1YCe+eMLk+fuhmQtMIbxe9lbJ5AxdGNrPbadPCSvKJhyBngx4yn
nQOy8O8hcSbSRIYIxUGurWrvukq1puuO76DX2GvVtTRo0kHwYmbZgLTCMB6iDot6Zzj5Vhu8yK6B
85abpnMRqk6iLyxTTrYizOoUqLHinsFlvrqV+VekAAv1TOQnHT9LHmHL7cu4Hd7EOJzKfofJ+7+O
W9TUd/gK4LkztUN704kQAyUUPVHRDRUT17bpdawZ600+ylupQlzWlf1sxctPpulNeD04n6ErA+oy
Cj1Yi1mP2sdwyS4LNTyMwdbNC+0QgnZdenDtltqo2QcsPNBX7LrilcLBOA98E8lWKpOPkNb5sqPB
oEcoY4RqDPdglPPXQtUPAW/2e1v3ncvlQBf/cXnSSAB5GWeppC+NSV4C5s4X+IOWAZINE3R+BfyB
lYByQvqHvwOgiSG1UM0YWSXajRedrOYR0TDLnrErZ3NAs3HRB1K5bEMaWGIMpDodDOvRabI/0lLj
Jeom414/l5w7fTiPFPeyueJgORGpuKgZWuPfy07hTpPQwoBCtObpf78hFGE5/XXRpbKFByJlygpm
iQa7yj/fEFYipUWbtvlb7uot6gCVuZdbrPOgoiscL+emC4qwtXJ5rvqmPjfE1CVBTF0OpZGvww7p
KJqfxbpN0vhSiM6n0OazuRRbLjh/+TqTqngpNmS4xHzMhm2S3Tl8VQV+QeAZxFlTNY+l1QTb6/gV
CtH9PSnyBSbimubI3WM4VudMRdA1jYLHKOyXVpuML6oS850KEokSVzm8ON2ItRc13mPkdJc0abTa
Q9JD3hILHlYX8gq3meDSHxNj15XQt47GNfnbcupbeL0z76ng0sW43hR/1ZtaC+2T09dH0ZdMgu5O
kaLuWS+NYokobH2DqKAD2WbA8QNrlpdKK49BRYG/EQVinAW8szvJQ0N2Lk54hfX3nSpjS8A/Wqsw
GKqGkn7BFIo0FSjTDUzpFODwUFDW7pPb62fZG5LHNu/xzxIfZs3M+42WsMcVKeJQTx9838wemy6T
d9fxa6645+VLIxnZ5X4hPCRERvAOYZMaoWYKLqavDGcpnNgvduxJ8DYm+rAXkQur8daNXkQgrvEt
CHBa7VSAZTBz/7f79Gn0X+qwxoQa/GPXogImhG/iADLCDvofu5aojyoUYrL8rfbVZEddzr/IMPcV
WvARm4+FURn4uAht5n+bFhN1brxWlZ7vxUazdk6N6bVnEURlCZ/Btf21CKW+UQ6y258vm9wokn8V
meXdtPixAo1FdteFONdhLw/oWIPVtejKwdwUYfMcsPVBkwcTtHocnZOhw3Clfqg92yki+2LMnMoF
4SDRi3OLtYjGQQce7Y5gm7o25wmYZUDQU9fR72x/XIpfCsWaFPtPEzPLae/soix7R6t6bmZedy8y
Snh1yMfE2VaEhTVxcaZCjwgVDf5wEQXdOtbH9CZHEaBmtXQ084GqYVFTZ1T8iardoFnk201qLsRU
JclvTm7rm8GBpOx5nr/JELJYeH2vnH2rwsKI4s7Zi4Z20U9n4TQGOls9SGLZbkUKJh16QCs99m+F
i6HmqzRQpv6SGGfTdyuiMZDBrAv158i6HaX2VTw6KswKV20uJWsFg8N9U4cm3qjuXR1DAxaQtVpN
MVB2EP0xp0e6OEgJxo2RVR1EdM0QkDdx1ec9REbg9QNeqCB7rs9F8bBTlco/1O7Pb8MitFpIf5Sq
RHB9ZIrno5hzm5/Xh6U4K/RDK9xlp5dVbofRjUavbse+ETBMaHTIEmeAZey4p97nB/ynGuFT4+ug
0Osi+6tI6lsn1t3fZv3eppgjzSQFoDsIwp9VrbzhaZ0i+GN685SGxy5H3mah4t6F11loHUKrtg6B
UWVbjJrvUJbSxoU/jYmJ1L43fdaArSxNG/DeC+dpq3rra2muT+NV5rQHPgV3tufrPz5PYi+8jIR/
n0xTtWKdJL9FRR6PvIPkVw2CIWjeIxcjlWxFGHQgj4yLonZziOlWcBeEhrHLZQgRflPL8bzSDW8h
yZGzEosDnj7lXTicYglnG/BrN9fnn8X/xor1XjK/PPra6lwjq7BEBtrbdkEUP5D/gmtW8w7lFccI
rFXOMN2qnSXn2hLmSvFmJdVMZGSNEizqsoxwwWmsI77u4PsLS92ihcNL13aMfc7OdY/0OQyEKbwe
ykJed7BFttehxoy6tYYK8/iklFWzpuC9pPjmH1W6kbc9nexbW4Kqo8AJXWPgKuEiYYftyscwZy6m
UTzRb4PeD9l5eDQyi3BtBzFs81Zz1mFcot2bpOkN5nS4iiglHx4svueV4VrPhWX86Ecj/ZVH2sxy
gPFBAxs2SGj175EElkJtKncxUBSf2W1W3mdIp+E2Yd7FlV1AVENBBGP2CEIck1pQWycX5wkxKYY8
JYWgSkFyK0JJjru94Rls8DsU3ajTxI9xqMWHEYuMRW6Ax10VFYJiQUI7RPAlZN2khyJOxaA4RNP0
5Qz5fXSEUpov1xwR8rg117beS7vI9bEy7PUS4cAgfEGL2zm5ReKcsDegUKsGEryZfFiKCYST+o1b
wl5n92LBCQl4rNj98KKqdM566zlvVXfv9Tl8aEo8RYJJ5tOYyjIfXDU8i4MnPeLM7d5KFJ3PtZH2
e2Uo367zWqnbyy7v1YUYU+XqLzvrQxYKFgCzNdoadEq8/K/aSEyUx9QMDTbZOirKgJnkhK/8l4zc
Q6+ty/UXje3Z2aP+qbHJeBRRaHhfommOlQYt5ykzU/DQ+4ymuQGpnl8JRdx9nGE32ICZu3zfipii
f08l9LJcF8DjtGr3mMKij5Qnx6FWpCfDruZlObYPrlS1Z1mBihVn0pOeGv1NoSGrh+ia9BTmSHmG
hY/i5TQbh361wBMIdHEOhEDcWs3i+FapUWOblv7igLfspIsWfvwGoadhzuRFIZwsW7vpR/XcJNYY
85cJ4iXagT0dXbs6iwP90mOfZ8aydnE5FMCVsqJD5gc1xfsJdnUZjAcjW7cqrVTIW7zCTIm9GXpY
t7nWpkBhpe4U+lsxch2+pvqKkdyKiRi+45SKhKCzbnO4EZsgk9UlNXJUjzCz+lUBLlMy95eV2AEd
grp+NBATQ/qiGW9QHVX2FhpW0O9KVVpcwDzIgjjm2D7KnlXuWs/+Mq73WnjIxuw98RLtzMtnLsea
8yAqLZntzh1cQc8iCl3rRWld91KXUSmCzqEAZjsx2Xq1s6ARhz3gVNIJNLNeh4GlLsTdzKEcdpaK
lxvSftWqVRAxVjHJRrexNG5knc5KiYj5rHNr/53v3l2rRN4j+in2JlcTbSUHWXEYpg4Xu+l1VUrB
TyvWEETA8f4eMXxp3fjDsAGF1J5xgUJ5akoJI6otoEDekNLhL9L6gNfU5L/89CYx9++LSUu2LMWG
RmUa8Kv/3I1p4Do9rLjjtyBAErwtmltFk6pzVKvRLq+iYgZqqT6LsdxCVi0q4mYtQjExajjc/XlV
LymbIXNq6d4w21k6zu3eSaIZwlyfJ2ArkjuowSoiGRKQAEurq704wAUucGuS/xolqdqnntXnqAOp
1V6eDiJFhHpac504vV785Rpxn34oX/9j9yr85bIv4A/V4j0E+2cim4Nk+/7/VZVy5XeJ1r2qbZqs
Ek8JZ9q0nlCmgzjLYbuNs0CuzyVO2lsxBmvWOnSFwQR9gGqNVhHicdNgEwX2IVEh0UbYb4Am99iM
msrp21mrxuplDMuGj7P//7xOLVe14Y1r0ac0AATPfJ3CmtgWi9DTw2gvGpMijPQ+/BKK2Wvy9do6
a+3Zt+Rr6FUlPyiW3LncK9aNnWXZyR6iTTKhO8SBer02T+D/rynA+vfx6KQn09LmuioX72U04OsI
EuoOnoa6ySM2kViLR+wLNG0Gs9L8GeG0yV/7pxk10iyJ+3CHEm01hwA/ySPF6Ys38MiX/F5ZizDt
rQcEZtK7VKUZBzrviApE8hLEWbVBTxCqgQjDEdk/zMIOXdgOT1r6K0zG9KWL03Sv6fb0yebWMA0C
dFzlaidmBx0ZKD8tAYzKPdsJfgNxMzkJvJX4DS6h7jxkONneNU5anKvWOCaebywNIwy2DcC6BQ7c
+ArFuXsbhBNGNiqCd74cr4GdafeajMGGGWDtATO/fLOtd6m2/PdvF7qN8h/gPzyQvj0vKFFhaQUW
xMAC759ukKPGU1NyzOTJ7FmLPOloIqwqPzSHFWx1pOfQKzI1d++3xZ3vefpaRGKczppVohLHrIhh
01B5Bwa2gUqdbAcT4cfU17NkbqmNMrPcsdpqrdGfi8LMbzOzmXtlPJzFUJr17aqVEC4RoZjQVQdP
6AbA4HSRBTnnpvLHRxGJA1L7OeQuqiotkN9lqMJbskZUQrLGHZd9CFSSRSae0XId3xiAEZ77AFSC
nQyPIOk8xEWtcO63rVFPcKgRjS/LXogv8eUrL77KQZ2tdb3c4xCDPhyvpXXoYIKtT3bY4pBHujrT
YyP+MoHYHWbZ0xV4TSdrkZfm5ruiuXCMnRx+XAuFfS87UbGvP88wP2RGxDR6bYxsbOtHnzsAvqdE
qZePtWzefqsDiPA6huThCIrtRoxkkzfLtWRQqx5WQtTpZr6d+jsYINKTF7pvOs/+k4gaHID0zH7E
sii5Q53iRNtJelLxgNzLMibqwi8JklKwNim1Vh3o1DMEnPTMszq8q/iD+JFs3Euweu8Lv8tmTh4W
ezGGRuo6q5Nh7YZ5u5dcqdlL2dDunVi189k1FmfXHHvKFiHbvqNPkVltlX5z2cT5FC92vps/ChiF
AE6IMx3TJJQzHZDmQ85mz6OUfM0zEEadVVI4sjxQ9JMSGMbcLFlBaVMoDnLtGadUz+8mRO9uKI0A
L6U2cg8o5c2+pYVFPUySn7Dj5BHT4qgq/ZM4pH0ZHe3hVgRUAyk7U1l+yhp13KZjl+gzMWMFU/NJ
VyjbTpc6fJj2dh0eeOKE5x7t0jjr4lsR5SbGyR51SBGJQxLT4hrhV7G8IF8c9NxnLZ/b8yRq/UNa
Dj8rt9UeIzO3RZQHofYYSuOXiJ7bJaoSVX2MIvfLXAspakHpNVl4uTnuDD/E9Xs6g4wNtfpzDB4m
RPsuBqA/Cdpbk8C9liEpvDStBpv1y7miw1NEhDGdYXGlbu1iGLZ90sQ3qu3Cx5MG99h0ybiUaHWe
MwSj0Mr068fUQAXI7ehb9G3wK2Q/+cOY3KvyvoYBgAKGjnRQwGKrnFkRgsrQO5qbpJDsd9OvfruY
hLykTobAY64kjxksMdRyISP97wXFP5i7mJTbMptHHqpo1TD9XTnGdP20KyrrETMXeSZevV3eoCnY
ITspyte9BFM1l+V4J169YjYJqo9ZWUEUScxerxWzqtFvGzXL7/7t+usFvgrC2MC/ftinEM4RqMDy
8RsjwGyA3LMZRgz1UsSyQ6e70VVctNkvd485ss04K5rdo86mvQHsihvmCWen/Hm0g3HXW9nUkSWk
UoiriqcNPCQJTc8CSl/UxWGslezZMDK0Vwtcdo0aJ93aRzMcr6e10armI/J7Z7ERHOrRRzk7qO7D
zjA2lScXa68OrUep1c4BVKmNZ/j6RuuLnVxl6ashAc0PWOYedC1V976jGksnM9unpDKfRJX7MzWp
MGAVqVbrogU9pdpO/5x1ObbctWoddBta8kKJ4U6F6DegQ8Warhk8+6DSgj1omMa9q8l4NvlSvsta
8cvye/NVQ7Fr5iTu+AxrzZ/nptk+9hYkjMRRm/sYPYNF0VCkkKW6XdqFr5/SVGpXAIPRwyyxB+0b
vb4xO93aqFLv7LDExCtByvotdubIJxRFthnQCjk4QRasmz63jnloSEsTl9pbFVgwLcCuOadhFi/C
wK4fqlJlL6+m3RMPLsRckl55QaYDx5W8k96scXzhX1L+YAFwwEDC+mV0yQp1d3+Hdmq7KRCknLV6
Gp8GJA7u0rx470NNeVU8XV5UnlKgRg8RUkEpQYwnfW2tS7BtuMBZ8qvvGRs/tv2Hrjn1fLm3ozOE
mxyqNEypCrlkJC5/6EWDEETU/BoK25vhm5c/BsiwrVRD0vZ1kXoH2zOSZSwX3nPUmU+dMza/pChc
NY2BMksWqpuBPc08w/X8PEmsr7RGbvcWaFYeiB4i5WgQ3aN5wuPS15J3oxhXSl7We6SN47kV5fae
xv/kOstBhEhJVaxBDMTFpzHFUjrUE6dTOQk5FUmXU2e6XKsxboyCL7cRyXZQ44QmZ/FWlRw03zq5
PLpId+4aEy9bD9TiA4BHbFclPf2l+a/d6I8/Ul7M875M5Tu1GBHOwFJ6o+Pgfiv5Nl+9wireK6+c
i2tS2/7dqHL2mCfo7Dd89PaGBjNbUlILCK/fU47GdAVfoWTH0/A+EKuP6aBNqxQxXjbjPcjPj6Hr
OF1JbEPI6lwVUkQcVJd7/F/HxE3ET+jb+CVB4HVuBraxgALhPTRtUR3rxL5VpdB/EENo8uwqmskn
NPr8BxstYQiUgbwWk6FhJ8DJaAaI0FEH6nHmWrfksJpXfbuEXocuzVifzFqq72sf1b04ooyltGjw
47mH/ApVLajT4axVnepUoGV3rzbel7RmAGmZOM9aZA2bnDIdcpugeNXCLm96A+yaOIgwQXhm0RtG
iuOAqd26SubdhsEOai71SjEkdcabJjv1x9ho8kUHBlAsxSyrjHz/v98n1Bn+XKDbEEZsUJ60Vvly
Ksp388ACgfcRu2b1kf4nzRiUWgfstDCXNqm73RXTi3x08G2w649omrtG05zIrKfXev9H5j+vE5nV
dM/Pn/B5XRBJ5borUzwIWpd2itt0tFccTARbMJO2ORzFiDgMgKLWUogU8LeJykTV/1Iotu1EXjgl
9mWRAZNharnxBc+ORuluRCQOeoXzIQ+KEt1av8ProbaxC3DsYe2n+AmCW4ID2DgnawjcXaCFGBuH
zkkMiTMpoF3TeJhDXCeobpWrNPGGY4hZgp6MKkKILFiHpMgXZiSh0AlDH/xmKO9ZP0SzIVHfS+q8
D4Fi/xpr1X8skXlbDSkez4obGUd86HwQwyhi5VnnLKlGwd6qjbOVJ/l9lKfrKDGzZ7wYwxujoTYo
wh68Ik8to16VfZo/D6MazCVlh35Sc5TiNFlQk1LB32cmX/POyI5euRyVCshoJUlblhL1sk0gwa6H
cfzLULNuNkRtvaQybT82uXrWaLb+SFpaKH0GJQRokLmJNTrp/5JB/TJb1K6iriHyKCu8f2hqqEmC
Te+IZlYuJ0+8y35CFHF/qeprUzfVbQyzWN+4VumxdcoNqjexcdvFmbILqZQsIV0YL3IurfzJ31OR
4o8MfnsZh7zMWloo7hyqXK/mfhKxBJ8gv5TU8U4p2SurGFO8gDkNJLvbXyByrt+gYD30N73sYbFQ
0UWppQo+aIXodjR06m9P0Y+UmSNErSaXH6Cwz3ZepHMWpdHD0AYKwlq5fBsHTr1KgY4fDD8ZNn0N
lGUIWn/v9ka2yezMPlBujFdhiSQAfzFEGTQayoOH1PWKNfh40IoBboSaaVtPloYX3KHnVt471Mzd
8tDDP5gsWoYX3a1QwvR70qYHV1/gIPKZJkeFgUw6TzBpSLlbbXykRchyJ5Hzm1d79KzzX4iIQvnq
IXewRN3Zv6nDojzG+L9DfmnUdwXlEU82fwQyzqYjjoUgoxx1V2EOyS+rFs+I/h0TMzJ/JHH8K5W6
8sEqivy/lr7GN2YBjypH0XRVoZwmGzp0tz9rj3UfKVbcZMMjaB3nXOpPttbw4EUuY2e0DoyBOCpe
kyDMZ6aE6WnbFdpdrypIazAejREi8N3Ch4eBhl4fbcVGRIRBZXwNxayZ1fsiyO+c0Y5vXCXoVn7Z
5+e4jNAip9rxqiXjXSBwuY69zQ2r+F2Z+V8arjPPEhTPedIpyZbmz++6ruS9JFc0b5p8ePOt9Fyh
GHRfTuM+YPyFp2vDW4uxhZudOpnSu9jRZ9GIz+GYYWI6vVlFXYAGV38IVEzMzNjS67WRyemsMLRw
bcUtK0uI4/Qq7bT8KKZbnbIALd2im5x6LJDkvrsRseuhmez1RkNXog+/T4gUMze5RCTWTtkvE7t/
RD7rViAJBfYQlnt8Mw1hFFbd+fgmIzFhdwtIlfLBRi11acnTZkiWUfR3gv5nHcBcVT3jt2UX59C1
pRcEBQykvkrlFiNxi+e/Qi3u8/LABTMmLud/7nK5aXj67zJoz6M2eKdGd7uNFfTpqYJWMMs8M30p
y6BeoQCarKWySl98y3xtMFS+DYoxuHegzYrhwUntDeIJSPxMF6UDuz9dLd0b9ODq5yDb6NhBvCDQ
bu7pEpfomxP20nAP/+YUToJAaekerdAo8Fav4z2qwu1CjHupdwJUVzxo9bBInVGZyXGO8XDNEpyV
/A3g8a+H65j8f2g7ryVJcW5tXxEReHOa3pY3XXNCtMV7I+Dq/wdlTWftmm9mzxc7/hMCSUsiuzoT
xFqvcZD7N4vaWMiQ64BsghQVazhLzioXzYjHcpbee1XurdluqDwoo34bxVl1Cqqx2CdsCw8ZyIUj
gqfY2MRdh0ZIpm3UoIdLEU8Y2GTx8JCmnr8s3bx5TlpclwZN676oYZMssng0vur+XAMui5912WzG
xPdDRI23rgUWdWGMOAslQRQs1IIijO+037sgejT6KY9/9YAp9rJiNjTUBTCuuFfn+lnhRgef+9u9
HKOicxkzZlL87zFZk/vrPC+pw1Uvcv3CHvDMyAZU6oU7icCEG2tgBhlCzpo50m3gKBtTpCVQV76R
3SPKwnu28cEvmIp7rE6iN3IhGjeKIblJvdQ4qEjbbLJYdx7dmip2hDTLz9he8ut3ftRapS6Q6lMe
XA3ToZbNwGEIkEsKKvablZ6Ob0UVHCOEzc+NmhhbZ/bMJvEZ/AJymmE39Esp27eC4vKr0yXlCt+L
6dZwynE3GXq5N/zO3CRYrxxRSolwN2q0o1Fr0Vltq3QN6Ct5NUT6gg5A9xOUy6ZLzPArMq8ab4Zj
eAcxgjtNlYe7oO6NeydMQl6LdeubI/5gywzdAJVlcY4kTcEeSnGc65Ni5ivIARBB72emNg7oGxTT
Qh0t+64X7VtdesMXRP3GjZOb5BpnIFaLN4zaKd7TmIrqBK8pWqqtGX3pihi4Gl+PnWx6U33umkA8
1H7b3osiedTnKK8w0l3WjojSzE2Sd2Q+lfB7bonuhnoCf4oSMtIVJDVFIz4uWUQuf97FycPYYdWE
5NStbDm5E2EyFG6pFRjHNBkgXASOtzXLhjuDik1Jo3XdU2IP9kKte/FHG5T3Md+OYFEq6yRJsLHK
4/I4Gn3wrZ00iP1BZD6rE57iM3ZeSb5zo37xW9N4LVtt2nUZerqy6Xn4SykKv7TLKP8s3FDsm3/e
p8/exh/rbi60E4MEsQ6CX/PUvzC8NTFBkbYr5Ul4uQa2CSXrsZr6W1VkyaER9WzsGxZPWKdROtMz
50cJLjBo+RFfY0d4jfsxuWFbQHhU5k9lFab49xj2NTxTUaSSS6cQXA+X2Hlpa2aTND4SqBeidj51
QOrT9NiS8f1Zt9ph6Irkj7bpzWXUxvmdmdT6ruC9YxcUWnwXwBpd2koR/JHByA7YlMtJvXASsqDg
NCZwE/p8JyitLHpyAkTr5+p8iODVUyIo/s53EDn2uzUm0+exeR4oF+d/kZUBMvfX/wHTsHj0AKdT
kVb5ROgifeObwAmdJ4PS7irpxqR8Rdl0AcQs2QIUa46uKuBmytO6oxzZzofLSG6i+ys7RdpQiZxG
dxlkFkhSezpLnIuEw8izT5iYT00hLJxSptY2d5Cl0Abq+p4NeO8+4prNptPtu6OmVM6pTex+3SCt
8YxUSbCY34J+Znh4OIX1Q07KlIhJTtxtVIN3fjmpSQJ+lqFrPDtpyVY/vdX1MvzRCbF29YZfSRUU
S3sEDAO776vT2tMXHJSbJVwW60EdE2ixSWSf29hUdvAP1X2iJuHZAi6wMSehHLzQfAl9smQpIJsT
KTrvCD403iCmKp5yOHE8K8X40wfe3Jp8QcDjgffo42eReNY68ur3SSTCsQSaJ/HaWv2eNEqkQI1U
V53q0WVSPF9pfm26XMnXFfGk+jYlEgBA2970MgzkpzB6mdrgK7Kp2kkYSXyYSoROZZax8dnLNsMQ
7Mw5B1kZarFA7di75CCRl8J/LJqey9RaCRX8pqJo9pey/9XMOPe2a4dNTT5l51qxM3dXRlzcBWby
JXMyH3k0uLpNo2MHPvg3skseZNPL0g2J9/j0qd9sdH3ZZQKZ2/Eh6YzxGM4CiFRAIBPPZ9eD7EuC
vtwl+Yk7lNvz3qY+5skMOE5966TNFFTHBk+ru7l90ntbf5ajY6dap9p7DOqh2etZYrwmiORSpLMf
1cEJ7+tQPKYzCawwG2+nZUiBK5NurJUOPaCirPOdIP++kr9azR3znTe63aUpRzNEsn1t3Fpl+8ua
X80GgPob0jg2XTSVWMPyTHMe/OKHMToKXpajc5Yb3FDbRI5aoUw873l1125x9+v1fkVymu1Mgrqb
UGPU05oQdDVbNd4ygxVyBeGpjMPs0Zrij/0Tb31DbmWPc7zVZd6bqZ/SEYR/1sKxTbpwbcpPFGXl
nq2/uxJGr+7syeI/IMNZMGtb99wmYfGstMFavmeOeVfuM/LDS5Ho3eM4hFhku0a8kYVCP8kMnARN
75TwJ3vN47tS1cYX0GdPFxAMWC9jNRmKumFv7ODw2ClnFx/PlR+31RerTbDhJNeJ6fjBznLrTSRD
DFDci24rP/L3ntI02yjwzIc0T/WFC1blR6tvzKT5lcN1eMuLB5LBBSTCP08U5XPPx6Ec9EK8+BiT
V63zpkLukyUHsC9zjcgh3Tp/nfKGkpEeacFGjvbQJDEL/OY6i3zkXd3nv3MJlaC9SSMnOXVWEaG9
1jhvXYZdYdpq37OiUxeelkz3KZskgIC2u0kj4T1nbf8kI+os4oU1Sp/bMq22nZtHey3tqoduTr7J
CAfhidLqx3PJPW3Vznoj9XwQKmQaNcTz3NVCDGsSO6bTsbG96pz4ORuiG0NPqzv58CloMaG8k1/j
eezaao3gQ+v3PN/ni/jPT39Pdf76/J/hNlR+NAp1f9VCMiylUQJ1GJ8m71ArGs47UQYmyfPMftUX
sX2UxAh5FnQ+L0AmHKdV3CAQLtre33Q5sj+QU+Dhk5s4VubgUj1XnxIn8dY2t6rtaLbxxvbRbJZg
YgkyjmeNm7ZAn6iCsBYhanS0ubO+OKb3kruJjt44LTUYFpipPSURWRvNzv0D9+16FWBl9gbj+ocD
UO4ezyrlJpn6YZHBMLsZPaUiBzHch23fQP7rflgo1b7hmzRjF/rxNTY6ZOHr9A51d3FTxLDQI9ct
bmrP8XexJpp9zdtpxjvkeuyq/nHQ1emURt0f2qT3j2OFYXTc9sHG9qgqlDzrfnh2szD42+0SLVZ2
ld9+w+bUeMjMrOTvERgroXn1V41fe66Xzqs5mv4WOnC+tauyuw/t8pwC5X3DzX4l60pqiy7RKIrw
zomre6GE8X4YIvvoz4rW8sDjE4RiUSG3NvOEZl5V/0voPG+p0ESV9yUscLdtDbU+us7Y3lIS41Ha
RePasAYMYxLfvK25Oy2FX7kbvCIpPsDaRrUJT6wHhMRvDWBwXzUAM4uiLPKF75QlLzzjplDd19DK
+2+uGxWLSuBtGU9dvLVrVVtyBxCvno3zVW2G/fcAOnwdVPgTdcZTn5veL6tX7nkp3rVU51ejA2Nh
TPRl22rtQmShu01MfCQLtMR3tqsc/KnI19oIiz1t+oUKuvp1yrth04OLm00LeQPP21u9BL/XADr8
1iXizqXY+pOSEzkbx1sGfuhukAtqDymwGMn2I+BPWmA+Tj20Bfx6Zk8feagqVWNTDoRv7koUpV5G
eBqtS6vQzsIZ4R+I8svg4sBr5+UTwNsnrfbSW0SU1OdC0V6KQHNu9LhszqNV42yJwm6Zzb5M3s9Y
7fKTGgUPHrzufeBkOF3VUWGeFBLQ3noK7exN2GSNy2528pubymjfuiWvh7bei5vOxsgpUPL8zVTi
aFWrXXjUPRwP2s4F/4yKmGTQhB5nFZpNSRkG22wU7/1yMCGJSbpmDpFt1Mb+UJwiX/X+iA1imt9W
afxMDbS5GYeYX9IkEKMXTf+iutypgYZnW5IkP3juivvM7Y3zMDg7KzXDaImgFgk9Ewj6PKiOvrjv
Bwf98yn5Ro2RCIFCwt6L0CW7tCMUcRcjrMmFP+T9GvPn6oVtTLcGes9jbW7ahu0tVczN9jn6zJvI
w5FVtI2C/Itt5MfLqWN2vCax43KXYu5NAh5Qro7qu7gpRegd8ma8q8bYunWzdsvb5xqPlx+F0Njh
xe03YVr93dRm2OUVbr2po7epBugb86YzdnHzS5iPwnXEM6Zq3qnyJ7jDVQqtIukgkcTc0pHw83eq
iBCi5+d8lyldeZfPZ46p3WXc9I+ySw72RZNthTCwoJ0jADdlN4pWf0soCReNYz3VidrvRWPXS9l0
omAi85Z8jZXcfkJbWDxkmAmkc6ssYGxGQd+tB3VQTtN8AE32fpYmRr/tQ/vrtesado31YBRT2uDq
v2c6dnMExfur8kv3MFRNjNOJ70EJHbJdZGrBWURRsw1rI7mhlIgzQGlUt5NbO2svQ9pDiODO48m8
K7IiO6JH3B5Cfv67DmHRk4FS6kYf1ekWh5Zijfmw+tBNCdLTplCfyvS+ri1QB+6U3aNrjQeCWdf7
OPDa2zHqIvJeaf2m+/lZrfilJynYAi1v/ojrDuNnx8juDMquO4BU6q4vuwTLbR26HVnUvYY/GlJw
yvzIENXSdQztq82LBb6Z9k+3zB419hDLhqzgnTCUNeIi5S8TUlnIvfAt6PmEIkyKOyuPul09tjcu
P6VtortiO1hgZVTHJbdgh/qrajXfdDuLf+X2GZQmAgv8mO9sas9vTmiUy6rXmgfkXrpNlbbFyR3q
oxdTE/QDpbmDYdQt84ZKQFUM2AnW6U8VH+eFl7MnsV0z30AvLI7TZFhnHRzJKvSE9sUU45kciEuh
0tO4ZW8a1a6+RqGFiaCrVgfSlM5D3oifcCu4UVK15424se+zpouPRhSg5Jf1403mza8vlvUt1soA
WkY77rSw7bZ2wBYJyaL7bsyD7x4wuYWWZ+PDmJkChHmtbuq8715JT1AgISKaN85uVWT3Ol5t4ACa
neoE6d6ZPHuvTXFx4v8y2Y5qa996JtYekZjlqobY2416NJ7yEjj+EHn+k2WazZ1TD4cEZqowxMKo
KPcGQ5ueIwT4tlSQ27UEdwX8LVe2iKq9hH51CJuDFHFbRK065aXBDbdD0/RJVfv8QfULUqatdbRq
jP0Msxf7rtOC9eRq+RtEjJ9UXYa7yoPaURjhj2i+51qJh+GKUi4jnTzsiPfSvo/6cTv0Sf4Q6MIj
X9k1322vRsyz034qlCwqNXKeK9Wc1pqWvLkjBnPF7EuWzQcI9mKhx3xRfVvRlQWJIG011U65DmdT
Mxnoeba5dWOc+659KLvBb7G4scyryLDUGuw797L2ZbHU1rYBqIZeTK+jEmBaWZT5WQlIAMIPZP/c
G+nJi70/nMTwzpHB+3XYPE6GES31SUew1oPlXvsHx3O1cwlBZTmhrw30BFF8L230fd6n4205H6Jd
PmY4X7dptCt5U1iZdqe/Inf61aiH4Rf1uQmkMhsV3raxps0WTesVmKyQNl6U2M0dlJQbtalYuFoA
wlRHBZegytae7Thwdn6i5Ig05vxetfQLQBi8iFxcjw21HE+TD3okMyxnE9vGgB5QUmxcdXRORdV1
+MS03aNVONlO9l0PWuP+GdK4Onk1B/gXuxEUCZvm1W2wPM8dM3rpEXVf9Zll3CVeyCsqWAjw3NvY
mKAIQEgA34MQpNBx2Jui9ixqg1dAMlSPGXWmBaTsYS/7tMywF/3UzjbY7l1sRM5PalG4ICxbP3Af
AoNdcqSrX1VFGQ8gT6fZw4O/jo92cjTOqYlKEWwEky8KDr1vQg0BrAMHmoHLLgnw8AAqvUcAzbCX
yeDWaxsMvRVGFCSx6Tup5ZDvowmLJbdUlVXlTDqlPc9/GB3xENjBGW50ECIOpJBgSbqtr9XFPfk0
KMmzH5KitdDGbXZNUGrrZ7sY4/NAXoNUSFs/J2Xh3niJ+cT3x36aRtg80MH/ZIg7s1rMlQpW8Ra3
qrC5X0uCuByIq8a/acvvsmGHobouHIHZtlNPdwnSWAtDaweYCcZ0d+lD7WOrpy7YizlEDvC2gEaK
ggYMPSW+NUvVytkAzxppg+dUp65L389So0wwAKPuqkSiaanDEnM55U7E9ypV+w2S+egmWkhOKirU
7mw26ZUHvgbevoNpZaAtcrZqmwdAFt+3lZLw8+e2yA7WudemAXEU/jJ7q7ace9nXusVBT5ppV8Su
jsAUzK4utanCD6jBqbhfF9V4Q9XJuFPH0VoafhjcY9deb/HKTHcKr5aVHkyw0cY5hXALgnXVW6rJ
YxrkplfqcHFi862H1HcO+x+jUVBo7cZy47kkbssocQ6N37AXm8+0BPmcS6dsy0Pr3FDlHTcYU7dr
0qaUKEqYkEJJ3/wkTP7ATGBWRFHaF+732NrHfvAIFiVam3Ht39oqX4oo+crLFQX4rga831k8Wuam
PAgPE9wFljaoKcohfXDsQy5Wikj1O6N5iMwGYqNqI73i8wdGEgHlZNWr071v6wL+hob1cjmRDzAT
K11Fk2Lcy0MVQglkt9VttEB976tb3LTqQa/2Q1qblzihaTcU9OxTUljepoxnnLijmYc2ItPioWH9
pIV28yAabKgQwX0ynX7tJapyP2/U/a7RXg0QqycSBP6laZVZhk+qiDeZXsZ41/Y4YJTI/2+RYEqp
xRbfXT8ucA4Q4sBvLeKN2RzuLZQ0MDJKp63l+e4xqZWXMC6SBwFD0uzq5ikYx/qpAI1UGq12UwZK
/eQZwlr2aFRzh6WJC4u/1XpSM37r31gFoCqoW/5NHts/tGmKX4MsrveRGlIR8oLk1YYtszZFE+3k
KIwItDtDswS9wig2E6jcJsqj6prqA88PYCx0D04PbzHEp9jmRfPoKBOAwd4ydpbRYMrpqzaMqaRB
sAn0GDxw+zkjlYB/hauuyOszOqratix4vCuJY5FiCdHvBCa6lnN1rw+2pVZ268vcDtAZT3vyfHMw
O7xmU0wg4+Vo0pP7M0fMTmUTmBYPrHFQNzI4Fyn1zcFEznC+LlZz+bruSIxd5g6Dv3IoaG9lsNG3
+qoOXf8ymtpNh75FVu0ucyNB4a2nJCT/CckUKksqrMkWM54dBo/9bY/0/SaLpvLkJkfQJ9GT0ix7
TRVPiub0T1k9vMCi8s6FmQ+7qoe8qRiDuO1aJOii3oM7pET2pa/VvlYTemqXrh6xghuTYrOvlujc
xrwxAzQPD65wxa1cI6+jFM2TPNq6+bDMnFywxYucFfDp9BgEEL9hvX3PSU59LUts4UF5WLeZb8W7
aHAPbTtld52VPOMxHbzCR9YP+FqgbO0NwWudtO2GXPu4kaOAB5olNULvIEcLs37MmqK/CyLXeOm+
NlUW7PSwUFelsGoUQzB6b+CtbpuYIieeFsggeSXuIOvYcv48TedTU8sqffkh4MOpmWnlJhlJHwTW
gw8J88Xmn/fomcB4By94Mfi23fsp7g5zS7GEeRsH44NsxVOOBGouvssWxtEW9O0Iw9qhCl+mGu0g
d6BGJ1eN28nY+CBTVrGtGLejr74fTGXvKCLAJfzPbjb85SH1g2cZdO1PzU5bhyOV4k8DRRCri8qH
LXANliHkI3jXQcdM/L6c3/PCaNWa9gwffhOJdnxzJxsz9hZQ86jl6lnVSXeBnV65aL3Af6/DZTS7
oMgDvkrvZ6mBk7xJ3RVRIvxP5Kj2+ywtMm899BBKPg3IYDkqOiX4MArZB/sVWzRkJci9XlZtGneR
NhPAvQ5SMQmWccoPyIW9H2K2Cod0Psiz68A17jrwKe5fhFyXn+wWZJtc/zpPNq8x1yv9i5BPS13n
/u2n/NurXT/BNeTT8k0wA/M+DX+60nWZ64f5tMw15L/7e/ztMv98JTlNfkoNo7pNF0YP13+C7L82
//YSfxtyHfj0h/jvl7r+Mz4tdf2D/VdX+/QJ/qu5//x3+dul/vmTIu9Qszs0iiUCIWztovlnKA//
0P4wRCmKWXnqvs+6tDszKS6rXNqXCR+m/ccryE651MdZf/+Jrle9xqjUnaf1deTjSv/X6/Myw6u3
MGN259crXla9XOd63Y+9/9frXq748V8ir97CgcDfvN9cr3r9VJ/6rs3PH/Rvp8iBDx/9uoQcSef/
8k99cuBf9P2LkP9+KTD1HQ7NLQSoeGxuuiF01jWIeFyRaYb9LBlg5g3IHZpgtKylWrn+SnGbQt+m
DaZ+Te2xo5yHZeAwBmDiAK+cIKnXB73As2klh4N+bZqpdwbzC4NOdmHMmh4rj11gqZf6Vsc+eGVS
VFrC+1tSZgB6Odu1XczcpK+btHSDs4ekpzy1hilRllejN915n3jtulrB+b4Ro3LcpF/9qFH2JpLP
yzzLki01KfJRalY8gMrcmVXe3iC2lD8oZF9OltfeyTEZVfHL3Xh2PayghecPMkxPsBILSbYcZIju
q2yRcramrCoD0rIAw2XG2uK60L+8uu72d46l+yRR/8OVvRHlJd3/FuQGGbjcFecJJNa4sNH+OMs2
ZpPhcki99+HrgPk7xDYVQoqBkEK8T5Nz5UHGeb9XsSr8fQsT8q5Wwmgx6pgqgDyVB7KEiJRe2x+C
Etc9g74ctx/mgDz9M/xDL+KKqbscDBUD8AYNf6zf7Jtei5wbeZbiXdH3eXf+1M+GKFqxP+U79GnC
0IanPglQa/hzDRkhDyWvt6hA2f322ifPwtTpd9Agf37ql4uUjXusy8k+yEHZ5aRik6mj2Ffg7cFM
UifEyMniT+Qsc7v2Lv1yUPbLs+sBeJ19lM1JCuDJU5diil/H73PltMaM/FVk1C2eZ9mwAQKAsXU8
6R4O1l5zt6g0kiSYGil8a4FQk7azh03sFe2dCNT2rtZK5+D07pPsuvYjv/VkZa3Luwah8pABR97Y
ZtAvx3mm7LtcQ6507ZTXcZ1gvFxHDqjl9CUr6mYrabryDB2o+3e+7ifqLiJ8Xrm4jF3OJWdXsneR
hQXt0K48dDlDargHtTWMFF3zKmsOSqXYnPuKWv+P81YzanUpw/227odjq+n2Imj6bNXExjt3OlE6
zyW7ATv6ejDKBrFOsvmy60PIZ+a1HA9iF9L1h1BD8YWcLonYyBcsInT+MU4jZ20aEKWb1LWP4QyK
wCFS/SMrUAeanTSuEaGtaYgGi2yp7z+BfpIM8PlGdjqzWyj8V4sEyKr4jQ1C0+iY2wGVozkDyC/l
IaKKinAlsnjygCB7hq9c219E80qpJz3HtVTDLnFALcQa1ZMG6biyuZ8VCjZRW8erEKn3cAlSMAcO
ksUr4Xv1fSnG+l72aXNfB6kbyyFytBvZlsOf1hnU+Lbp/GDf24049XCfT56gQryQ7RgV+qOr3xRd
MeSrywDJJ/AAg9N9CzG3oXCv9+gvB+XqukKXx+9rfeoL5/V8/eZTt61GylbRh/vut0voh+fKu4so
PtJLcgjahyfM5bFDCfB4iZHtDzMvDxnh40UeAHpawvBDH1ehYpql0auAF7bNZ7M5eUh/n43SVO7a
lsO9SC4zPvXLJm/Q/Rbk/5dGdO60IPEJa8qDxJyZkXK+HnK/eW+aQbvogImc5KDsv8ztYeMsg6me
1tdpZNX9VV9W2vKidmtCOIQGJRADNI0oAgSsVWvFad6MscuCQ5s74pTHOS+mUVPt4ymt9omRuuqD
sMgdqIObL2VMPQcmkqoweiCjO6puR324kV1uqBdLNqMCeZBGU7Olp9voFQ/OtOMxp91CZtVv5VmG
D6g+Rd352q9j3XbKdAvtIkI9FVDtQhtKa+vwsaH40Xk9kNbjXwLqexUpiFhfhiPTQ6ry99VkdDNf
cigUSjJc7foBwjpvTn1jXq72oT9PK9Ax+OKJSd9PaVRtyVOrj16XIVSp+PYPHTuPsMvEN7fNxbKG
1H/n/46NDGf6FCucLzWXSSv0lAONEkDXII6Weg3ppDzYGeg1ictwZUdkJEE6vPcVEKuKocJhZ55x
mSzXEeGc1KtCd9HMIzU6ZtpKrmgP4U6GfJ4yrw21NkL1nRlytLCqVao7zmDfglnP126D0DD/dfYP
O4QnoiXV19CO0fWwmvS2qhO8fzEz3FjwXJ5krJRr+Z+xaj9ZlGmAPih6rSwcjUeS5Aw0uB5Ahklo
zjBi1UBXTY5KtoEcdVyADnJUzi066pCqZ5hevfRZZ2lSJ1/Us58U+Xoy8BX4qWtTjlazE5UczQpc
ZWoTQFOjofLrdQvTTyHqUEy9lWfXgWtfOI+C4NC2dgxbQcbJg0CN+TIAd+PHRIVvEoIi6nWCvMSn
leQlRtROUIRmYRl8vXY6fyjQV825AtZkOGa5tkfgeJE9xG/woLCDUd8C/gAUCyOkhkWnvVWWBsiq
HB/HQsDPU5KUSnigvTm56lD8VP1zkE4qBoh8YefpctW8zev9QL73363qDzraGIqCvw+bx70lXGur
+T3MbPBZC/TD+lOkR8FrWE77oCLb37rx9FRUxXKYhdHgzxU3eodtVDBHQVpk72zjMSNHvUSv+Kew
pByVS8LKEyc5GpnqhyXzMadQzBpuW/ygpJBSYfAKEPRO96AiOL7v3NDeYHZlvyhTdCOfw9eIFODn
vowcaxM2FqLLJupUYlFPVrWV++Qpjoyj6eTLT3tlSJXswCdVNY5W/D763idHoqb+MDIOPH4Wl606
BZ+dUTSPyWzfaKQpKjpmc2hVoYib302KosFZHqbc2UOOLs+2gp8dCxW7RnOjB3nwAHiUCVg82ULb
Qj9XZns0ehMDmGzMhm3WiZ6bLBMmfv8PTpa2y9l/a1sgRYdJTKseyrZzzjJk1H1xY7vT9jpBt6dk
xx0UVr2cAJXZWrbIp19iLtedktuyKMLLIgbyjrfhSOFTfgoHGD627b61kLHyAGo6XYFtEhtzXn5S
3HI54IrwqKQrNUbbtega8TgGtb6MBMa3sm8AcXsCFfXDm/VeZVdVmEgFZerZmbsE6PRNUtvsIudm
yUvfg2F9kWMy3IzhkXoZlJ1W9c3DmPlvaIeIoxcE4jj6Ayh0eSoP3N4VBV+L3wGfo6rfIzJGNv2i
DaqFbCN1Fq11a+ova15jsiIe/eV1tlzXqsf3z3FZQrbLzHlSRR1sP4XYjcoTNfCeQ6vGSaXzzIPb
KxHYwUnlVB6ubTkuI+Wwg1TWe6Rs29fIy5AMpSAxLrUAnREZJNeQZ9dL4k2gGMv/eDUZyTtqiOog
yERVb4ZbB4HBVTxoyVo2ey+krzeG296dnIVAg2LzacAX6Y+Qesv+c38xHMIy0451Xqc2diosMriP
+liKm0APWsBJmbPxeLO8R9S+Xvj1JPayKQ9J5z6oZh+fZKuKY+2+s4ZVjoHQbTG3PDMI7iFmXqdU
qHCcu87a+WMzRUuva1EZ8LKvGvTvaInGy8RPREfsT06fLzyYodg0UQZOqaqXwHvEfe2o4SNEAHCV
/qM8GLHdgiCy/EM697kNQNVpUjB3mZtU67vbPNAPlem9T9B7IAwWRoOyCypatnamHtnYOR7sbX7q
C+fXNR5qIPAuG3e7OaDqq3EZ9OG4k82pLTvAaHa0lE3FTY2HvHzJkvT9aqgiVaQvbWdvpG0C6qYw
SNq4s28ZWqIx/7I4WCGxjmPZ3BcVFiDia9vcGxDl0OonwJ8DZJRsyoMR2TE4miJYfRq4NvFuMTeh
ZYMRfDE0F5+c0QiwSnEpNg3o2FsAH1etaKYNVXik690ovFcjdxGPZfaXUTnXxJJHxqaGGzzK+ZD7
P8+XESHitJeI6xV+X18OXtcAFIyWLyB0D6n/jRWi4ZXUWOgtbMg7Z1dp1zAzAoQELPG9buPgEM8Y
64WM7uzIWY6hMdzJQ4tq6rn0m7Vet+NdbkPyyGI/28rPhMQ0lgxWfbq0XMpojWINi0T+OX6Pyk+X
/YfRlJTYh7ndPFfMf7pcTawdteoAhlMK9SYp6wNwQbSlAMA+DOEyjeaC/9xTqLF3sIf8lxy6BNV+
t04rN1pf5wSiSBdjH7yvIwcQM/7/uM712sP//nm6flKXhoVCWZVaxqlo9G0f69a+9Q32W2nfG6ex
Yhm2XqlxSm0jPgxQgLGFNE6yS8jRS4wMryDlrLXWg0syT5GRcm3ZVAbcI1ZVgOBTm1TjWnbK4csV
ZfgACWkN+apeRG6UvN+lyxGcz6I0jXGHJ8Ya97vIXJLUMA9RlVlAt7nntwGPPCwmaHvy/i7HyeWM
7rqs2nb3vq/xh2hPlk+54QcS3Lpd6m6GojXQOv6zT50H8L+DmVPrl/4c5R3MkucQHMy/9LpV7uV8
2SUnaHx9VnxTkEWZ58sB0WfuydZHZRNnA3wOUZ7ASlSnSbPK039qygEZMqJqbdcT1Nr/PVaulEbB
V8dGEa22H0vFUJbyzAS0cjnL574yVTD/+z36z3H4wSqggklmuun6kzaWbOrAeJU8AjA77+NklzzU
YR98sOFOgRakvoFsWxacNSeAfEZ92TQzMM6DaQBgjh+NudvPuuQw8i69lE2rgnqPRpICgHkqXnWN
JDxZIARH52B29Jc1JvY0d7ETPgaQlV45JPxsTfYxOFzYGX5v26J0Hhrfxk3y2kR3ft8HCJpslca7
jAaIld3HtmmdkAgf7iZkUqzR6I6IoI13vsmhiRRUsKtIXzl9yc1riO3kNLnvE+QseXCN9DJVtuT8
wUritQOUZlW6VUqusxu3hRYZ9yVEq3VXkiczLQtLvbnPV8x2WRZ2cwmRAyMLLFBmyw+lPv7sgv/H
2ps1x40zwaK/iBEEuL/2vqrVkizZemHYMx6C+wJu4K8/iaJGLcue794TcV4YRFUBbMvdJFGVlemw
A1LD1hWkpgczEeaZda0fL8sXhV6xa6tdqmuNM3PHXWt5QQwh7VwdUoP/M0faaNYCOt0ul3TN24fJ
InB9J4DFVMCwH8metUG7rCHxsZ2Xun0YctMHTLxs/iC35coXFqTevkh4BMIEbOwsvbP0Y6PfAeqP
vi0DW/rFzcjUBNwt7RcpHJhvRIK0fo65LXFz3Gy3ZaD2kywm/E6hdT8+I4X2goZK46ktlbMtO7va
tXmTPRkTOMsAfPzr14AxhuBFEyEtQ1RAykSfjAUiLyIDNIVrrdw6/zi09ZCCyUvBtyF5P80tXcDT
W2Csl0PnWOc8BR5oDP2vwLey8BAx0KWjiQcsX01lKKRpEvuM3K51pmg5tqu0sYZj2f6TlY59EKB4
OqKTFP9VtQGdSnSGlg1IxGCFjvl4REqIvEqH0BkdGokmqdnzeezGrXVw+78gaeaiL1rH0XI0RhKp
Qyt0fUhUBLr2KO1ztEHjYE1MGLuxRsJ+wnNk2Tt14f+TZXZ+BBq4QuozzvOjBCJqmXohW9Ik6WfB
Ou66GO9WhWfYZ2g1o2t9UOgA1ArpegjWKHUJRAgVY4hizV7H7JvrBGmAMxrwXrDrLL92eTItWBmH
L10HOBLrS/US1rGzCFpZvIQeZAfLMgqgoiCNheGgZ7ez0NGEskFwYFCnnfu07SQJ5yEjqgfQ0HwY
3rzUV/f/d26WRfHSG7Alb3X3p9UBHmM1McO7QuCdXc12gvIZUOwKNcPjENVrso2AXE6r2a2n5H3J
1o1ewUZD1zpgvFn7jVHtQJ/ir1O07X7jafIs0WJwNfuaX4a8zhZkL/LeXuUmYOSBBvWi/RmvZuxr
ONXtAX8ACaWSPP2G7ja5kFEQ3gELOD1URnsle8TzepOFtoPEGC4Sy3bT2YATteDZfIlfLZGMfw9T
BLkC3NaufdVOO6if1DvTzqMHbAeBoXcL9+/4lbfgP6FI0Jupq5uAFubtzRp8k+h8gqbjChQWGXqg
3uXnyYhWg2ytlJedgcbzLkVtGEsjcvA0ez+LCqRKyRa/n92881kylueuADlWHLlXgbfXPb6L1h0d
0MRu3zlJCNVGKAcuPjloqJLwWlW5v6fYWwR43pEJc4A57bPoAeR+xSNrsmQdmoD9lxKNY4lRVUun
97K/2jFZTrYaXyOoi62nJv0YIXWJ5H9GEE9UlsTLPBZQE40MNHwUoNrcgt0mx6/IMMUl1BsOKQJv
5ZjgBJtFlAVtTjy9DSF/GKG/wYidYwDO0G4VaAd5g8zHjyZrzsqoGjSF6D3Nh2l6bdSAx6Nszq2W
2uU9Er5WHVQPCsDE/eAbfDNOlfGMDNYcYaHpZ5ErEA+5CVqiCtSHmeZbhwr4d5Se2RHMuu0DeBTV
HbjPd1aBj700S1VuHMWHFcXSwTKz76CwY0ca1V08oaey34HPXd5jc7nspwZlyRBibiSU20rk4UoL
2ZFJtuqLx4sVtUCDHhXbYciprKjL2eceW/iua57RoLjMBOuNxzhUag3W/dJFpwxocekgXNM8GI4+
AGue4y6CU2BrbY6Wgu5HjnsjKgXaQ+G6p/2/TosIIpAN2mHR91qr8Rrr+zXIvhzUcDIH23o0LhQ/
p7AtNjdJzwm4W6j71dAKVN6O7J9VPymkSKzxmClhLyawcKwokBy3pegsSuU2eV/qU1jqX4yA5TLe
gnKFJ6s2d1Zt6xb3TpVho2mnybbhbbaSPMZO08zQON+Z0Bm1mx9DlQcb3psTpAigT03a1WRrg35a
jsYor+T4T5up56LDD62ptxiakjVyWHZqZCsqPN4Iouey5Yc6poB60SYchi9UtZzdM3f07+dzedO2
IEk3c053Zedu+rL74scrkF8uHD5m50H1vVinBlo9veK3Yaq7jIsBGbqsb7c0eg9t8bp5afTh3U4r
0ojsFPEeT3ZbCyS9x9MlKTR4dWsQMFWatZoOZRW6a9k30+JmozPNn3nmZQAaW4pxfPASol//bV7r
D2gKosghraPzOKTeuqzTjzG3FVsQr21Rjfobygfuoa6du/nvQUOwXqEtGn+A278IVbY5jEx+4aEK
8D51HpLnkw0Z3+9h1NQLxgdzLVvc2YhdoJLW3wDU95cI0GJgWNmCOAhkVOcn2wZPKEXRJC/qwb6g
qcx/n9TK9PxWKmExg9K3XaDdrUoVNKQgz7xIK3c80ziCPM6mVyglks3QMR8D0XW9xt3Km2eTGzlh
hsoi8m/AXlsgHkp+2qi87Y1CWfd0mNreW3mDjNY3W4P2OpQQzWiRF6aNbTGk2gctHEYHZKvBt9og
512MIRgctXCYcFMLYtSvFPDB3PVsAzrbfEm22xrIyQH3JD1vXoMcbsGCM4/wqqkv1b1fDyigbDNN
9vDZgXeOv1B67fe3xesAP4PK7vDlC/gODEqghNGirSA1bK4WL9Fn7dkXWUDgFdqSzVUHkIkC6JB4
H00UqicCrOzME39d67b8r2upsv0axAk7+FwsPNd5U5FJWAnFexZ2b7o2bQlSJD4F9r4zs/ah7/Pg
vs+FzlFBS2aIoK8amoiex0hcoRZfsLdoD+049yW2Mp+jb9ejGaZen2zKHoP7EevTqKvYS5yLlzGN
ves44HWvTi2xpyG17gSTd0QXmjxTD0+eBNE1YUcaUJAAMz16Ge2nWPf9kB3R4TbtgZpqHDSDLTtI
562YxC+HZlAMOpDfLnVbSl/KQxIXstv4MKwtxTVs0Oen1zDReXUacJk80JUtMyw2kSkAsgBO/17k
/V0zZepIJjpUYHXaQvaag8wRYcg8gks+QZzpADyQGl59qEc78aAkDNntHW0lUnrE0SkdwOEYrlrG
2IK2KWSjbQmd3Wy3GZ9stICNqt/C9MtuLdAACsgQ+MI+kIahWdTbN2YGJQZNJ4Z21zfCsFI1a8fh
oMjsIS64MdA/uWl0gXRKq3yDNoN0U+tq6s2rIv7XyICgQUkvXqJPyVt/gsnTkLwVSo6z9waTJzg9
qrRinvvJMS+lvemEbzK0DZHdQhcRNI2epwpMXSEDo7/fM+c57PgrBJmKCzm7li9Aksef6rwJHhQX
WzKLHEJ81oA+3JHH7vNYmnJfmFW6Iq8TSWMdBQnqaPoCIbSP5wvMS47epwugmPjhArEv/Q2oTIF6
RZtLe3JEusQQaRca5g4AfYrxZZb2BxB4+qcuVPFKOnH8o0Yjx8TBfwohOHsz8NIFqUWZfhmN5koB
AFB6ILuIrMttJuQBxY+aYRMchPbXbMqdDcRd8LVywFqfjTn4YTRmpddgl9uBbAWEV8B7W2xv9iBu
hk0NoCTyXBAH+zSVhgaBKfVc9OlCL+p9YfWQxPgyOV3UVItO61PQwS07JKrotEkAwWr14eYmm5oi
sZoGJILI8XmJeZ2qQaEYWeiVxRv3dDsMXS8PfQXo0rs9AhrpZI0g2lv9e4qWw36SH2LKNh63aRv8
6KOxvANXMj83xoYGoIaGzLOL1/HZXudbspOFzlo9Z0glP+Pd5maOICgJTjsUWX9Z9MN6N/svi0YQ
xOoLGfvekqNzSu8paAPihL67Hcf0dd6iUOFEHz7tP9Ao/BWiX8DTaifwZXwTJyOyxb/Genq1WsSv
8w6IvPN+pq+HFQBN/jGx8hopnaJ5lBka+ExjQjNKXnvgEa69J+WiMx2ENf9Aws7/wnD/RA6Phacp
aZojtwCEhH6R9Yi/+bAQRmv+bbQX0vnSc5yav80JmRGeZBRDmjst1ZoNaqnyErtiZLRfW9yfFz1I
XC6N7EHnYUbYfYl8epUeuB/AF6mWmQSXozeocoWKSnIB9Hjcu74yttyT5dVnQY2dD/qwrAB0y5o8
TMXD/dhL/vXTJNY2BthW7fLaNuA98BX39vYQqByqE3iBRH9Q421Sp7Ce02a8y5Sf/ZVaKTop8fb2
AH7NBj2miBCGaT03Q39H+bM/Rbyv8Z8RaGLzlwW6gFd+l34BL0V+T0CHbm2iuvXsKNmgAUw8EaCi
FKZ7GMGxNcMc8soC1BNqGBtrBHtVB77dbWUV/bIsbahtayREUsTzojS/XdGiCmhJWpQwFGjs9OZF
O6a6dQLREkCL8ZpiesN9ZNbFCdoG2IFAnGwekkg98cYymJA7AcOKft0huzY1iVmcaIn3dcgEQc+l
lxgMf2bQ97sAPaLxCiQf0WlyeXqRWkivE6L4qxNATLVB8KomM1xl2GjNEU5r9gsBkE4ApN3GlQka
qN7zqaADkJeyyhgckJFTlD+9GR3wYEPm0sDWhWajaFMvODgf9AM5clflOCG9pvL8klfgEiVd865O
RgCqfnc0roG9hHZEyKjNM9I+wLdYO6Kksk/cAg/xeUSqKi+lKR/f8juD5eWbEQVq0rtbhb0yv7fp
C5RC87+Q6TOXcaCmOwZ80wkN7KAIewso+njdZAbwfEbib1XbbRyz9Y6uCh1vhXRJuilApAiUETTm
yR0b3DvG+PeAfgh6lRla7/YZRxM7/csAs15bQP+/dCOYPm52cOOs7SwVL3+Id7Wdx0EJZKMEF1kJ
eo8sbfAr1TlJGpt+1CxQNnYgaIfcRVCxcWG7eQvJ2Np6kai8NC2SkEgO3ImmqxbEsgmeFVBaGeA7
pKHt2v97Us1sgPMKdUaSqgT9rT4Y4KkEvBD6Ge30r007EsiUQRFmAOzJdNcK7MYV8+tTIpW6Cn0o
RmctqxLs7npEBwD+7VjipVNbgrwzLx1qxTQCpSP4OIDsgyRydLyZkrHJj0NvfiMTHdwuKPe+ydt5
powbsS8a5yckerojuD8hY9SNaQ9x0LJbggjdQY1pqJBv10byUCSdzeE0tqP8Z5GZJvAy6XjClomt
66kfFoS1ZAO6b/BeDg+NKYbO6ACWNPAWpKebGfS9AHBWXfc2oZGQ2K4n85JyD1JGRht4uCcbHH+5
rgnXqo78VZJa6kn2AnlUJ7hyE1guMVZgD3WZcSTnNJgmGiohtE5eH/RPO4hWh0vy+njUnF3lfUdn
sXpywAX9CDmAsmmablk2xqUewC1GkaWD7uxaFeae1uENfjrSGdSavFx2w4Gh3xVsmPhEwHEk9wmv
DrQsRQAJCcI+o36gUVyAiBJbzvpEqyFn1YHEvlag0XKhN2pDD89hPbZhk+BfQjSzouARgyYKSqS7
AV/kvQUa3TO6snFrbqLqqQY5xsIcoMxW4o8WIuETQS5IrswoGXddVABwoXOq2E6zZRyLGqx4GOa8
FNYCaIb0jIcS+FoqG802hu2tkjZhyyzMfwkUHkQAwjrfmEUNFWBdgjN0CS7UpbkMOaCgH9s7MpHT
lSCwMQN72FAEOdwORE40n2y3RZjTAaObd3dkN6UxQJIGmlno12enpquLXSXCazgZNqi/iNIqyjmI
rBg4Uqcw+SvHsxzkKtojZIBTaMGkGxfawQsygrsZ4XQ6h4K6slh3HcpSkKdeBcGLKFt1uaUAlGGj
LSCMjR0lDsgRS3uEELZsVrjBWvfkyLhEzbtkLyDIyA5eWRa48QV8a+ddcFe10DXInRiCCuE0Lc3G
S17awS8X3pSH32u/vhsGJOQX4/RaYcOHv2rZooOkr3+mdv7sDGnx2hn4r0X/svqC/UC+EkUmr11f
IiFgO+zsi3HaqcjrDrUZDFDl5b9duRztj1d29JUNUd1VqkSepcxeUbT/eOW+S5+TKjeXSWH3lyku
NiAxAxv3ZBtbu1TGd2vA9zzoUg4y7MZfg+I/OKHnvz+gjs621pCY9ykIzZaerKuvjuxeNGgb8/8B
tREqnVP63WCG+RL1Xrri+NHfR1lobNG/nRziNJHnsU2mtRNM5ZMnQhBGC5v9gJDG28dg+BhGGEU/
OgtJwE8fQ03Bbx8jtv3yl4/R4MXmbOE9edmN+D3XA+QrUITIn0AFW16tFrcVPbIDEwdg+QpPFXdk
wtuWXAXS6rY0pOliAlaJhq01ztPR1+3JpZ6KxgD0mIMU2ZvseNVbwoFAPMuv2GoBmNA6j9ATcB77
SCdhIIJ0JFsTRRr1q7muQHL8CIRRfnXDt+mQBEM9MXaQTbA789S19ttB6rMU8HfX6IEu1SM37ifk
VjILiVPtATkPVHuYuTfBUrkiXQebIbuAEsh0AhssNPXMv8gMdVFIxego0qmhqGJS6lTV5hXvLeEy
rirwYarBbk69ZlChA2/7Hu/HIIOOQf+4vzmqxke0+R6txmZdtuEOcp3d0kL+bE/FuywF9xUYJnyQ
oQJnTV5wXgd7KvzlfIIcrw96WTcM1zNwYBqEWITh4G/LmDXWivTemTZCU8HfkrA7icXTGXk5WNwW
rfbWLbAz3dBCdR0kYZdJWE+cWGr1SLnmE1HYkk+Pbj4dab5H/joPAsNzZGU1FhrJAAsLB0et0xYc
SvQKOL8NknGMK+iE6JdFKpXTYY62WwtdvijN3w6BMtRaVXj7HYS7S2zDAkghVq8Adq2qLEhfVNxU
aPWDnbhp0zgAk0WdzXZfaYYxP1Sv2n6LZ9z+ide3Afcw5F5GzdhOhzbl6BYZuhjpNthu3kjH5V47
AexAu8Uiy8VdxPDgatsBnRbKG78GQRitRivnB6rueOX9NCn58ilq8BJdWzxk2MFfDfyndZaLwoUf
e/bKLwQKnFqYdbDkeK0V/kuprNFz7NmovDZahnfNbNN6BMvO2sDzBpopTncyMuzXSKmGZwyvc1yg
iUjr2ED2pQA0XcgjedvMOSjQVjxEkbBpDTL3kBY9iRxr0JIW8mDAI6X5IhdlCgWrTjxWqq5BvwOg
Um3F4rEEcT/IWvzlNIJ9dllbPTQNw9Db1Lb75k2xraapZPrTfB1BTg8NdmsHmjToHWi8ttL/FDkT
mHulXZ/wT5EzZ7npiOZE3klXxsmL6jiCBfjNb176NdFQePzj3D8F028Nd7X0NByL2BuXhRsYT0ak
fjtTI3+zDe9nn+KMBFruo2zGrSxS6yhGH6Q7+ksLHMSDqkb16PStdaw6lUHVEF/OBnTfFnYvH+z0
ZQ7/jR8ScIFOfTm45rpyPSSIQGJynKTgR8VbdwVJeGtBtpvjT0PkEni9oHk3t1VM7qoVUMj+5GB6
/QxP3FXrW5D4Mpi40CEvsyf0r3pAPP5rojPwugVLcMpn65L0MslYJRK0Ka4PCrRfo2MBsHvm/riZ
LRXFtyvkXvl2Bc8BdkuzxgVLHolsTTNuwa6RP0ZDvjcMsGyieylZ1PmYbFqofEJLzuf7djLrO1NX
eg2RB0ezA8RAV3rxpJUPEjknyCzU0G3VEeTIpb1n6CGbJ6G9uFtJiJspNoV3kCNtF0YWVN/aCuVI
h+fimId99QI9stneKKgUQZDIXtdpU3+r8K7KWFk+WEUItqJcAWms7b2ejg6o6Da9huTqY+R2zxC5
KFfQ3ksfBxPpFjoj26BtStvo7P9NnFEivVCY4JoeR8GWgTWBbl/f0Zzt1Kv2q82FOioTmGWyplnO
luOAO0olLOhXrLsJJNgBRHgMEORtGpmwLQldTJ5157DSfEjzMb2PJf+bzBTlx765LWxbfdVRZuBt
rRx4mNKwH/GuWRyZg5sA6vHOI9lKIVYjmhyvlmM5jwmEmlceUNdbiqAJtkK6UwvAPpJNT+hdsLfO
eQCfRzFAfOkarN3iBXDpZh/2DV8LnfryYHda56O9xLboVcf/yT5MGdRn63AhRtHdpcXgb1Lel+uy
EPkX0BhaO+hSBksRtvmXQTRoWvYib2EEGCZTiKREBXpMCmYW+Hz6fLgjZ1ol00MKErIIr04DdLZW
eVTyJ94N8XXw2mHXp65vIg3ntocKD8tsMbAo3NvWljlS9n+TwyhBd3XM+dge5nDI9kFvBiJUQE/V
YGGZqvHOjsvupV25oz28mIZsITg1ZgsaRlWnGSYNyMBqL1RJK4groJWFhvkIBbPIGR5RmQ6ufuee
yYy/LhiKIoDcq7TBkj5U0HIIwezI6zH1Gtqq3aQZ9ne3xy2yI5laxMiQQAvgw2OYnra3h284rnVT
74cA8glSYIFzgszL/KymiRw56BhkSCcb7O7YQ7Jh0+sqW96N7UM8hZu2E9GFTJ3pQ+9YNH+Tj0y3
STfbr5PacaqPrBv+pvj/20lxB7QY2B7w0TrpI0/qjZcgiQD1qORg1T9UEx2NBG+bj0XYlk9FGv7D
9FtX7TXxwsfL5Bl0gtY8dH8dkvcWjIyVPN+GQ4qOM5ZF9Sow9qGtO4tHy5/uMYqoz7j/48jyimIx
ZG79AEgIXzq54FefM7WBrHRzAhFcfxgkxHICz5cX5JetlQHAxJephpCGKuvmh1+LvWTA2y5KwLnB
TwCh0Nz6AeUd8dXlHl+mKLfNS/aGpn30irclhwmApW5w3pZES/kpwnc3buXw1Sh5D2pGnCn04C2g
czB8LSSuSWeDtv0xrrQm0MQGICxdjm0uNqQNFiKtcnY9UFzUIE5e07DpGgiFQ2uTlMJIM6zKuXd+
t5O0mIsEBh7GaYJ3wbNfQDZ4gRM7xPNnAamO+eSj63/EmAD8HPoptjZRZ3UrMXnhPg4C9dWDnHU3
lNWzZGVyzsAQvRih6/GVwuI4NfbgCIbOpu0tKt4HuyTl4VagWXGFxmR7HQ8V/q+rbOpWVplB94PG
qrU70IrY9nqEqBB0Qd1pbZneFlimv0NHRXvirQfoqr3Q2bv9ZiL75LA5nijuyeRowMgIO56q0Z7s
ZCLn/6f90/r4jn/4PL+uT58zIETH+9oDdzYButo2zHBtfCH/PfQgslW8u3RFCt73evBRuiiSH43l
heka2Hbkf5oOJCN6whxjTQmEXhIPqjAJ7tK/L3WzvC83T09A6euOORTCtRqCXTr6WySrZcD8bEM2
0k7owHx6N2Tmwuo5eLHxKLXsiO1RGjVn3NjgZ/bCkX539sAy/yWurbcHcFK9hc0wMh0WtGV3BmuI
+yX9N2xqx99W+zWMppdhhP9iF99+a8LGGApMl7ZyoElv1d41lrF9BdpzQP8wvuilecpaMFtQpLSt
due6lg+uRI5NiY5vphhUh6IB1y3FKMNxF40Emo6jxjLH6CuAfdn5cAVzNYdnQzidQBtxT9G07Bjg
vmXNxSFTjofRA2rFDo18l0EH89msUJIIvTA60xBUf9smb+NHA4p0j7myVkr3uKaZxdH1JMsFDaeJ
WTuQMZuzNxsFgDBjUezIS0sKCG6caaiXVBk4+WjJAvQ6WRe1ZycKQYtiBEhWiCWnvIk+yCYHTBxy
cCfKpXRRNUETL442NGSpGI7chGZRX4viKULd6NHO5lQKBTQ1KJ9v06WszWXgdWvWWlApjJLgOtZo
VeNaLbQaetBOeC2Axl0P9offIwa/PTYjHvWfIoCcQlpclzz+sIaH/ftqjC3ow+OdJedrIHGQUnEt
G8dJ0+73ibEhIv3ZNvtBqg+S/boBC6xTGGzr1DaqEhyspqiD1SePhiiZzENC2BCmRgzObLphat4n
EVqHot5NNKLQ94kc7QgnEaGVOuHlpcvSI+QHvUdAg71Hj/NntHE1Z5DEepAsr/018tvjmpytZwRn
hZRVq51kKorsrvQyDlZazE5jJ1mjpb7Z0HTflAw70ebHPFtPgpTGFvD++J5Mpt/jpQrEz1v6BGPv
d0cBPeAFeWkNjhpcYfL+SqahMtBBNHjpjj4C1LXrg8NdEwCQfz8RSH+g+mU8kKU1c6g+TT/CJO73
lICTIMjdTnVXzQm8IbbaOzxor+SkLxmqsRB9T8SVvmAibdH28et0mVfVSrgc9M1F6u9jPAeA3fX3
bVDnTw5Piqcc70nWmI6XqLbwHXe4vXS4kDtyAiE97SwQJSxpwvt03K9ykLgqb+27ZXJnWY8EmuB4
CK0A6Z3AvgO++7RGUbkZxvgHaHC/ux30fUA0EuxzATVGL8vYKyaSnyaqyvBXTgLQTLEyzITvHQ3B
Z0atdiiLMw29kFfUhZ1FWDXZxgdrwQAZpK9dGltgO81Qwci0kpSWctF2IGv5B/uv8agZnnnQiG6P
1uURENYUSAWd+fuUA6y8uFpaMQoaN8eHZGFDmUBvAKtmEeMe3vcluDSG8AoVr/DqMlRZ8HocbHvI
2F7BEYCcv4vWr8EPThTBw4Tdj933STlOsswC4Wr68J+hN7jJ0tHswI1ekmJpDVrSqRto9ukr1D1H
8raDenfYo+lN7+xwX3Ih4xe1exo23FwJsMJ+ibHzwGvL72H0qOgdKGgHefvHsFqvRkDm9zC9j5lX
Iztd1Ohsebsordb1YFTu0wHACQiTbdspTY/QBcuOOTPsrQIK4SKGEjD2kvmPXYjUdc2d8huPxbdY
DNXPOoHeXeqNYmGNgEA3ovzZBfU3ZYjiW14XCaRxUu9RcfyYK0NkFwhUvF2lZuPHq7h2nKxRB2tA
f/xaW+YbawyUpocjMFvEEfPBDG3ImVbmTzaapCk4/IhBYiPw1xlyb48QiSkPDko2EOZx7EeyRfJr
O9j9w8DwOAgcyA43E7iwbvGQvgKkUZp4S21Yc50PL307QbS0tO8dNboHS7+susBubFiqEpSxJ3lB
sX0E2vVX4yweT0ZLRyZr+zBK3/+7TM2TCZaT24nnstkS/HvyS0yZBOo5butXekemt2V6UVY9xOZl
aO7JPgT+RVg+sA/Z9K2LIDtwS+9SGljbbQ6xc9uNNtR5oIbnKoJSBaQi2CpGnRGSc8l0Z4XSXFKA
EzynbW0vRYFm9UZG2VJOZrSZYse+M4C4nQ8s4OIUSHvd5yHSW+SgkAFyS8sCP7IN2Xr0/61MJ44g
TNfJSz+ALqR10nFTFhJ/v7o0kICU6oCXRvUVNLkeJCod49DpIeebOhi9lwrkNUfHh3qf0NrRLJ+8
ZSdB4T95RgEmrOpnpSzjVZ/4afV2wsCPm0oIgjgM1cWCZey59tt2JTppXwYGbYG0ifMDCgZgdAin
YF1xqCIkLCyWWQXynUjL0xX6rPOB9gaQB2OToeiXjCZb/3cMBdIhScB2InT0bTE6E/n3omgDbLes
E205+1JM99yYTiRDliZc3Wsf7TDJ13B8W/Tm9N33v+aBDwUs96P92kCWYQHiI/EorNDfKB8YmwE0
hmeeBPG6qyV7Lo3ue16OUDOPwYOHt7q/QPdsLUY9yeD/TgL4djyjoScBs6ZhPk/jOE+CrOo8qSmR
0ALcxAj79BjXjrHMpiFZIueUHqNwBEk7edowUW+n5JpSEwkUJ58O1ogCWqHbKksDjeAxg/A6tMDi
UxCCQcPIZfNg2Em1LCspXlU+XDwHvV6LfvjeS7/9iZapf4Tv+M9eZoGH2R/tS+qZKXSfpDjgL1ud
U2XxtbR975En8iUOo+2k60d0GEoVAFsj0DdO48xCuTh1xgOjCtSHmHe38IU60Kg1oTjfqmDaEiSo
HKFT3jfI6M0IIQ0fAiXLn23SBQMFiVJTMMWN73MJdUTrUdx/ruc0eEf30/YE/g20p5iesbplWHrb
fAJLOjA3OklT2AAFlo4LqjKNjtYHmhRC22l9s01JcMeM1xrb7kPsBxV2yaYx4m8YrebhOOTuRQ15
gs7dOEC6AMRJsT6QA0x24cJyCrH9EI235VWjsv58C3Y8TeydVo8fwiDkHq9HJ2/ABf4CgpjgLMvK
sRYt8gH7wApfKs7DOyWxb1kBfr9xLTCQzSHouZoWSRwauLuofAU8EUQNbvenkWcVyKzXdGNqyW6r
zr4rsjZfDTqYPGGGCtzClAAIJnIO/nTzo9VzbjGQLaItXbMdupoeMeIF+jLp1CTiw5uLjANLbKD6
gM3QU0gD70Oc6FkpVhToxAztQVblWXtuD7NtXsFS1a6BTJstFnmVQ26CMfs+Tqd658Rtti8sR10m
CEFCIy6pv42Qe/SMyPjpD/XOLbn32nr5uKRJuZvUuyFjYB4JOnWxsOQ8KTfdM90R7KLdIUfkzpNC
4Nrug0StORT6FrnuVHB1pwIdqrFeImkVnC17YMDV6K09uDYE6K/QegBCxrc47JrAXCKrGnhzpHwW
75PNMh620EeDvDHKORdghsdLng71mbtQqJc8dyG+AwoUM27UoQzMK41cbaIz8JZku87V7Ql6Ki1C
jsKI0o1ZAX7nhU3xtkqQZe2Kd8ikxswP43VhY6M5phyEhLdLobaETwMEzY5WG1WyC5NE3kmQKqx9
f4jX9Isq9c/KjItHKLnxE42aMGjPRd2B9w8+OgS1OaxdIC7WSRm82dC5eg1Lw59/i+iqLc7VZF0o
nn6KII+X60gM9fq20BDKewuyxWdaB8lh0G8oL0GSCZQqlea/Ymn8jxwS796B6OhFhmCtJ7t0HW/J
GsaPTVSMX3gitq3y2bdsYFCyLhq1pbAUJfSMYWPfTD0//NeyEzeqhTuAhouWzcOhOFgEC2yMztqh
azBc587UboiFjIYJcusfhkIPibLMbOpwffOGA5ISZvFPhMfClx6aQgeZ4l9JQ1sgW166PhoRtDdx
NEekqIBL1EMzAfZQapp+GqJkEJ/Tqk3nYaQG8xxVxs95JVQ87pKo+E6jSDrOXd+az940TV/aQrYX
Azpi5BPMEvdNFtyRbwRy8b5RFjgDcEUwatRXvGDtQhCsfImNyQCmSG3Il/ecPbggDKR5ndM1j6qN
l+Srpih+cvN/KnzztkMCrHsXFv3jkBcpaLmy/uhqcifAhq1dwu0KWjrgi5pD0E1TW45zpVFSZBwY
wJhtaNgzYLiLNLijEU0q8IK+QIKgP9KQlvT87uqlyZPStCdZ36QPhs7aFpWwt3jB6CF3I6r9iN79
OwpBUUbcQYNif5vQ5tLcohEACAq9CB26PJbzIlFe93sL0OUFGCYClLIrd5HUAdDMlW0bC244AiJb
/4e1L1uOG1ay/JUb93kYww0gOTE9D7XvKu2WXxiWZXMHV3D7+jlIyqLs6+4bHdEvDCKRAEulIglk
njyn9la2HP1rkeb+FdWS6S6CvNFCJ5/SRJmdKOSFeulAzsNBeAG/Tk5JhYdLhd/ANG/igSlJZ0mw
mwfN1xLqMkYMClsvEWyFgitgSLxAN48MX87HWiDrIqC1qf3p7d9HQ7qWDoLgRaNvY5m2O45qofsg
ZG9hPGbfhe4hc+Dkjxno0v7mkFTOozfkxeSAF2+7KwZsutQMKTZLdw54ZBYRh6a9MILi7KSa9WzW
m9HPouei7MtLHwXAaSuzFF24TQAc3yAZZT3Pg96bWK3HiGSNY36c3oy96eEeicIc5X2QR/p0kD4A
b2E7QOUXHZV6t9IZZN6dCzY8kdV7K7J4pol1TpLnWz8VUMNjtgdZ17Res9qMH+sMS8GoCZq3HLEq
zbTtnzXSWIUzxC+sQVAjBT4bO22J7SGW3wejqFBsp4b7ELuZho+uXj0i5dGu4xSr/UphIbjCR9SV
jdelIy/UcnSwKYxNUi+NwQC+Q/VKt3vvDQKUy5csB2JKDf0Y77m92OgeGEwjUFgjFoBC+FbVqKQW
aFVwg9wjb++CKwp7gdYx9a+ye6B+H9xuK9PyxiMNTNXAhopbxv6hTKPh4KiyirJxxYWpM2oG3Md9
6rcnY4TWNlg4wM9Y5t2J3Mhj1IJ820iQxe4BPpJLl2UlMp6DNtUG+GmcLyJD765G6xYXYF80oFmR
OuVdkeP3WShx0l8jrCDxbkEICA7z1P7u1G59pJeTrCLvAhm0bRPiTb+szKDdgEmvWs1LPTWAd2lz
JFMHmr6N7loASSM8Wse8/+qnxR7EO9oPgxknCJeOLzWYBZYO6v1vwJul7ZjU2x3KS4HaVIMchrrF
WC/3Yx/mN6Nvi0UyiPCcqqrUJAI8uoMk0NT6sLOaiXqVddlBWOBSnElmAAuFro8mHbCr6uJAHSl+
Xus8tZHjN30ouUp9OJdgSHuWP4vOkM+B2QfgyAUrmld61nMN/q9NbHT9hpzA2vo+xuSl/Wx8t4N0
15UiupWlFd6bmQVgfKqDvqqKo/u0zqsTnjgv1DmGYXEGRfVZ9Dw9WUOSrqCMC4FF1fQk3oALOqWD
r8V4hKmeoU/Q40C4Uwn18DUZW/YKSFx6aw9OeUmBH100rad/CateW+WlKfbUTJCxgDpm95gYagsG
nO0iBDPMFz8ue2ArdHfvhG58RNUpX2I5tJBJXT+NWRCedW3wQKALGACEZJuVlrvBIVdN5VYrNz0o
wzPildBECyokw4DCWoHKJjxQ88PNULMBLAZuNAIVjNUrKjvAsFXk3zyOmLqKmMd61QFpJd1L74n8
hIo4vvrwQEoCJQBx1y258vAbUMqTBzSJ8m9B+T4HeWhQnAMXETiS8UDS7xok09ZjiRqQPi+NO5TS
G3dp7W0qRClvyCOLYguIA69fIDoFnl0n5uMCT5thT862hZrseqiAucJQGlGpORGOrNZ23o3ZsuDa
pm/ZiwlNrX0COqZFo5hh2OgXR2pCpMZ6ZLJ+bwb9EG0ilCqv+rLmu0JAMIz26hx/9a7Ou2hFG3nq
pSbt1mdnu+n8I4I68YKyWo3dgCo4Fu0mqlwNIOVMHmrbco86UFtTdizxQcnVI8NKA8hOqbNq6KPt
AAzQNNM84M85ESmCKuEqCbHsMVMA3cKsTa5egjdaPzq3pS9gAobg2Jvu19nUxhySCHbWLYMmlfHS
CbN6FWtNspnaRTAqzvLI2k9tw8fLt8zFhabIM55ch15if6gGA283zZ+ixBYkdf0hjY5Z0CUnrHbe
D6MbA+zzZzvMi/aYVUey04jG9yzQqOpENWNdHAU2H1sfgsEOaiktXzMXZGOqA//+fCkAilrPNCB0
hjA60qhA2oVRdj+ygT30NWAyQ3Qja409kMXSxj3oI+S1VqbW0stFXEjnSB4CGYlVVUMJrdIqjhUV
SiXrEhxSNDSElOwBxVjegpooiTUu/+ZKjlXKawSIS4UsvCdThkrpscyOjTpEvYW2HMIMmKExO9IZ
dee27EFObPXgbfwYE5A79ZNnMRbg8/nzlPq1qi3XkNKKtnYaJCvSDd9nqjqswO9kZVZ6d5YA4J9Z
miarVDetY8/zH7WfyJPRyfdDENvyRDbugl+P2emROkflIcHWgDjahwv19KigA6UzeNUy7XZOU42t
Ex71oXypPyrLbaQZyERpKjpoDSgqlRe1yJUGjmEzDZwyWr/mmqf/fS6yf1xxnsv8dUWa2RTCOqIW
G49PPIzKBJW3hOB1P5rY7piPcYPHytyL5cTnJvUiIR6mZnW2mdade7P293i1HRozBmKHbNOpC4DK
PjaMA9noIHiBemZ1QJkBSEqfwwY7CPB21c7wqAF+78bac9GU+auw3GcXP4RXUEFPJ8CTTie/del+
7zxBKuOguoUa+W+m+B/3gQQYqrzA371mkrFT2XN7QUQPWZiGmwo6tRM7hOVA2aUodHZp8Cc/me5D
NJrW898G+a5ZTewQ/zqojwvrObDs6NQJFF/KTOuvdGgiJ4VW5nK2jAjEXXmkFuRJqERfdcVmKQpj
a0TYo/LOGD4NTeVS88vcn6ZsDXB16L0KSqgrqJjetfRDY5v4IIIlm40M5aJqHAFqUFGsW9TU732n
Tp8GbdyK0gSoVdl1K/Fmexfk73YHjG37Evi6J5ZjD/lhn/1/t+cl6tcoezUlvlT2CpSX0GQepmRZ
Cdrak/Sqhzl/lrZmuW2Z2y/n/FmHFCaisJG7mZNi0g5e0sDuj2Sa7OEy91FRRjm3UfOTU2gVD/Ol
JR4427IMh+U8TeW3n6emjsFIp6lpIh1UzlfJzeVooEKw5iMCgykgKZe04HypVXWGOoDev0w9eEIN
e9S1PGbKRn6V6UNBEQiSLc0wjaUJPmbpwO6DgiY16ccBy9Npptk0z1lGyRbvG+dIncCB3cUslacW
ZfyrPnOw4lYLmWnlgRdfMdhIzSqTC57pXZ4OoOpSTVquMBEg19b5yZFs3AXBAUDhN9Q5ual5OVLh
m9kmzJ/ztNrgfp6WBnkagllxVyfYR2EZRNO2YLSmTjo0H9P6NbYKQ4FVVd9obF80WNnResYNgIOg
Jq1nqMndtkMhElITc5N6UcuG+yU5uQF2PS0qiLd+P37zGmyJAkdvTyAUxxqP2o4y0hkdIl9AIjap
tjTUB8s6XhtqCLXnGfwcBP9WW939YZ9m/nSRIfWiheOKboMQR7vvneDetFv9qwMhVs9n0fdMxu2y
6mP3AsHf5gQaD5QTDrn3zSjP5MCgSrzMHXDKl31RnAV0RFbUwbcWNKZeoexcrnjZRWcvDLJLOAJ7
gNRW9J2bD21hjN8sFKWvoGMr1LLZ3yJFjNhDDeFOvHOHr5lu14sosYKrENy+UAe2AKitUB0aSuym
jkID/7Jvoo6iLw+OEYJakSkIVF93d2TrGgaU3dAOdyUigxsr0LobPw3NG6PSb2u1qI2RSqJW12jh
RgNjPhSBIfIYOI55QFRlT0Utc6ELNaHuzA4gP586yZ/sdBiQWjqwiO/+tKtpwQ6tHXKj2X3yV3a6
QDJq4REFOVPnH8NRvYv8sd5NH2+utyE3QCLFcSzS7TytCUz9OXa7ZanV/ZlzJHR6YPJvWh+vaxSa
RXd14gH2m0Oxoa88sTRso3h26gplfF2VfnVdoAC6Tnz3EpAnCS5/SluskiRzoB96h2RQjF1KWi8L
z/J/InUGGHeavPbRG2r0ykdbymEd4tF4KnWRHw1kVzeja2NRCfKBRZC5zXfLDJbamGY/wcH9JNlg
P3taj+A+Iu8Xrun6PrdRuu9gT3YbC7dddo1ufB3sdt9xI/2pO+NBDl75FaBNCHSB/dCR9SLs2vFe
N0W89e0yOZROndzYbhisDK/tvgJJvx2KJP2hD+EXmcbDU9v1A3afhjh5hrRPuLPztdM6+bMjEQ5U
rlYz7iPHDY9lFbFlEcQSFNisPkauMd43tXEPng72FRrNUHPy7eYE/bDiDjRtr2THH4OoTFt2ZwHa
utuqDgGkjtyV5qG4DgSYwUXLRHQujRCbfctqXyu25nEkvgNcA5ks5WDWfNiihjJcx2Yirih+Edfc
R4EXAg4F4vUsuxrQXnMXRYZPPKY3ZEINl4bMdOdZ4aLX8l2gNfGmU6AP/Ku1W9NNowXCxt3BUu+9
qcNHtcDo51dqhdzPz5kZnudBaY63/hBGIPH8mEggYbzCzRRvNIKIYEH9PjH5OKFRLzK3+k5kb6Pi
4ywSORybbCGYonybiN+mI/nQ4VO76IPxWAPrKg33AAmbBeNg8chT6zJhFkZIYyA4EG8I4xAIsz6j
QOOJOsnEQ+NsWu27fw2EO9JkATtqlcuWREdh59WXPLKNOxNBs9Nf7G0pPttjs/nC0vrdvwQAaEns
FfjdfPH82LzrA1RTTZEs4bf1O78rkiAnh4MblDAJVKqWgX+hqRpwT/j2FV9M/thCkmnXoIR70wyW
8WXEgzeQTviKVxjoU+pEOw2SjTdQqXZBlIGCZDUSOd38sVcj6xyBoYAX00hyYD6KwGikBUTFjYwh
Ou78GknX1B1AFGkkC139Sw3wETlgpYfai2CdBZV9B4R4vME/wzt1SQS+YYhX76zaKpAXCC2ohUsd
etQW6FUtM/kO6aLNUDhjgJrEcA2OLuN7bKOyEIjZ+ImNerfyzM68ybtA27Zj2xx42Qwn5NkhPu7k
5V2JxzzK81rxgmXEg58A3LsI70ZZgTGscAqlKmK/1Jouln/7bKO0/uWzBYX+6bNFmgaRXVX7RaVb
YV9ny9oKm8NUnKWaQM03Byr7qk3tDnUk9b7okqRbILIKCjkK17mVU66tCIwBk5Ejbbt2+1BbII0t
sGttnE0PMbNl2Pv41slY5xHe0QE7jUrFq1cHIXVnUwcQO3eKfmv1jjhogIScOy77M53RQcY5GMp8
zldzR1n6r1Gt+4uscvqNFQfW3nWK8M4dVEnbAKpfIE9OKPEsnsljsC0T+U3rEdU/3RJ67MGhx6PE
mtP6n2L80yk5jXCiFIATR2zT9SG2/WCjGxDcZY6LGhQ/XZcKVlxbdbMwGiADW8CCHjgDRNpOxi/k
5uugOWVFgQhci71GFDXNpVFubYBaPjX8b2497vytABQRMlaOfKyybItSbuT1cOdtTBaO20w1u7RY
xtANeU5EqR8Sk0N2XBv1F531P4bYc69INPc3YNNGxbrytwyPL2vpIHOlps2k2JL/EDvv0+aIG+/G
DJXtoNYGw+7GBWZsiexitKetLTULPY7308ZX9aJiI/rURCwz2seljkx0iepSl4CrQcTahWG0bO0J
Tz8xQrviJdHyDcozru9XhDrNMWgQp0lHszmhyAT0EhmIqk8Q6PTNTVCgqDx3+m5D/XTQnOhbzAtz
2wtTooYFh0gE7Tmvyxyl/CkDg4zL+wUZo7x+97G4lMuirpH9Vd7UIZ2gB/8llBaSAslbaK3Ls+x8
gAmhL7Vsckg0dgnQ/Ejd4xQrr2YDxrdm4SI02S/IWKkeOnOBlNnnpXMz2wvDBPXH1CutlVEAaNhj
ZcDwGj/WdKPhFgrPTWLjnqPT0L0vrDSGwhni5nRAjirtENL91W7ALyTA60+WTyOpPSaRAc3yJc01
j4GQEELx6mBmjrW2+5SnF9CDNRsdXOCXwvCtsy4fDQX3ogOZ6WwMO2vJ40GsI6xUHOxBfPc0BtmS
XBKyDZ6ooN8T2ut5hirSH7E7CUHT50qx0KBKdvDUgc6ChDUCTAocRuznvDVZm7GyAd9VXsyxoXRe
DzvyIZPN8l+jacq5TT7UzPOM2cu5hxtOvjI4BCWrDgmjTkTvhxjRyAr18minvVuCcCj4MdlS6iF3
Vjn5ps20nxSB/BSkTKIIKj8hyNMboNlP2Dt+jmb+EdykwS4LHrVIewIK2jqbGvgBOyscoBQ/xOdy
SAW4l6R2iyI0c1k2oYkYTxoswBgp3vogWQOkKID9iCBcw/zwh4zL1zzgzZdqQN5e46F+hwWPC+7J
Wsf/MU/2eGm1YMGpUM3vJGuOlyvuBybwXcTdcJpONUtqB6PCmkokJSqJVA8deAdk1gBavB67wSYy
UbQHOowXAC9vIdZZ3btj4Z1QLFgtya5JkC/mVVjeJL41Xj3WY/2iBoTgCkDGKGdHG/XFD24OOd1O
F49BPlaLHox8JzoMnZaddHWYbdSUnayXLDU3+QhAeCfqc82D/NEDCvaudv2lblYhcC2riov0kfVN
/ojIK+CNhbwjxyBPL0BJuTfUquLqrRflME0CvTrQqqYh7kM1Z642tHgQdXtqpiMbV8AC2VtqNm6B
9CAC3BtqDpFfYzdWuStLXRRcodEe2Q1rSb3IxGuHMge9BfW6vI3OTYMVKvXqvVndIGRwS51YukaL
gg36LtM0awTbclKhIKM6NFgcIJSUJf4Zvy3/TGdaV3wBX3a3M42cjQuz9FsE4AcwwRsZNoYZlJnV
GR0CqAIc/AiHufk3v3kYjSAXGjY3//tTzZf8Y6o/PsF8jT/8qMOpO7lvjXs/hMiyBpWQfEGn8wHE
H2yVW0W/gFBCepw7nAiU9GWe/RpC7bnbVTPOTTr78wJpg4yk4YDl8L+eJiw/PhhdhT7JZJyvSkZe
lXa+4LZxO8oIezf1IeYh1Jxc6JSGFEX8DOXNcq9ZUX5tIA3JkAo6CcXYSYdiYECBaH6xHEzr3dbR
WZxsNIganQd1BwAbLetNJRPUSnyMpRF5DLRc75jn2T7qqN0eUzyJ6KpzxwB6nY53yUW4IVbmMmz5
Oikibzld8WNiRKlQuA0O746unUqBXXJpxKtpKhocypfU6cKbaapUGsU6jLRycvE072KBhGgLhgl5
4FKXh+nMSdv3s7/YyKV3bSfFjY1xdBAfZ7ONq2nmWaljtpVgCV3GNu540Lt5d0XrgJsqBJM6NX2W
eHfShIR2l5g3ofIoIa+2CxvWLqmztF3vLke8JSs7/TwN6iSUAlHEg8gXIKJC1uLGtawLaFLKt2Jk
F43rxZstnUvo4ETA4vpxfXKiFNxMnu7vnap/JEA6wdADhUVHJGCyzybyIHtWjjeoMl/oAzYEKYuv
INCzb+Modi54IK2pRQdtBJtzajVv7RAkyPQ1QOQVXlkvXe6DxcDJgmOV2mo/X/KX5uMsiY13G521
qc1fwnBIF3qeOS9Tb7DVDe8+kTK5ZYwlt+C95qe6GY9kgjhEctsAiH/j41kG1bw+WJJb296GIGO6
khcdmqreJVbenanVR3FyW4n8OXcEmDTUzGTqa3BWcM0M9rOtza1q6cZ6siUX6khlhqKLHEU8ZKM5
wxJyokFjJ6v5qoEjrW3Sg4F6ni+wUnPvGD3wWoaLDxzno3u0eXNLw+hPAi6ihFJp8Wl2owQNbzx9
hPlPSLCj7MD+dZlNwq+uveeEp/mTScePFgZoElGTii+MfGte+QtN486nv6o0fcBITdBVkQsdvBEc
ILVRG9NfRZM6rQfRvSyTy/myeiPcnVYCtz7/pW3Vagfd7b7MXxwCpOD9l+l+/nS9YN5NHrzQXNP/
0OsLFXUdbqbmWNgHMGx0qpim2zsmRBK0POu/xXXzYKZZ8hBDsvHg6DoQusoOPTtLy5vLiHU4wJ9u
vWlAZbR3s8J+lCC6Iyedm8ay4Xp1jiymrTSWZwsJAb77tjeeumYQ5061eOGNG2BFwJxcesZ9xfvq
6oL0qnET455MrQFqryALoiPZ+jYodlmU68tpADOD+97Y+FIaYOIERA/r6jbe0+TgxE0OiIoYC2rS
AA8/Fo0b/S2Z2hGhxLRvqy1NjmqT7BRb4gd10sfVIuOIFG5wM129sTqgzSK+pslcJ+kuul1cyJ8O
Xhx/yxPHOFGrx/Jw6ztmCzoR/EGj1ge3QKqsqJNMOSQyF3bl9wdqJmNh7ZwIwTpyoY/QoTJOH+/J
oDnQePHKUd/RBwCth34IZI+tJPZUXfSsR1Z7O9qOvBZj9+Z3nvcF0u7DGoqAwy7o0QyltgLpFjCa
seediiqDAh8qqL+Ap9AGJW7WHIs2AnTNvJ3MLRT4ZFmCLwQxmuX7jhsUarsJpzdj8xOkPo6tKBaf
gHpWXENM3LDuNHzsIvCfKX8d6OJV1jJ/KJBk28kaEj+I0noPyoFS21gDvtr1Vw1BzteYAQCZdPbP
xEpvmnQwX2TcDNADNcUtt6J265Zmf/BLniBOkehgDbT7h2SAMq6AQOd3NRwapfbPCMOdDMFg/ET9
jW+l+GmkOkoSVB155GpgtjASFJ+lYf8EjQpwOcM+u3Wq+jz1HKQREVCb3Dhq78kN1RHvsw3KbZ4t
ir/7RHQAyeMBNN8o79AW2fCWOSHQpZ75DNnhEqBEI9vVfZM8la19cgojfEU9T7osAI++SMfUz7kx
ILVmDdHrx8guhRgFjcx5ANi2ZekrLY6RIApE+kRnIuDJdNb9xfY3v0A3dDw3i/RTnk3j1nAEM9ju
U1ZvyrGx4V5jI99Tem3qdZAlWzOtRJnJR46OnGmWtKx3ZO/jdCFGJHYvRVsUWw76gWczKyY+K566
xjqx3GoPFBLEedN84rPCWhr2uAGBtulpT8rfRZwMVWqAKbAhB4+yWXTmWmHnlyH3wINdhsl/0u6W
sVz4kfSPXgLZEUBlkvySjQwJF6NbUQfyhPklgoagtYrHfgUMlX+c3fyBhZshSJ1lb6OaswNQ4yiz
tn0IO1OswVLWb6bmCCI2m1f4SKbTPsjOGEHgmp6okw6dA8IwFHXdUotm6xPjfTbb6N5nCywt2LRS
NIh4uWayIM4syA+dOteoLtSq9bTexV5WLalJBwR5QcwZ1Be79ADYVB41CMSWtpISIdtf5pg81IDf
5/jbVawS2q9FC+7JcLCLey0xjsTN4EOddJeg1mrdq5sCGn2RikV3NyVEu+/tbjzqEH9d4+HoHMM6
CJeNO9qnOsmtJx106RNtnRT5ASyUxSoAau4LuflpaZ8MPdi6Zt6iqJ6/0h1T1xCuKBGzuG10vTk2
Qeuu9CCJXmV2zkvL+9omoF0dmzE66Fkq7tVA6q+SHBo6JuBCVpTwfZJiHl6b/C1AwCcMm+4V2dJu
2dpeeE1cw4CY6wiWUSsfIaKcvPsyKLJIyDGKlYHkaQuGXnB/2PqqpzMLW9VOSBfhApxNverMCr+x
poeKu4syIXUAKaYMtjUAvVvW2EjKSjyJGiwjwO/vjFsPz5nb0kFqXfGlTf+MsBlWNUfQlf6XadjG
t1CWUxpcV+bp7GsKrl2IKXZfzbHXlzKJO2jpBd2u4a2205HpvOlQEr5EXm58Kfv+RBzangB7Z5R3
X/UyhRwk6i+0Ls4eBErvUbqNs6AqIBuKR/KDFst329xLZ0LX63UnKjAD2XhQokQjO9BH9nmannhZ
fZs+sfpTeAGyL/LIQrmDYkH86GXFKc817yEG4dMBTxR1F3bDV2VPdbwtzDC0D9wBVcrv9hGJjEVu
1OUOj7/+jAV/fx4Z76APbefbxCyiRan3ECGgHieMxkVTsnCbdwN0zTToILieCmqp5mxzknTYAdtW
3bbqUINYH9kL2KhJHbMtr516U/pmuySUG+HdsAe+dWzu7wnfNts1Jx63OrDDi5RoWmdlK8+qbpFb
q9dC4ukRaIZ5IxKmrSN1FvDh/Yxsf+sFsBT0OcBKbmP8eg4uUgebenSKx6oSbxaijG9RWW8QiOu+
GpmfrICfGi7SdRHZM/J6I1KHL00xagvfzYyTS4wIFCimNkNEDuuc4EAmOjgqikxnSFNAy7UYIUQL
8OomdiSqlVXBHYG4yAYCAOjfWPyMQE5+8dTjV0jzxRwbfRfbDI/kQuuTva1reEuUCTTQ2zqwIaZj
xG8+7grX5Oxb4YXxymAsu3iJ7h7DMa/XvRQStd6oF4ea55tdZz+HvG0e3DBqtr6fZ/sgY1BKU5OR
x2hBcT2q2TeE9uOV74xi5ejusAOFIGHU6eAJUa59h5lranYo3rvj7w62xbY8ywAXH5r7Ufgo7U+i
bI+cBgoMofBwC2WQd1vpnDU/3ouQr/+mWeFbeNWqzlGl4h0R6itAFjvtHtE1fAtdFBQrqv1PkLra
Iddr4hUGlScQKVa3IYIxk42a1AF0e7OzlpoDAoTWbs1HlIG3B9ssFDe1i/BhBWmIuclBoIjv1TrH
VgCEtMu9ZaIYxiHV+sTrKrh3WJOe2iHxl8TozX/ZZW6lp9xS8kyIwK/B5ZtClLBY4LY1XsG3IYH5
N9OrI/kArhf8I1IWtfe6W4FwSD1qh/Ddtw3BaGyZMrwLDZBXSx+JLOwNx6+2DmWeXg7PkIt5txMQ
AxyZk538RxH760AbUWPQNMnO7qJwgyQH8nruiOcicuVgt0FRSJKmOyPJmi/kETaRvY0hzrfAYitb
TtTzjab327+2iXge+TJUyTDX25kc1HAhr6F+Rl+prD43qRcR/25P338Zdf/S+8fY2blVU5WuJrdj
MB66AUlXSKGXxx4RgI2oDOteABIGmWMxvuX+TdF3/g9rLH9azHUfZWpgZxn0/gko8GoaI7NCW4sB
lUp0v+mDXW1jLcwRe1JrIKkWPJ06pN5oLXX921wzPddVFyCT2GclxH1sVF53PKshUDzI90rs2Q+a
DFibt9mjrdc6fqddBW6azNqkDODiKCmLM4rgxRqwp/KpcozvVNqo8e94bCVv8xg9GsOV5rMXyfHP
pKo1IIzLzdz06r7cQB453KROEJzYgNIr1j8T+j3PW0jThf5wcW23O5kSG5mo9I1vdTI5WP293hsL
ZAtKIERwS+RYYSIsbBcnkqHJVJOpJvVaLWo7qRd7RfORev82NuEhMheZAIGqJi5YJmBdCQFas+zd
Yyl1LDWVvas4CAOG5qWUbm79lInj3kGPdgWG2yC7DQNVwCCjE5i6mf1doIZ4BVoN+0YroPo3aE7y
GKR5tYaS1HhGyVd64EXCt2ORW1crLtiyZTx8aU1xl6W5/ROF/cA3evItLH8Nd0IJ+EabmCDyx7sC
/AgeQjFedmJN6wM90D/R7U920xZ86xTVpD7kDWZ2RW33UQgII82CRFkRNlsmQ5DhjhAkmjuMwobg
h3YFgw2YqAqg9hFcWZQs6o7UbIb8vUmlh3g7fO4dfm9Sb6yjPOw/HZuPwOiUIluB2vbEakfsPbXA
AhoRimxumYVnatNBufj5KPZx4kQnA4tP4jOIZffDZ3l45V1v3+ljciEyBEt01haw0XhDXkM2/kCV
XnDF2nbyIrM5WPDqU3iplevHXOCvmLxEXfCNdGtrjQglAMJ9pT9HFrjhcF/7tyKswceNh/8ZNTLI
QfltiKBLZ51HQMUhjlhbd01eN8vcEP2X2LO+tZ6T/DDLBsNVHoqlJbZKevLGPQit9gHTIcgW4J4O
anCjdAPSJK0RnX1D+5Zqvj0tKNvEyE55HH6jZRptEFxUuS5cq00OtFjzbPwGUQxfrInNi3i9ZO+n
Z63Cq0Ixf5G96SVKO5Td7tzl7Ep2yHSmeDF45QKEveMWRTPZswN5cWG44WvmowzaARfbJU7D7uKi
gBpQgyZ8jSENwHRwb5hO5G9/H5kY0XgVmfUssLI5g4JJnLHqFWfsQOId67Un14qioxVHm8DMyvs0
jdsrTxwAWjoog/aIuSwrX9d31Ku1rDkFgft16tUH/laj+OOIxRF2LdzWIHmJCBn50gHEdRvWCe2G
WlHp8dU///G//9///d7/n+BHfgWMNMjFP4TMrnkkmvo//sn1f/6jmMz7t//4p+25lsuYDQ4L5oF9
hHMX/d+/3SEJDm/jf4UN+MagRmTe23Ve3zfmCgIE2Vss/AC1aUGJ0K1n7yxPsSqgkv6uSQaU4Urp
vCF1jvS5+N5qq2kfG3RhckTFyjahFVbHWLsD1IylFz6G2dYlXjnIpdqLcCij7aQymETNb23UEV9C
AGHmZUacsHiFbEwGgRAwE9EhSPzPNnIus3Sl4zd+gDwx0LPqwETWny116OOm2uR46IGR6VdvWskv
INPPdqzVsWJnGa+AR3LbyYXGkjNNADUFffFff/W2+a9fPec2xy+LMeSguf37Vw96vFzraoffN100
7JAEDoCaMsZ1ZmvlS5UgaaKWE92IOujStasreXDUPKFUWwdM7O9elfC1Qxa6n+bpdEWzYfUSYsXa
gbE6fEmjylzFVtKdHUhiHssCPBkDclNPI0if8fXyN+UK/mlgvJWr7kNpJEiHE91mRjXcyDC2DrZt
4pmLkgbn3/wuPevPL8fWEfXFt2MDGsIZZ79/OZ2blC6g8+J+WqTzgqEuP7efkKHIb6Eo296iVP+R
HodRLbQNPfKoqbwA1xK3QwGtYjP0viEGLNecZQKsaXgwhaKGWANjzRdTVmdHrRHxUrwTsZ4/M62A
ZFDRwXXI7WPtXEMtr64A2m+QsGf3uWLTL8FtC7qDxD+SDZRhybYpwP9IvTSgivoNU7z8iJpBtbb6
/4yd15LbRteurwhVjQycMpNDcrJGoxOUZFvIOePq/weNsTmWvf1tlwuFjoA4JNC91htCA96enq4J
TkXHyc5Q7fcyKI+Dh2aG3sfVuvZgEQbNM9715vMvfQ31oba0o4Nzxy9Le+kwp7Wme5obpf3c1Pmw
k3qCHix/xVk1wj+q3k1fmvlApLCozAgBMAppaHWrDurhKXWL7EVr1WqnqFO+la1ydN8ny+gc8d77
Jd5oFJrYakYTfxKX7xp7fiqrzU42lJoI/sc3wnD/9o0whXBU/jdxzLahIdv6/HP69KTiyaKNSMn4
zyavKOzjxHDtVeSVJc8wLL+obq19l4swQ+mGs296w1UJXJZoSoUVZBRfpKvs4hIrzWMXe1h5WrlF
Uaya2e0tBASI904ZYS4Tl3dykGyQxf9n3TKZL2JvX9cOKJtRd5KD3U/qnTAc9U6eGUOsl6ssHEFb
kSgSB8OJjrfmf/RZKoyq3f+PZ8/fH/vzh4kAlGUIy3E1hOhc6+8fZhxUQk1S4T3ZQz2Sik3dlQp/
4UELFRfQd6puu8TN3nNhbuVaV/aoqgCWXm/0KNwiPEsasXDgHnfFoSbPMD9nq/np+ukAyejStXi5
0UFW4/FB0EkNCKf5U7auYhV5V02kj6obhysZbJENIlU+GsjOhEQJkHVXjDZbR0WBlo3nJo8WOJf/
/lRc+x9fMd2whWmrGpK7wtB/+VRYURl+1iTWk8Au96LPhhlIm8RA2GaXW6mJ6ltRtBmKx9Caks0n
6eUcQwMplyzr0M+DGOsgJS+llT17BAc3WM2mriIFLe60XksoYG4iz4EVsn9nzojByN/bbWG/3XrV
Fug0W2Dd2M+hocKLEMUIFf8gi+1c1zswlIJR/0ed7FfMoaal89xP1o21w1LbUN6rWd57ZfuT8cxj
GF8RzY9Q6rLKo2wJSzy2vAobLtn6qbdr1DUGuYZ7Dlpt/gqM3/g6FbtIq6dDZgJUmetFPlg8Iwgq
oprCjh/BfgcwvumsutodnrWZQFJARCZ1y05pLs1t/YiDUtIQlsMiLPAz5J171Tti7l1c2yZEZn5q
vDsntb8mWds8yaqcV9cmIYexk0XZoCZQqIT6/b+/I5r5j5+Oi9+Gq2Iu4JoGu/C5/dNzaHQFr7tR
L5+CQJ2jztlbVFfhj6wHdOgNlngg8xMCzwMAjL5e8KNAEYP8vvdekFba4ZuKSoZthS9/H+lWnWAD
M57dVAnhuKLFYvVRRUwKuVpZdMJpGxTt9NwFNqoifrYLZ0e8IlfyCzKxQE3nIjuM5uDYs8rNXEwr
xEdLxxwOsgjR6GNKWcQKeRsCNds6Ot9yyQgKPa3ehpPVfKJewxZnZVRVC3GIQNV0TAyobgv12kwR
ksAJTF2o17jN5feebn6iXhf+UG/bPm2XS8jrjBBzwH1rsf2uaXb7aGmufx938F8HSDzveqvhFC5E
egahYL+ofnn0gkJ9R1Wk2fFM9fayWxShf16Q6+obB7xTxw5C1ltG8/02re5PRIDn4XLaos19QvHF
uW6NCdwo1o1j2QUvaK4b4HOI1lV2fRxrMgLQCuw16hfh7yyfslU6ld5r3E3axlOG5D4DG3po8047
ypnMhgzgbaZepP6TWwyQk/HJ6rxhrWEaR3AabrIzH2S9WTXjtjb1dq1a00edbJD9BkbpQujLHE64
x8Sqvnd8IiiZ0abfEIA/SWfIJmruzGFy3wExWuvIHgP4E9in2k2lHoaQgL2q6Tp34KTfnLA+1V72
Cpkhvhc8Dh9HNkZ4XmBwbebdC3kuHzs7P3/J06nGJqDo9rJolUl7rDuA47KICbP+UNdiF7V6/kiE
Xd3kIrGftDJP7kVp79VxsJ9k1RB6zcbTvGmnz3WaUdY4dyzdvT7JrlqRHWWwFtMg1A0T6ygDRoHM
kM11zWCDje4EhHAWSw7Sbe9Kpj6GlUlQL6+PuleVPzst/q5HkwPntfbWbNONh1LV672R1Ap4oAm5
BlicuyJs86d/myeJj0NalHsCFt227LDEy8LiqZjZKMAgcUmeiSiZkmPaWCcZPynq5MHEOED2tSae
Uk5YkpMfxq9Onm+mMR9foxiChlNaKrkWduysbg0IGjkv0lnc0EyKDcSi4dRXTUUGru/6+FJHebmu
VeE+ok8a7HWnCHGcycdzrBGdB5JoP1saiQIrD5wfcKq2SeobP/3WvesaMjJyOHAA99Hwg3APoGna
/feTUP/1bcmqwRC64MVgqarKM+XvD0LCUGWjDUqHYbxKiLX3SC9JygByUw9u0KoHpMKIiMi6Du+o
oOlepsYqMbxBJd+yC/Ux6jLWA32Z/pbzrQRcZrzdeoDh90lUe+HBniVWpM5Ki8gq+5/O3UpRlXY2
sJVnWDhijLv26zpd1hE66ON1a4zxtQ0a7UE2CDIgD//9Mai/rkvnj8EUrBvm/yxL7rA/vQ/sYQDn
7Yj2+oFpt92ZScpPXuB8jIgXYQBdm9DLvP3oE1/fGINe/vowkCOKBJC//PUHBXp2ZMqi9X/fsqH+
ss6xVUd1HP5yDg8P4x87T5imKkaDYXRdFvSTZ1coofvhN2LCyRyUR20n3peuJ/Z/Vst3fKUCpfpn
tY9u41It9Db8htXGrXcdNfbGDMsMjaatDHOmthu+aiZaLnmyHYMa4WBSHpssVoMnxS8/zjBCMDZ9
C80j81VjM85nt34ZFnn/Yzsu9w+3SIjJO51tsMHGQrdcQ1D++9e5H6chrCYzPoweVC9zrWPK0k1Y
bdssNAkg2U/91GOoOxNO+jZ+APRWfbn18BRjIj+kDave93Bt1KAyhMOAlVOAwHTCOwcWaB48myIt
T/3cKovy4JMIHq3BPweGwKvqr/FZb8bwhFX1h+jv/vs7oM3Rhb//c/nxOjYqIYZm23Cy/v7PhWqR
jmSy/MPC4dKL9RKRIbbvXjQ/I3GJhko1H+LJr9EBp74bMzhtCFSvYgsVR7/tEOYTNmFrX9P3I1rO
AfsFqLufyrd2yQlzqv/xbeaPpM/RgE//GFNo/EtcV9eI8BiO82sUS+Dqm9thUO+TNjZOLXbha5BC
INh60/8api4SeADPHbuCKWkM4UrWgwCyd2gxkoAOs+CrK/IEsyPTuqrkHF5T8qKyW5ab2Z0fEHaR
xdxElrqOeoGoY8hqeWiKExmzH4Ctop9pcWXRyBsp83UyUp7zPksNr4kMtk+GlzS7VJTluUk6+0QS
ud83lTE9wM32NzzKtbd5nq7xwp/T9DGPpqD0aJFMLIqr6ge8QFCQ7K4A7S+OH+cnjV+3OoeHWhSo
/PYyKa8VuhtX2UtWy+LYltMB9vN3WS+rZKM8jF3pbVSW/evlCrKynqes1aFbtVnm72Xdp4s5drNv
x6i++1SXdll6bkS5MfsSv0k5RF7KhPy115Iq/Vwn+yhmlc8eaB0Bi3/eNVbU7Akd4e5ZaZVHX6CC
mMAcw8VRhZ/pJNkGtp9mnqNCI1wfqx4yea3S3cly7uT+uvHVkNXtuE282sJVbYrHNQLKvFGsJn22
28C+TIZ3bxkBpbmqTTx1VTfCxCvETMnf+MadYqQ/bz16U/xEBNvm0W7ErBcZSSLOPjY2NstyDnee
COF0RAta8yJ7GEkZH4iNE4CeG2WdHhtbQlfBw3Kl1B136ThOm2WOkBVvNEX3drUP6xiluHmcVjvZ
VnVVe7vMkHvlo46/5W1SW53CDUTPYi9nNabCu4aJf3JMYeZr6IA4UhTeeEjEcp3G94wz1i1vsruc
ZyCtv2oQ0jzJohc4xszaAdc534I8lD56GomlneUo3/GVQ1XwN5F3Jet0DToCue6r7B8aIeIcnhps
5GczDt43Pa/Ds4M2HM+YbqcFhvGE0KPxpE9IYeEn4W4bywyy9aDEKxxb0kfZBYyBDoUNN9JQ0/Kt
FhnN3u1QE66T70mfJLthMsKjoWjFl2TyWIDYyXcQkPXGanLtDtfR4Unpuh9q6cXfwUWxlMga9er4
bnzP6tRayYbMGn52pa08hl4en6e6STbyAkTG75wZzph34xWpPmTsB/4U8iKJ95IXro766pDsk6J3
97WhFF+x3l6PovJ2WlJDLXVJ4yjNXR+V5B5agoFrni7RUY1tAceaj4zIo1gVQyjKtcdDzFP97FG2
qlbYbSx2/ntZDBQXPBPGq8tUFd/hkhjN1XFb8YwhRrjzNAJ5slhmlbiH0nhY+jYD/GysAvKdV+u/
ydnswlb2mOyaa3bh6rOmDMZTqt/JtqUmgwmRgnhbbtVRmuzEngWrlfnO9YT9FSIi0IZqXprEYz/u
eY6JRiTr9vI+2lwYZ93IPu65t5x74MTZcs/z12GHtkG+lVdNTBDsk22TSZ8vMB/kfRNv7pf7+q97
loOGWvnHPftxhWA/ebf7Jht2vRKb+7ZyjwW5OThobQGwQ+lYWsjTMWkrYKvkRIrQNg+ubHGUHLZi
lmDrtvRsIHVEpuPj2jbjQuY5ehDVOy903mI9wEha1gnkRYOzPF1qi04TK6B2XqbEmyDkBaDHz1Fd
wueoUHljCZI8w7tMnssUR8refZQdAA3oWwGVaiuLhYi1JwbLjnIIDmDOpg/6bCfraodkcRuusUId
j3mXrD+GMW8dNOBy2hLdba1LnoVvNvejau1vPdJybPlntvlBztVOjXvhE8m6dVkUd7KfHFr5A3Zs
YqiPsi4bRH8ejeh9Kqf26OhlsiGyG+2NZjBPIs7Siz9UrNSHjZcVRyfOsbcSWbpKgmL8I5h2SWbX
P8dk+o0dtPbFyUkuRJWXgQlH+G6qDTaWWuM/Dh46Mlmnpd801SFXzCAAs+x0Gu17ZOoI8TdT+iSv
PIy5eYqiwToiDbgvHAt5IW2y75oo+EPvtZI0qYK4peWYl5C3xs4ofBU2HZbZY1y6a+GBeVDqbWkg
zJGAsvju+OKKhPac/iRq4wx8yBFAgSDU8t+V1v+txNn1qzWIeG30o/dco0+5wYZBQPuYPq4Ni784
/XLdsPWdR/gQ0OaCoP8CShiCswqi4G/Xw6IbPl9eFzt3LFAwR/18V6EBsvESLHSyTmXBPXbqd4h5
K6/T6ne3hmofoBp3EMQyvriGdSrTedbKVdfOhNGRPnTqfRbG5HLkSGKRXlCOz56rFicbM+mtHJBm
+0mLnG9QSxIMcvr6CEzfeZlc60G2T1ZETFct+2tQEJ6H3Yjf+Xyl1PUR+jLsF352zXEQQbwrtcr7
5lW7ZaDudFutnfKTKohwYfL3dbkRULMrJeODi9kQXDTyN+t8nhDg0ikP2+zL5ATjQYMKvkubtn2P
i3ElOyg6/Dy8+9I7xJfKJ9fBfEpeqjYhb9esGh58MBBnCwXMjWxQzHrn8tR8ax3d2DtIle6DeFDe
coO//HxNJO7KzRQ4CSlcED94JJfLx5VjrL4C7+I/WQoONd5sIixHVBGIHwJJ781k+fthKqoDLiTj
lynHZ2X+oOMUXQUEMNOLNSkuELxIW028kl5JVr2WIw4eIXiCQ+7H2IYtiW+y3ybaCcSzLFKXsxCM
bFB9+1kZMOec36aVEplPxXxwEtZ2pR4pW/n6DN2OBue3wBrq5YVapOG0z9H9WctBslcHendkOXmR
JWtoXVw3el7Dea7tWeaqJxhUKxtUzGtiKMpj7Bd3qtf5b4Od8+FA9lxikVWlAnMS6bCVrVbqJxuF
1N1RBh9Bkv5MCkdcZWmeUQNF8ZrNMyJPh7A68Uuz5Lp/ksWTAL9JSCFnsKfOuTU7VqddOWiH3m7v
tbkBrhsksk/NylAceOhbx6mI8LADl+WcPVP783QMLFx2puF3X/3WGz5i322XEgRz9Xgd2EGzdnhH
7ktdGPEaO8a91jn6tYZv8jRVIrjoqbj/6JwpJPyGNt0sZY14IQzNssHpZp6szvAhFdFjErrJE6lx
Av6B+0drJbRprZNutabmayYvVBv5b23RqFuQ6GIL3llHicuK3hJfsbap4uYY21AseyTZvSAuzrI4
6NoBDBqrqNwzn7Op2OZjFr/5QUUmYzb1YiEdv+GW4Owr4X20RskQb1BsGo+ytRP2dyMPqns5VPG3
ky5gLCRl8UDw5VVeJ82M8iRvKp3nhzL+7zclW1Oij/KmFBQ+WSzE5d4bJ3GWKM8F7zkXMxLgK4+d
zCIWILssMgKfkKG+4hFgnzvZUkzgNtHSSc4Zzp3MNJ02ZeNv2dKvgSVFz+BAplcdtHvcwA6WJdHn
LNFQY5clR9WP+iTipZQU41n38/5BtnmNe49el3MvS5ovnkukJZcSqMq3drDVq2zL/PSHGpjhohou
cJgnN2L0l+USokpW/Da8s9QGR2C1WmXuCCBkvjmvzdEsUBPnTrZmvOdXamqQp5Gt+L/zm0pA2ra+
eLVsN1mn4tJYVXwkNZa/TJYd7WNFqBtZ9BPRXJzK+2oLK+RbjE+pP6I2JhtFw6VyvXZPWa3kL0Pc
5bssIkQvW3tPT8/1yBNtGdugk+IkL7JrmiFVTqCehft80aDtuy2ODwnZdyZyUWA4gf5Pqr6+JjrW
Akmcqhvy6/XVLPH5BZTDaRSAsRhxbNgtlWXg0lTW6kOUdsaR0MOIJdw8hwAIkurp16oPjsMERh1x
xOxZdfv0WobBVSiqkgMWndiwqTp2QnOrGdbNnTeCOPPSMn+WdRhdfTNTDSDWXBW6Pabx80ZolBOM
KqwFLa95+jJ+UIFOeQHmjrIoR2jFLog78SRr1IC13mgm8U62BWPcPxAGWbrLHv2A4XVbEEmSRYew
J8L93dNkD9+QymnOsrpRgDXyBe1OsujXpQHTCLqALMpDX2kvepMkF3kld4JeEfL2grLEjcqDMDd4
b2z4oiQPvTGIrS7absuTptxlTW5v5MAuV5Wn/o/lX1uX7rQZIZsDy2OWKdK1+ziJ9lowZs+yu5mR
mNXEpH3cvuMb7IHMNzfGb2oNXxQ+vr/G2Qllb1vXH2J7RmYrzulWJc/iwd6B5BsusrRUYbhB2nAY
9hBqP4aj868DHR+7NUoHx6AY7G1iwHMYQcE+dJGTLgevdmbDBe/ktjkyM2mN3N0wZB/9dLftd62N
sZ8bFOGmj331Qj67uYAETDfxkAS/eUcZZr61C6P7z3Y5nldzyuYvyXdkuexNSYrorm3g5kt39FtR
iujcilCHkJ+ZO0NTpDPL79dbqxxbA8vcVK4Yjg4ZrPtaV3/KlLDlBEi0VZW1lylhVm2XESOCp4ZV
qOzlRfbr2KNX7Ke9u1s8lDT1tWvD5tE13PIx0ZMvEglTRL6zs4vC3bW8OknJrkYLWiUk43x/09lK
lCo9B2xb4jgMClBAf3aRGlvxEJQbpHCG7djn8biy3ewB3cPoKAFSS52ESVlDU28Wczc8vwGIFAMK
6JZw+NAQUg4mA8huBnEG3T/9VbZiMYbBMb4OSdz7u8EnTlcoPWqaqpaLSxC7W5Xs2IM+H0bULx78
tPgxalV8kiVZ77Tax1BZJw/CUobNyKbt3tTROg4Rp74b7bp7MeO23jZlUO/6uWgoqn20Ij9cy9bc
iNz7sjJOslFWFV23cXWhPsoSfjnI845pfocH++fZhLoL/cp6xCm7eVLiS6tl/aM625/3KSl012vE
SrbJOstXsLEKewJCc39Z58aXpmq1cxel19tAaxzEShZ/GahnJmlxBsEH6wlTTB9XkgOiNPMOueY4
yTVjnYDogkoIy7cPipJpd5nXW/84Y4W/U20P9FdD9IhIGlGKmYUAPKAvO/MsS+2gmHcYY3yXJXkA
8j+uI5zO93raI9TdOf5TRzx1Hiyn8cJGmX/d4aarY1S35xmbwDTPfa8ET1YASCrJ8ICcvmjynxQh
a70xAstBApWPTx6iqrpLdF25yNLYw6MdevWLLFV2352r3Jn2CZmzc+gHOErOh/ivMzN0230Tl++y
R6KWHz1kcUyStWkUEbaERoMELSSgCcvalYta9rUvE/dezA3p3JAbgFkRhIWmn/fuPWTjjxGwXX9O
hQZdx0yO3QxR0NXJeDRQv5y0+imdYQo2j/ZDXRBGkR1kXT+LASlgYZdBda4Yj7a7y+yLZQ5rK9ZC
wNKZcZWH3h2wYcNDd9dhqMSGnobAmYHO49xiwF8cdEJqsp9sBVz40uHKdpDKWplrYYliOXdSWMtV
0dhfyQZZnlsVz/8NzCf8+wAvoczttefbma+MwaaY6xSfViN2P7fe+g25ecbs5kfQ9+U7wVnSIfz5
r+RdtaeSbKSsr/CgJ2xWFwcxhOV7wDYpHQrrS9ey4EGCky33XH8bnuFSc1cBzX5oNBRrJnyc3thI
IIA+n1VznTyTdbJV9uu7Kvi11XH7j7F55VVrtw+0vTLpkOSaAJEklPhPAFC2supWL89yq/EvrWPU
e9eMpxcj8S4KJh2/zydAJnt5gin8UmNXOPkuVuQef4k2aoOTUqkPicceIpR/OXlauxNmPc7YEyDh
b2rNB9mgT1pwcv8c4fAvvS5UIBvjFjAe+rTR8qHZ906pvvCnVPZ94mcbWUxqkMYmYZuVLNZDzDaN
lYJfhVq71hVt1/dRBHaIoS4Ix1XJL+9OaXT1RU5cRSWB1bkYWEzsZsTaPSK86ASPzgMCY9si0Iar
O5OD4gGLUGH6mw7WE6lsrzH0NxTDkDSM02KtuonxplgZ0VolK+G5lfpbVdTvo6knDz7xz5d/GaSo
o9hkuWZdMmy1FSWKWSttfB/UJb+YTShP+mnDG8s6WLpl7lJFy/YjGG/i47x8ZVGvDXZW88tXFhv8
VNdTGpSP45gYJy1xlTUyUONXgWjSumvN9EzIpXsDk5YZeCbIXkFhKNDN3OGr6yDai+BTetY7RfaS
g/+tl67ABclUKyAaEndvhnKRMxRN+3FZWfzlsvSqkz7flUqvbsgfptfbIdLRgyvE5VaTqrzHV2Cy
1lVlFmfZgLtIdoX83p4Fwr5fs5TfMu+ZV1zCrEM6luYuJvP5tavqTTJjliIbEwO/aJxzhBLs/dBh
eb6AmRjpVVH8mpTNx0jVS5eRskPy18hSS/VlpEQ7YTH5OObNIcSr4nud7QcEq35WOFGuyqKzXk1U
OrZ514eXqlTiu0oZtJ1rWvkzkRZyW3Zn/NZO7UqOivPxvQ2m8K0hGL8BVRZcA4PUqmoSv4MEGz9F
tRes/TQpf4S9g8oDmbPY442qFPXXKXRLNFvq4B65yO7oVPk7i/50Uw4GsSiMl9B7Gp1vLDjB1Lbh
z9noJIb19p6lqr32cjN8UBtPOzhObB1yXSVJBP4em95+eDesHBsb3q2q4r23vBBa1XSvXqnmLx0U
gnWBR8hBdfP8RZCqgu7pTuvCCIqXfuzFfYNbIr+7/EX2MAfn4E9j8iCrrMqt15HjBEfZf/I7c1+m
arKRrQTxmyvyaI/yUrLKCYYNVjvtoyw1ge7CN8LHRM4dhpWys/BURhqWm7F8PQcEW3yTfYc8ra5p
aML4DhUdM50wfSF0de2SLP+mh2CkDSR9TpXjgK2dIHXUav5t9EbUPFuDLwVeHl8L8UN2V1SwSYPD
wl4W0WWw86Z/z/W2POCsV+9kNT6mm8aIUrgUqXbMtaDcykk7xTzl/BhfrKyBkqcbRzBk8VOcG/j2
GIC7a7vDnyrvPF6FJe9qoslPRQPKKBg7SF5ZH68tv2oPqHgpJEjn8v/n4GWq+Wr/OoHq4wIaNTnq
K7NiQwOzHz2L10hFjKxVC3Ml6zN1mDaF3+tLtyobPnVrnORzN4vF0lGwTr6MobQEJ4n4exg37qq2
VfwSmsl4EzjvZuhBfxHCDe4tqwxW0/wQZX3Q7V24GVtZtEqTPDyBgrMsevpr51vNl0CvjOuQ+jFp
TCbrLBMycYvEYdStLHL+v8Fm3wgtIzgBsOkuUl33m6HjJod1onhCrKXbDXGj3Hlu2d5B7nZ2elgo
j9GI4FsAx/ub2bVXTY6fYmSg+rD6vciwqBjspkehFe/hwnOzq12M7REZ6/EQeXVzn44KqsJYkXwh
QfRHGnXBT18cTE3nPkpVe3USZ8CNht+eMpPMoqhU9zAD2lMTTLi1dpm5DdH+fBHzg4Ld+/BDsWq0
rImJ4RfZHWJdeIdRqfxNU2v6axY2zqEoCULI4gik7BArcbQUMTnVD5pbx0ux9/mVplifbUQeGa+J
GMiW61nG+5ViY0YDRStfOtukqw8lRopLq1X5zcEmIrSMDXKbdV4SYDU4jy0ssif1qGL/ON8V9J4U
2zilW1pTEyJp6whUKOdW1y3Cg68q49KauJ6y9ztVLK1TEnl7UuyQMeaZK5tECJbg+tJqqjg9mxqC
43KqIBT6XjToqMoi7zZ1P7U1sgXz2Gzop71mepimzNdVO23YY98GVWusj7VTNAdvzF7xHhqGFSzL
+iIP/Hk/ziL93q6n4fxrD9ktgPK6IpGX7GWxLjAZzgIT06TZPjI1NOfiTg04o8K75+Wr24ijWOGu
9BE/lZWynzz4efTDDkGWypJstBT0J9u030Xz+FvXKCEWlUTkwm518qzRxIuWYWl6m7vGmfXOCcxT
HXq88WQ3L4JzW6KVs5ETqykPn1UIezyFZX13u5iXYz9SKvlDzIb80/WhcNSIHGXRVva9XczW4qPp
1MX5Vt/6SnpCu/qLvPJt7jDTnDWBMXWZw372bBWq6Gy3Ig9KiNNK4OKSPc6ssj+rkyQwm5Usa1hl
/HVqkkpDvwXJAV1JNwKAxXk5lV2bIlFWQYMfn2z5j+maJNxrnk9qYb7kOM9j+S27Ilk2RsVBYsTV
tmrksDZDB9ftVfdY+nzLZdEyY5t9U5BfhOn6Xyo83GS9Ojj6sawEy1jAV1/VGiqYVQN3BuVsvKZE
A2R9nLrDcQoGyIFycmx5yJGAKyQGwoJWJRUgD0UTuedqPshi05jlTngQxWVdX5YkqcnxFyuhCYPI
VGRfIruxL3FSb1pXn+54CRvExuYGy7O7LYEv3itxxjpbdpQtaoht49w7mMfe6uWZ66kfw2RxGVv5
5snI0Vz9USb1fhw15QykIXGM9CIPoxEiWDUf5JmsC0kYbcBBV+tfGpAah4A4j5WdI6Xbj6LIT7/U
yx5yKGlyb1exXF6u+G8Xk2PVyv1BAHGOzBH6TXpv3InZHnGcD+C6Pg6FNFBMoJUcLV9sK1m89el1
X6yFq/R7rbajlamaIYbSlX+0izTZ94GffAm9+FFSSqbai/haNJ97uIDR/7uHp5TNZpwa5GFdFETd
tiF41fjZWRP21tDx2r1V2UmEOMKtfBtRaXF70PPyAj0mPcv6pbM9CnvTpTjamW3bPKA1D7PFwLFj
IHbiku6r7AO2VPmqHM3mYakssnoPoG8WcqUunw91lYRb9thiI6dZGlQb/5gYNe1JzDZOs7fToIxi
nSReu77VRU5g20s5l95NtyZVRU51JUfKyk/tslzXaGH8Mt2/dhzmO5At8iBntFTno+5W5FfHi132
cbISR5hdDAFt45JxGVaFPxaXATdGMjt5Ke5KuClCDyjKltartXbjNxXcSv7KO1lpVdZsCjLq0Sau
0D7V+/qpDAXPEi20j44bEy7pq/hRc77KNlkD4jQ62EQe17c6y8THI8xg06mxWT0FYAWe8ifZXR4S
3WXZLhx7uYasMwIRIRoS1Actd/qDmgowMGmaXAjGJZea2MchQAWi9HK157vrcJQtsg9YzgY8doeO
89xbNsCdVHd5pyMZlibaKTfjrn7xUgx/zRIrPNfxn1MzHN7VFMx6ZaYNeegSU7rEByCR1eNpLCHV
s3D0HxDSxKBRgYEZs3Ve9akx/g7Rfg0JpfdXSduDNdJdMEsGggJJ2L4oHkm8Tq+Q7rCR3hZJHB2V
ed0Fdynf6sM4vBQ1YPLQQllfdeLjMhNGpwRXPAQfW35+SZpdvSlFRLUp7nRTI49rj0lBdujPsjyT
hzqs84NR64g9+f7F+utAaA3u+8BjLQ0dbS+c+l023up/6TsNZTBj2/51jtvQIHa6E558Wzn3rV6e
3eqmwgnPIbLZ8x38cqVbnbyZeEJ62cGF8K+uTmaE+9LKENryzfqCMCxG9bav7wYnrbdVNIHfTx9d
GyKnkjfOS5FpDwX2S/eCROpL3arTarKb5K7rU/dl8tp6Q9zF5jOg1ah7a6ez/N9qc9GdvXQnBQiO
nCnqKhXfmOC7bDSRCnry+Lmw5j5XsVlgw+bzU8d7naM3y9mSgQLLIMvyFJn0/gSideZ9DO5r6uHz
nQz9VZagcj6nmejvl1JgENhyhoelZNmHdMrFoyy5MRESC92ATLffwJ9DG+6b6V4eNICw28zTBRAF
6rLS+GioQFRiueI420aYrQXDf25BVGXl84Q63GYo0Qm4j/xgnyUhZvR/zQw53t1mOuhLFxNO6E6p
sUV7zHpoAN08GLkdHUbDhlnWFUBL5oNOVOSSYj2veexGWJVS1+r+Xq+mgeUpJdk3Cg1tVVkhdHXs
fR5aTJMiZTiLcOw3KZGtH6jwlKr1o0JpbyPiVDvrSmFfx460mmwoYZvj2yneu96Ewzk1f0DIcvZj
3eSnFLMGRABvpxHw7BNp3XpaR772f5Sd13KryrqFn4gqcrgFoWhLztOeN9SMNDk34enPB177eNWu
c3NuKHWDZFkSHcY/QnXuNZvsrkmJTkQ6gDkjqLSttn4REho4M3x7AtyrXwoWOIeWKOzddrZAXHjf
jsUbYHTeB8O4+O6QdE/1WlTFZWbxLYcURxl7hAKgkCJWZCjVc6dFy+chK8d/N38qi11g9KvEF1Ah
dCnro2ipxL+a24n/6svX62q3JIJ2e4q29CFji3VsoQNNQlDxmAsROkJtUcUm6aNmtShhmq752Un7
xZtU4yUbJvOYOWa0z2sZfVOQEUxQaX42C5ajpZz7a6oWxv1EtTNo2qm8TYlQu0Mco0QrYXnhhzFG
J63LyIrs9OhBXw/smprruArZUuD+EA4si/RuJDWGk9tlTNF/gK/T8/Ya20HYCSTweI8sFV6aMBey
zbEyNI35u1HXOG1SSCcVakgPiYQRHklLXFN8HK5VI/B87SIbJILm1wmxNguzh/pkEML0dUKxreZe
gbjpNCXOuWXnvBtxhNeyaJ2LjbD42zj8tNfuiAyo07CCg1QJGh8Gc3zU0LrigDUqpKPayh3iYTMc
44LCz3pi69vOWhrbXMzauQY6bBPgQegrxeLcvB6GuOuYyU91zp+6plFeaqhdx24x9X3elMp7aSnB
dsFMwvZuaDLzbntmVELV2aJXiBl5KjSV+u4/URC9lTPbZcYttS39BiI57uNCIUHkf/u2R20qmmCF
M/azN0s0hOyM5Dy5/DB57naw2ly/etXL1jAqBgi/gPR3mirnt9POQxay7s5DEwXf7utZzfr82Kil
382Rc9hObG8lgvtAhE+Myfyaiu0gxVeGTrzNZL7fZK3FPgV9AOd2mQ9O0znhdpkbUSKwTY95dz37
/36WJZPmdSB8STF0+YA5kXxAjYDVh0FOMpWku6/+ISkpFC+Ly3aQy7YTWa6qd0Csp+1JWz//L6YP
/bhCXI5xo9oNwj669jfVUt83U53UO+A74PxR4g77fs2t35xOsXfSg19nxKI/dSRGHWFmGTer7v55
Np/oO+zhv0Y8/OHl4vtPn7/NAdBZrWmERYpTEhHo+WUNuJ3o5XQr80zd6bkGGbhz72cNV7XNkSqV
+iFWE/d+a239a9d2lbeI6PBZ+NXLCsKfaYvnetajR6V4giSM5GU9LEQy7dJmSvZbE7roGqPczIcm
XTC2dIe7Tuvnm7UUGFlSdQ+QVC2n7WTiTPOeFOYy3M6SdztdipIcnu1sW+DoNcPj2k5uXSgtoNqa
821rWREYQ9TdRWxvSn235k3na5yGhFC6yyGkB1vzK6/6M+hma0/rNV2j9MGWaa067oQ2WpufXRfb
Tl0hyJQl7/KsoOphMzG9zmtr61J1/Q2b2Px+u77jJ3sgJp5ZZ73ChUb0KIUJgM+LeYgpMNmAKaYT
o6MnV+KxWAJOjD51/jirNqtHM7mnLqXueEPjI7Z2Ogtbn3HzcWplDblSz4K5mMnbUyQpAcN73Fve
Q3a2GWweHbTd+TxTbc0L52CCru9dx7P3ZpW/12mtQNK3lUBQnjxSjj1hBJw8ehGDu4ZG8bsL0G32
ODRrumngcWFO1+2RYkE3amoMHHWbrzVVxoL49no1PfYC8CdmaaBYkDOm5FGNSDvuInPnVjoobrYy
yY/O9Dh764rIw9o35u9jgTFXZ0Nvl+BVT1B5Y59x5v6ffGhsvyos9p5q1YhPsVt8eDL+IdLYO0SJ
5h2zSAHbYjvMLJnwK1perWTOD/bKZnC76ZS2Nf8r/jluQkyxafkzdlIPNUrEvcD2IItgnzfay2Bo
3z1Nd30VRtjOHCLQTsXxW4MCkTpD/BnjIZAjdw8oQUnmVE9sF54h6oPnqdifUyf09UUgAKIQEUJ6
dhCe1lO3o9IRjuPAvKzm6WWCtuiLqr8fgONjEPvfmVViMdsYfRhXWrOve6XwRxOCqZ7LAF9JiE7J
h2YPy4++GQ7kF566xboZdatevA5uK5OTDL2kLX0tmf9Gw4+2xH2Zve8frLD5LLoPXAYPqVd+kwVk
Er0ekOJWTzpsNX9sCZfXlW9xmQVW2zCtND3xY8L8kZfv+H7tDT6Z0iM0b3K6PyrLhJ1lvqEGaM5Q
jtmdEPbim6kEMlCUMdCXModgZX3XE32B8M2a0ksqEXDBB2LSsC6ZYOeCsKmmzq6JDbN6ianbWRkZ
BVM1HGCL/lDGsnwZor8NFroHRGivCugo64TlWk8ASEWyGk5NOZPH4uxUTb/Cx+Q/WRpcmYAXoEiO
f/I0bq/abBCGlr8MUmqvhnOWMCgDJRIvGrqQXYWzwW5iDADxNE/Ei1/NZTpXQiWJKyuuY0/mk4ZE
JlwyvgwKvfKQwCc9J/HJa/rQ0QlPjKqWiBxzfBy0pGXx2TeHxMZ0UMrhAerHzmznERayedYqV/HV
JClg2g3PzlJRsJyrZTdEZXsW6XhqB7i5WC1RmoW+rgzqcRzRmFVmCfEVXhe29VT7E4cIlZoyUT+Q
FidJZUgi++o60JxJzRFDYx/6IcE7M1EDGwakwHrhuCzoGEwigHwtKrUz23I3GAeFpXvUnsCwfbPp
Z1gc6jn1BPrwpkn0sJmb7jxkGKfftocNurfc/9e5RVfpKCtbHjp1OFU1QBfsSJ61vYq2nf58gZiM
oDTS/WJaxgNijxK1s9n6RL1P+Ggs3Vl4ib63BvWm6nVzhki+cIclLnEp7I933QzJZNDnP8xVNjKZ
xXvsxOomz8rAZ/aLz7aOuUIZB1HtkEGVu7+fyHP6SF02cLPTJH6p/9Rt51lEg69T0zvFaFVDJ5W/
6o6vR3jLQ23aGPjWeDdTga/K1SRberc2zxL8gwletcVLmSxNmA8QkdvhT+HgWQJR18E2ta7DRUnc
m2yjU7G4ynOEwW80JxfNGF5Lq6/2OJd89GWuhE7U8eVh7Ij7j7xXbSEp4VOo1rrquUvk97g1e5wM
E/uQ2RRU6nHYR7ItA95vdimK6eAlfCBFjWeLXljyvqn4sLRcvBQjdX29YesSiUOWFvsFQPloi+6u
KCqsfbLqdazVQKzZMORUEhNFZhoVzWzfV9FdW+MqkXEzqpp8qCPtPdEdoJquvajsN4JhkTJEuWid
FV0RYPaZecoFJhdt3/wVWlX5ZFIbavsXl57Un8yUaPIuJzA1fuxLQzvi0NvGg7XDAblyumc1F2+N
qSa+Z0xsfd3imjh2vG+NEX/hGG5q6xUnXWORkLnZe996iz9k7hw43V3d575rz7YvvJLA96J29xXl
nusAZbGNu/5aWgNoLnYkmKmhw+qFiidlN7yC6ae+kNa7UcUosoCcbkL1jmOO54nbnStl/uM5+F9Z
3oc1FsR/GuOppPLkJ4JyMZPzFMwWdL5K99wAGHo6svPKqa7hZpMXzSUde8ZgdzL3hGfo/rAmfRq5
9oage4K72t6Zs+vt0lqSnZEhThVjetkOUljpheroJS9aG+mwXUDjlc9uhsACZMkvbMUf+vZvalhv
1jj/avWeGlhi3kHGvtSoEJ0ZHNG03WaHD8K3jrDR0CnzF2zFrevEdO/3bd4e67grHooZHp6SDI9i
WHxzKPKwYFG30xFmYYqVkvCljXBpCzsYNJKVG10YGAK52bEt3PiOWJoItx8juSxeYZ0iVmpnkWTa
OR0NFJpJuVyqNBuPJSbId1DDjYMmxHwvkyJmMYusFXpMs5cjwYjUmrSwTjPnoejjJIzb+2ZA1mMK
m2IqAZB4Z7AkLhtyDhPMf4OVBRn0mUrd3IQSbwlhvdiGR1zgIprXrjtKxSZvoEzd156ifdA61oDb
foLH8AANyJiJZMIiX/22NOyctEZW70pDTdTL+ulUW6a1Q/La+T3D5ftkofRJ0LW8IyvuISfDfYCn
SurfIIx3JjCSFZFqvU/2MJDhK1SyNS3yM8BF3mMMUXyG9fEdPJ0NW9bId82LpF/Aknr3LKyQrMVt
3+OKIQIfw+YdCdmEqTYWb7FinAkc1K/4T3oAEk6025qpWPRrqaAimpL3pc/qAF2SCac77veNOTHJ
muY5sdkTR7Eprz0mrteO//Uyue0ewhl7ZSagXe0VSC1zx7pnrQ2i5D0oS6u89Bkf2WgG0uZdYjGU
YeU9jXgkYwozxMaKguLmAzUK2m9Mgp49mVpgQxnfq6rSEZzS/XBlTokZbxA0/tUzNZ15L/ET2cEU
sgPSsAxfakZ+a6zR8WeRGWEGBOwbljzoVeaRSZ6O+6W+yqyZj0OXRteF/0VJ7Ts4i695EokHgNTB
x5OKKatV1BtW6Dj6lcuDbc5M2FU7BwAJsOtw7qYwxU5WlekQIGbo98YagjqUaYAiPrvZ41CdvIWk
VawdyWCpl+/VUJEzUi2HhlS+cK69N8jBu6EdU4Qv3P/RAuN3blzBv2LDDSFwuF9gazt2GGVJ7Ec5
QGvX4oMjeLhPUyRDIsLjSxvzB1vJrvo6dMc5wJVdDO1uwDtUwYeNiVsgfAAQwIs1soLBKxxfLSoK
kUwPfRrZT2PtAapbxb4bjNofK0CNyovdXUYAnN9RWQ67pLZ3s9vKM0Yd9n0qtJQf3QJvoQMu00wG
1JIl9M2p0rvSaCDpGncz1nShtOb0grajObDwt3hnN3zTmqOGY4ZQuujSc6tiDlX/Mp1lIIhNWEeJ
FU2SpEDIs6OFfR9VhyoWeWCmr52tNQ/xPOk+iNp3Rm8qzKOYz6Xly1nWftLFys2uu+E62ZPil5Tr
7zsxigDPZv5x1TsnRG+UFTBP1rcPoN2QGwaIP1WLA2VpEaDtaBrO9Hhe+pjSuqqWXZE37vlJTNe+
o9pIjKJ3jiOXxNTCvcfI/SBjJfelq95MAJ3QsOfZ13rl3HvVqxC2c1f2yp924ouaLM24N+umDLs5
+90Z8HdaTMVJznmohja9y+U4+Uo6O/5EykDPvI8rBNOKahdngryjcI5IDxISpfQQRYSuYd0hHOWP
OZnjxYygb011EiTDZAWd4Hcy1HpxVoREAmoAjM5TdXJnSTKIWzV3eI5d1ZYtlQFVxCASUSdyA7Is
KzJR2Jd28kh0mVg8aa3sDohsw2RSkKw1YjkWVt5Braxf+q56VFQIbxhsdwen6z40keuB0Womd1jO
zeeZt2WYUMkt8cmNSS1aMdFBJlmIHTQr+Fibdyq7j9pLxBmNkkr1avnedQZcOZYFO24KNBTkrAfL
NJE+NHgfeVSafu9IsA5smqYcb+jOvlEqna4TJEM8i7p97sZvDmY14eTppJmKPFym2GYzLPmApBR7
O47UUDj5G4FA064BMguxXFXDPIFNWCkxRit6fVdO+GF1EVNUYZuG72AJt1dS6QR9kfaBiJIDGFx+
zrDetVXdvrDGvyPsssfGPH0wNE051NxIfjQ/5BA4xiIVjx372dii0Gy41E0EupK+6dixqq3OSp+d
XW3E06GobW2XQrDxhYudbHqLxWSxvOlkUMCQ3FlO9ph44mJbbhv2WORSty7UvUSOd1wc1UPxi8kJ
YzhSGpkV+wHj92WwK+y8UrIY8FPfR7Mado7b+siV833kWYwkkYhDXJ4+NHx3wmboxmetABYqUN80
uk7Ul+eRWWpg/NVE6bQj/PGZr8oFY3F/AH/me6GQdDEbOyeHIxMDysHWd1oSTVoM7fSogOYzibcE
fAada6DADYTU3reBZEmxbywczBucIGCHV/1TkyPhMigEetT82wkGfT6Zs6+ykjYHosEYf35iszBe
RJo/KlGzBFLVonvRGR+2SR1+kfU5HTJxKmeGa1OBzlVRzaidi8MuE+nphezdnUYKXdA0Go5IVYR0
LoKnlHXnXi8heU05no5x40cYrB5UhT2LbKz282AtsCDMqiAaybYeIy9b9mg0CcPIEKQOi8JOfSpS
iABecyLycjhPo5Dn7dHXIbbN4VykUKfQ1DBTO8Dt8NsPc5m7B77c+mzkan22wbv2/VJdZ8x+z1gi
Lee0YNPmoUsKtldze4oBQz4dGgqM2NBcQC9cH6j/KjSvPWdN+da6BQBKaY7tcUkKtsgeqmY3n7El
HubzaAx4mTsdWbi2VhS+ZeHOopfmSSprIF59mOalPDOLlGyCpii0hurNTmAF9DKueH2glo6c3cKs
AiWpEvZSbnTeDixfWYcm2dUCdt9Hitqel6HFL2u0Di3D4blVM7iLCctSv2mrlzTrf3V9OXx+Vtuj
7WNKFgvv8zlaXJxfBnGI1jTKbZ+xPXLX5hrNx/e9a+ty4k1zsKdoPNvxK6KmmoEu1LD6Z3dBVdZz
0jejjEst6NQmO/X9QsF92Wlj9qgpXkqaPf8YxTcLG0qcIFjBd10UBQxS6xtobrLqrpnCcIGFbpBk
c1T4iRpFhyVvjmPXYKxQkoqYJqexR5eosFiDBjsZ5+0dYOZBXdhZXinb1eRVGO4SbA87LanZ/kaG
n/SQKLEKQf79UpUeW6vRBK8hkOoM0UE/CzTmQe2gY2t+ukv+E9zF5ZON8JCTuuWyO6ZNBhYxqIk4
bd9VrU/VuV0PW3M7mJh58DNfv8r/63REEP2/rh4dr9vPowBcLA9aPQaELX+wORmCzsQVLrQVE4OR
MjvKpvAo6nBBXJP/XbkpZumz33ot/EzhNFDuOEgYf/v5tyBTggrgpCn9XZQPySlXCuzcbwMxgfsh
kY9lVN9ljANnXLJJSKuLH9jJxQDlHTKtgYzZRb91eMMDhytu6GSt4kOMppwQp8tT1BQlY/dS7LUx
fnSoikXFM7nrr63qGge5wgSqZRXnKcYmsm31y6wRbXNAiOA8Dy33sCdd+JJF9eJtMkjiB8oYIaUc
T0plZ9w67nwVM4ZslqN0rJrAGT3MGxqZnyNV4MvdKyyrEGNd+GhOeMEolr9QdfaVCZKWa+h+5sXm
M45HZV1nZ69afvNlk08DafVkjiXZmnra7xJKZPrYe9dRLMYBULlGNRakbCF2VttVN7VA1CjZRgUi
r1N/yOPqZqVUnDGywrS/PCC0X3ZUYTyuwvDZmHC2JeNGd5fsHdZ/e4nK1AyIRC53nbI0dxnGGYZW
KW81w+zemVr3lJNL9Eh2JjVpa+l/TZk4OEtP9nxvPjuOqA7cAuUxAkd/q8oIx4RU+TFEZh1gTyth
jIr8qqjsezpPhnWeiB9xnbyCJAUkcJsfMhaPGKI6fwoBnsa8oJeKfcsjli9lnDZ+qxLbZnb2T5B5
FyyAMcpR++EIWPJEaRCNy9AgtAIt2VVxl510HOd3TmEuR1xMl8NC6WAHS9PYLUrfhSwfd1U9pge1
WfEOD0SqBGntxWBfIfoTVyjkU4mexEir5CNSahslOMUE/Tmr1WoVryShatjLUzeqH32nvZdj3+BO
jmCSaj91GLJaUjf18AEayx2ey9mjSLMCcWs2M0iF/Vzkl6aox4u1onczVN/RaJujJ1vllejrUHgG
kCqKvV005OEUp/ErTMGfgqCpe7PVlRdDtRTiM9QxdIcCZqNVJfu8ndyPFvy69Vy49V00XwA+411u
YqckqSAfceTfuTi5/+i80QiczNFu7ACMU1sn3aFDe/acmD2qdyrhf1rsgy0v/d0SSMx6WjMevSqv
1+wR8+gZUjwaTQS0oYjyV17/wVYgoUaa1P7S2t4zbONoHycOguFmIWNryZYbEMPvWe9Pyyz657Hr
3ccBY4ukhM9M0HR7wAmc4Wirf+e82fNW886opeX+V/vz9Hbl1rm1t8N2+dezv/r+z5fYTttLtI3z
mJUppxjkE/XHGmr8+bAaiTve2tujbb6RicpFW/tfD7/Of12+9W2H/+rbXmfrm7W+3BlqPfns7XK8
38qyZlJdH6oOSxjg1P/0GtJkQbCezxUouyF5bP+0P5/6eRQzZUDFUvZxJprzdqjXaXY0K8zHtrbZ
zf9p417NKlKmd9Wsx0+WpnI7uIURQCKKn7a+urAZ3VNzPGx920FFm64mY3T32VXY2UPMMPb1pJ7k
xpOJm/9n33ai7JaW+s7qdby++GdfqnS+pkn19NXHjjPAzN64VWauhYlbxwerxmq8Uhrrqtameo0K
L2Hqm/ofrau9FRCRn3VVmc5LJIrQJoDosZoXtk/x7GPxVn0kMC4OKQGQRwojqJZRJxKyt9N0T+5k
m4OlROW9Xcnuzkzzg8sceyHJkyXSkuUnlGOHjC3/pcSy9YC5y2vZ5s4V+aEaKmy7GFZi+37sp5QV
vnqfTf0ZM5TiQnqvIFIHIjcsqiU0PM0m9KTAP65afggH20k+aO8ZQP++7Fv1A7+1cidGuwzVRXug
3DywxRywaayyKehwNzyYbUWlR8WQSdMRyrH03mVSqq+NM0IY7bNVTQGSlJMPRQRVbLyn9W+jGzp2
yhAah9h6W0az3hVo557yBJOCeqp+guXPl62rjfXh6uXFaWttB4TC8b5D+r3brt/6+kF/9SzZ3m0t
mVQLFabpvu9nD55aL3ZVkY1PpYhKZLDJGCrxOD5tfUnFYhdy1HVreaRyXpKm+IMNzT8XLBNW1aCS
cFDW19gOhf43GS3xuL2MVy/JSSW60P+6QA7EPZhKm5+2vob79q5XoqvXUcOfqx1+ifGDthQqIZ7Z
vHfceIUnGLa3vthKHouSCurWZVUS1m1e/drG9a0rGZc5UGtNP2zNdO6qpxlU/PMVSiKwdYhKG+d1
I7lCB31I69Q5ph3jK5Yt/yHdfl7SLazPtejbV/9/XwfEX0KHNPT99npfF0oteZ6oxrGzKcYAB6fq
HstA82RMq39Ok0z+1rcdZKVW9/16iFMFOqc+L6vnE9Kc/z3xdbGWLc6x1tWHr67t0ZxH1f1Xn5sW
f1SvZfXTJp7vtl16X+mUjAVhvZ+PvvpspYdE0Hrn7QqFCtPnZWXc5EdFhwzT67iOp7VJGIpa9K8x
QFAYsWbYb01NVAVpCAO6a8fqXkUUrSSfFStcL05GURxTISBVr81RDDWJwfBMsGpi7yXsV8PL4bdV
Jgjz2jQpqh/1DuZ+Pw7261S241EorNi2s/nUZce+reddbKKVl73tnKOWRYmdgc6piiYwScvtF0eW
bME88ba1rELLntc6wdZK3Mh+MUwLl6S+eNy6qiFmNVHUy93WhDFlBmQ4fjT4POz0qfFerEQqWIIl
Smh5nvuisTQ6qiWLuq1ZYfWC/xqLnO1ig+HiAQXDZTsZweh4+abzs5bBOBvcV3X9oK4vmvUsd3vP
K++2C4klZk03DyQjEVzob30jM08oOlyoPPb3XlJLRDRMedM2sW1zk6s7EXDnWsbpJXKRwLD15ejk
3V44Mof7GSeHEreQl3h8rOu22HsKwdD5uPpejvYzIIFF8VcbwgpW1quSSdCpXP02xBmz+1wWr5Y2
zazzGeUIjclZixvOZUmQO+Mjmr9KZaLY4kVv2EETwTFh/uwN5mFrNfXYvjjGidExCW2yLB1YQWdH
1z3kWxlW1GUkXrsJJCtvKEkho9GPWhk7gaAmsKJ8TiBhuoRJbg57YKwVG3NZzhfP82CUgakX8dHT
d5iPug/2mgezHfT8aJjKzSjbb4OuEMXjNvONN40NRzWBV+fsXRQDWWRK8TiI7RqpoY6HIK5Z1Y++
lA9R1KgvJBlujBu/Nb3ouQDXyhrW6qrS8PnMGuyi9bA9Eusaw67M+7iM888ubYqSs2LIp7TLf9W2
axw7YiyuwsIfbmaJeyma4p21d/fLNcVVToX2h5iNfeZ1FpulWzcvPgvykhp230OXsDLfw1z5W7zy
r0XZ+jHZGK9m2p0SiLy/tAJjOOUhJ8bkSberC8685b7SwGlLJS1Dd0xrit7JNxZ9zUG6CBlE7wn8
6bP+wZRVCxBgJ79a8UONF/vgddrKzi/d3ayCEZapqAjOdgFtVZix9qI/LulYvoxDuqoLc3HemnmD
3yikiTuU9/ZDNMzUoYaxQathTA9Ja676srTbwwpOj12DR4illEfinghxyO32COjXhuYqK2dnbjyx
9OfPL9QgKVDsIEGFqUKhn6JW7qd6nwDe2L6pP5I6+BQvjEAGQ+0+jvSKtO8S1pei1a+60+NZW5SP
Fru1V7m42mPf6fvtHNan3mUgQ9uf7N8Dg/OrKRzvuaix5yci41VaxkyKNiHM67kJIziwZlJN15aK
3+JTI0Hu15akWPxUksS7tfADrp86L9uLqLZe+6ohbLcsDtu5wbPURydqj5+t2mwe+3E5mWqmYmuh
H7MmX67FeujV8bKkvQ5cQ6seOrmXrmLjZaTb10nXHPa8c+GD6OAZsHUa65nUYo6Z5+JS6K19VUeN
s9HcL6GZJBLD2rW9ndoOFDCJeZLXrfH5UkXTWRRVK2DUYhTHURbAkp0gMM21WoFgCOewrVmtf4Ai
gM2zV9ozVQvoRDSnXufqxVWX0yDml8/mdkZra3lOrOxa5PLdrNLqVIB4XaVs/jnggOmE5Mo1wX+d
GFVvutd5K1/X9oajGX43aY0PgRxrkfVVkh4waNJTDAPMKL4ZmTvthURMqeVqfONOQiRgy2W+WzOM
tr7tOpdooNvWdBvzAcUdKMP6/K/+pemwL2ptBV/GuGUpF2k7MUcCxSmHMu1LCMZILMe8poi89iUm
oydGQDF0Drt/KazytY4acd1anjdHK7WSRPL15NinykEZ7ZSNdDm8qHap39vkfsAY6SG9cEUDLZXN
8fPWEC01Jvzql7utqfVQORDj5YetWc9leopGD+bw+kxsPIvbMiaff3jrsq05SNo8ftpaVjECsY54
omzNhOz30DZXIHp9urCt+owWw/a3Zq471kOLBHdrbe+vj/Vjbhftw/bei5XnNVmpQp7m+r5XYtGs
a3W4NWvC5flplqTdbO/NLrBBSjGCWlvbqyWRfMhrIF4Ky5TWLK1UA6Xp2rNNsQAgeW4Yq82qO6o2
laGY8M9XZ6pmP41j5wcE4kvLIzLpuJ86a/kLbvE2g4R+1ANyEYry4pmcb6Z6loY+GZ31FQZHfqwr
Ozr3xiIuUaQkR+qQ5bHCxPOmF+lbjj3b7352nsyZvHbHrX+XRWUTuZxNZ60m1NhNYd+A/SS/TxTi
OxB8NgZa7KbXfCpTmDhxfKFEekin5cVeSsPHjhP6Rp3b9/0yVItfNBo/b+5UmRe37aDYdn4DDcUi
O/rh4PAYyAwFujs21NPiRkK4gnqOhk7FY3NAxeL10wWy/HJqu+YnsZnKydKK+cUaGn5204NGHvwb
uWu/ysUNKNDj3F1He2GLP81QZLckTfCtzR1lj0xffautVGPR2u81V7dfhX2gJJZ/M5Zl3BtKkoau
kl9ixfvFcl09m23yx0yqn8MkTMo7jXPUYIxSZXMJzsJobGrTHAcmxA+eMLLvI0WifLZcqEgNxUqH
GztrJm+nC8pLDUSAp6o6gMinlPwIPe/LlPAX3ImpEmjfmiX2jpZH5RPiex42AntM04GsNMKF7zoZ
3VnfXVTf17HUngy1OyNEb3yqUPFerUDELOwuAV4m8F6VtXnrGLdp+q6TeGI8Vr3tHudiwP5wgqDc
BuCMylFTqKuhaWr2aOd17EEi4/wLqod6zUHAdvgr2bvSLtcc2eXE9IjFph1/NIXbPi86kzZd+s2h
cA+52xEgphwUcxJ3k5f+mktCF6cR71yiFv8uyGDqXvdIA4y7wJKif6R4qx2sxhLn2CpB5ZPa3cWl
arzB/Pw5Wmn918QFk1rQn2QYGsTfArC+qjGHGPvBVzGpO5HcNz6plZY8NLBUttZ2aKxe2yOcBxxb
r9gOUa3DdJm8S4RY5QkbFQ3aX3qEGxGmZDHcpGaqzzOl1dDTqXVvTQsjxWuR4gW/npSwC59HAzH2
ZMu7rctAfXBwErvZdW6mPXvS6GF5QiBaW1uXZlgYvvV5dt6esM4+J4OZmbVLcqy0aHX7rIfnOYLS
aib149YikyoOczciQmc9ObGzoV7dn7eWp2vDc6LkMAQcLOm3Pp2MkJP0ShsVDU/YDixK9twaxIuu
T4hdZQ6zJlNhI3AFq+r0YdCpPqwnlfUwjQB/CqKB03YFUPd4jipcoL5eMnbzM+ar2ed7LpKxChJv
fp5T4I7Z0vTnLiIarWzFOS8EM13Vp3/t3sZXmrXTkyPsp3z8XZOJ+wKmGcyGNRFNUhov9VT/EhlG
E9s5IFo1wJzSO8IYNV/s/2HsvJYr5dV1fUVUkcPpyNkeTu3uE6ojOWeufj2InhMv7//ftU4oJATD
BiGk73uDgp+h1DrdVrRNNdU7FdjUrMXRTibTg/26sXf1R773OWCYckhOjs8MAipa8CQ2iKNk2yJy
s2303zp1CJKVVziId5tq8DR4PSgv10H7W9/HfqA921mjPUejxKAPpuUoiqHkNEdlBB4imiidqT3z
ARusJJjbpxVp5B6V1oM5nV545Q64u4sgOty2QmqsJ7GJworRrur6o+WF1lONNvqtDyVo5ioAtEz3
YEfjSLMXjYkI+ne05FjTuHW6BvVbbblB/RZg89/rlc2fLJHcLcx+gFHYpjzBpVOxuKuauSjqar3c
lArfM1HCxDTbjwUAu7moupw1JnsX4MaDqOq1kXReE8rYehTes6gbRvekpLwYolTWUnuojTKjBT8q
Nq05POSAQ65zFSxIHK06Z6VZafBo2bzmNdpZ5qDqK3K7ZIq1znsSG0f293KmjTdR6l27ugWlvc/U
OIjWYzVFgcvCWomjWcBXPjZUQmdVFO6WOs2JfjuyzEevzau7EsAq+23hLdpX8pPY0I9Q8GjJVi91
rt69loHcX1D0kZ9azw0vpWK+Lw0i1ikob1TVfqmzsSur+/miVdshWIGM0NrozeGiBuFj3TvJjW9g
ciOFfmohQZxECaNMU16JXSf2n5Rar48f6sRpRpX9KGvX2yh5kQDySa272NglUUILQgAMdepyWQKk
Sy6m7DYRHNXnMnTzZzfKCa85YbAXdUmQEqsMgZj7aZavh8KVV/R99yga6xoerRkqxZoO/CeXscOK
GWa3XhOUz+WYP9UECq/ovZbPWYTIre5L7lqGDorXQ3e2Gr3lBnDQBz61IZEKUkoxy2d5KMOHKrSP
4qCowmdMIXhfOUdl6PLboPdns/RbnmenvVZ6l5+cvmxABQ1eci29fJvmW0nu8k1VWeVGMbwR4JFb
7XRJs65tBEUjbN1osh/b4uP2pdLcDD58e3Hz9mq0HortPjkpeAk/3CbcGT6CB5HBSidjBuDkSnHo
A/PXaKcg2Mqj3HowJyQfTLfcqpuaOci6YvaROvgLqclqBCW87gMJIqnL11xk+8DHwK7XwaDLUncC
MfGqlFaw9/ggEOCWgaQDUm5b9SyPaM3ViqSRXICdZEv7uFffWHcx2IBe2OSafEua+IgZtXQpmhx6
bNvZx6SFAKdpr2HVhSz/bNbJoD2T1refx8RQTgMZbeIdNcFELVsl6VDDmVrJPU66qBOTvh1wA3Dy
NlrVI99IFsNXub0rfuU8TiJ8AyQGcyh0eI+edtGrUN5JGKOssuBtHMcXMkKboFbyXWbW9rlNcIMh
EMDushk6FOBNrTgjWvYFhEWPC13d7nLLx8dVVd1bm/7iMv4JuRVthe5zt7Z0jcxtJimXhLlqYvTy
XYu5clck49lAcNbzAYkkEpaLkQonb4gOldKVp7Jxyy32kd2msizvEtvluJFr9YvX4x8AYqrZeiMU
DXnM7wbwj3uh6q9SGBSHBLXGCzKJ4Er4pmzjyqoveZYRJVE7+Fuju/aKob0AJDg0JYKMdRmt0zLf
O0nvHFNtKDYx8waWVrq/0nDTWpdtczCKCRHoNcpW78xoB0D4B1JN3ycz0YNOlnzN3WrXwOGaNeps
RPDoN2YlAdeL6vqssEUnAbgWWhKs2BuNr71mwraRfxSROsCr08tzB9DgKE0BD626ixm1Mk2rmaLQ
jRryILGPMEsaIRkRdLX8qibfW1O6xTE8X8RR1nF4B738Z7S14kT+TeZLGJVorsmnISuUJx2Gh063
J91rll0E/sYq1lrqB5cmLbyT1zPDSBTe38HHlyducuT2uqn35gkhK6tFk8IKXjHqZYIZEUM1i7Lc
++bww9Zl+9LbUb0mFFj7hEJnsAPeauSWTOvotT6OEB5kGiXFtCwrp0jJF4gA6boLg19VkuOSHegH
vuVtBGIFeatyxw39U8ZYxPSE4ck+YMpRF8YjgRF1FYIu27hh9ezYFRwzu8L9Tdayo18yDoaSvh67
tlrnDTGBMn1E01S+tEGgXOppY+kYVlqQMON05aueu9UbkHq+orJCkayGsdeotl4U2WtAWbsg835J
ZB5QYghQFCKU8bM1uvytRtacj/ahSbGxs2w4TapHDkTuoac6TI+vXgWQZ7yzIqnX5D2LXL9ha56s
cAN4jUPZ5+ctY4JQbwbIxQ+9Q4C9VJuBrLD3hLAKn8+6AKHkyg04fD289CAvV9hmMatgUdhEMhwe
vSZ4PcbeznQm9dmi/eXZboJAmQa80VZjQAx6CvDQ3fsjVo0qhPlVo0Blqn93kAYDYL/bygHOV5oW
UWdrpae1vEZoOtvKWQNCuZEwYFFkCflI9GI8zyWxkNvPQzE89b5ZXQg1JuuxGRBFS+oH2MtPRJqr
lYGe/NEZVFCgqmscLdM+SW7rnKTItU/GhNMpwuZ7ZTuXPGCY1SuJYSwuisOIwhIWqt86gKj7omm+
4X2gwQk2va2UR8O1w6voYhE8ziYCsRerz7Fln8E/DMyye5c72H3rWbUT3fCAL4XhVtUad1VlkCiS
sCBQUXs6WbfcOBR2ka2MyKz3QNczQHGOAeiGj8EOMvPJSklKqRmaW0jHPudGYxPlyZRNFIb7fKj1
fVsWznvsvMBlauTa/Tma5QbOO99SZ4LISD8DrV2nRuKd1N7DH7GQqw0rdefQAjzbG+BAwZ2QkpJc
Fm8NhHvLyAh6yPqGOePV6Y3uMe7QKLIoISYTbWvde0kTyTwvm6LLrLloMvM/miUUMWy+bobL3NHp
DHCMdgLQs3Ccneu5ztp3UF9TGPrWLJlXquzxKrq6dh7LkLQps49fcapuUy8aTvKIfBNCUXcl9H4b
k0MUVJ0LusWiM7I640M8bSbxHD3tlYusl/W9a+vhVofTyE3Jyb36XgZMdYsy3ueeJfvr2OIxggk7
SjXrj6aNmXkYwVsUq+gc6tmjofXmrk8D1t/TxrWvo9PAQ6uVcFs199iqopPP8uAUu1aw0TIIALCx
g7Nh6nfV02BvOD09CrvHDsQV8b1w20nlfcSgksAei7NmEjhTkoPAgJlTRhqqMLBE3Zi8rkBg/ncj
NeSLWrRNMwe7DM1HUsvNQWr0iVMTZsGvwUL2fEoESKO6VV1sXTHcgiOBGagDx9prQWMNXjew4nQ5
l9DIBUHpIx01O1f68Cj7Yw+1wzU3Pao062EqIlMwrFudh6XHNkAzy4/hlTRIT44K6CJHz84gMg7d
ACMFuNKt0Zu7VOP/lOphtFEx0RzXAjPnTwR+A/zZ1uqGFE7BaN/6WFGYCjbJg0Nq7hRWxdsI3OgV
rw3Qhtl3vwviVznFJcapf9mZS+cWUQJrChWUo8pKJ6ZDWY6tXMVm4BMGwMqRNq5ojQY49mq52EqA
PV2QAkOZ6idxGVwrX4LSS49JmDNk9421wbAbeAgpBUBw2bjOUEwLrMzkvTDXOkPetVOg9JYABfBf
63ZRxe8hOeJeQwKsh2j033yk4BAf3Q1Yy20sq4fgPuGNAGhvIoWni/5vLK3jtvzDuqY+112yL/uS
zySowMjC0lqOIAnV8DjL8mj5X7M0174gIY8iZ/+kRp5xiDvpaSQIMNFb5X2hT8YD4Te50Q6h0/tk
6zdOODpHPzBuIam0dawiq1TLKcJ/Gohx82zr6nBR4vCll1ml+oWHjKIPZXgyaSpcdG2iit8DCvQ2
K0B4SdnsTBLeYLlycxaOiIc/TWcpz8B2baSxpYGFgM44rUy4+jRuq00Wm84jLADrQR5eRhB8jxpg
BDP1ql0RRl9yJgbIVwZAK3OSqaI4xmrCnC9PAGhK0j5qbJ/5kxYDfzE2qddo6yLP2gPsiOyl0cvq
0MMWWYuiGlkVeOPSwC9Uqq5Ml/l/6sbcqLn3azClYZ+F8XhG+OOxHQF767YZPXhIuTx4lVKSGUYK
02qteGuUZrHPoYFrHuwMKUJiLuHPm5gadodUsOWTZMy8lTX2yZZV9INGnINRfJMkD40PWOx7ar5g
WlYfkwkzk0+4Oh+ExVG3HoIJN1pqg3wEGOFPSFKxGdTgTZI0dxv+t0rUi+bJ9NqVp9zjvjo1dLpV
ksVsBdCzUkFOK2XhbdzdgCPkwfBfwgqkgPvcV16886DzmrUGt6jrnxEqR90Qz7tZV0NghARuKNFZ
MNihhZL3JLghDjRuDEmy/zHYlXcCl2WMWyar/CViV7zRRgGX7CB2o5EIEiws/r2uzED72rWKglAu
7YcJUshcNjllLXBrr8LrwV1FkjLFEaj1wGJtyap8taR0E8keDrm/9LYDxTzduGq6othb8ImmEsnj
VkAVRWU/JkNyEC0Dq+bOIIvo/T2/ni4iWim+PKxMK4k34q+M0JomAYvw2eTqt/cqeS8URixnDcm9
O4Lh/NlMz6/XA+uQokYtcsBiE4n7L3ZDlsiktDC+E8UkKfZ+Lqn4z0x/Uwru08M74yB+UvwZOC/7
QdEhTtIWWyfPf4nz4t6DYz49xvkJi0qBl0pdsi7GRBpd6vpcbfZIreDJBOhjxv6K3gDtlgx1P8T9
VlbL7wIPLDYdMOqmhF9HPBXJkaToTMyICitmjLerrUh6zzgvX/a+tTAXt07l80RNJER3dVQ9i2dv
RvZDR9xnN5Yaw7rRBejtMXUnvZWdYovlX+2j2bY8NLDDKhDqytuIxyWehtjL8fiMVmJX9ALDV13y
ys3Kydr0hK+jA/pM7E4biAj0DWlf4PXO2NJFI0AEYM5YDWME+mFXnG3hSAES2dbS07w7xi1oKDM4
iN/rq4oYdbUJ6+jL2KsncefmuwS1dJUZ8bAR91rclajOWP/XCuIrEwZAPBNxhtgTdXN3EGWx0WIc
Q6rGB6KJ6GPXPIkHP3dNcWuW3iCOlEQ+VwUY9o24FeKPVNuS+1N7mbomgs4s1yh+1JNtCHKX8/3V
U6sdAV5pu4TZAL3uWSnSGqatv0tHiM61Ojyp09AhPttJaFr70RtBAmPHt5Khc6KEW6EnZERp9v/8
8Ie/QexiewXZXfXVueX89FCTwaG01dSNGALE971BbvxgAsjqn2K4vPPNneEUH96aD6CKz3dQI42X
BbAmx2qn+akybkPb/yY1ibxd7jCD4Em1bCjdy+Ait48JJpY78be0bvEQm6O8Q6OxHddV4l/qTpWA
eUzj0PRaizPF3r/WOU0+IhzgRxvRE9ow3jGFYekydQS1R9pJh2O9dJ+pgVmMNNDVdYcE20H04L4x
usOQGixLim1qdRgf2RO48l9/18zio+uDFXZSDbjCBEhZ+t4YXm11AjBqmVlO8jYMb9OwLHqSKC51
GdGfaUQy1NHaulbRgVmJHy1PYowU7cVmeVs/dNF5VxwfC6c7OJW+Fj1hPgVbgb30VlckCMRYyIK9
2qPQfVze8KUvizpR9KZeKLftrgKkt/etYCeO6aKzixbL+Z+7oCiLpyb25nNEed79dFwUP9XN3TYv
TPPv0IOtHAn+WD96cOVWMfCYLAbk1pognKcPh+pANPVUFqqDusOHgjw98wLxxDtTxRjUekjH+m4x
N2B9eFGJWIxyhsd2dE8BpXRlczYmrOrY5/e0s5udro9MJSpV3sheRuymRWBmRYJ3J3gHQzrZRepj
V268IH+wMC9eHrz4VVGcX6elLCqXbvLplKyL60OL/aDojGJTTsO12FMj6Et6COdJ3H1xkQw84wBm
hW7XutDq1+ItgdVOrdj9UNvZ2ntqIKIk1i0DrsFbSHVfTcGl8LlhTSjFR+LgUEPCCd/QR+pr0AJ3
R8ZkK+6x2IjHHk7TE4RyWSMP8Y90UE9OqCU7eezPkZ4jUOY0BzHIKIzaNZzdHPXcjZ958xdAq39B
yk+O4oLiyYs9Rvp6YsOYQfdr7JxHzOLsGbPsRuazi+fZLhU9YhkMZEW2jpy3/H1q3SubdoB4v9zF
PLEYSaPpM5PYibFxDehCglQCL+AdXLLGTNxBflQ0IbcG5URDF6VXjO2sYyYmW+B1i/1gW8cBYA75
3D30SDSKA3Od4Bg2z67mVVSgeBk5N1WZB2G41LdSi7SduL74u1wz6I+1+jBqab2Tde0unuryaMVe
2jQ/Q20IVn2WofQPhfzvAm0ZOCTx7RfleWLH8jTHkYblAxj/rZKYKez8Ou2uCLLrB6BpxUmwdrqg
KU70hT+5nyTz8xVPYhljlgfDB/p3DD1TH5xyY0CQRhbD0nA4yXgJbEbwDQqB25xbJp6M6NaeTOzR
AB7sZviG/HcwFw2WEX15knOHnsb75SYsR8WeaPL/vxRztR720nUZ6sUfI4rzXHwpi725cgyw/WBC
izCDmOhKjXmQ8VgUTcTPzlMusYvDJq/avEte+y+sfv5Qir/zwyxjPjdP7TWwgAsJQewx+NCL+SvJ
EULX4jUZM+Rg1t6gf0NrhXiy30aHrPJ9eSuaz7vu9AUNAIM0XjzP40RPFTO6ZbPUDWNCykFBKVIB
JjZNwsS/s2xmlKQof5jLzn99PvYwca59hq5by34FPH1nkqUa1+j1ZiShftjiD9HLk2qr8lFMy8Sk
TuyJzXzpaVooiiSC0Lz2IIAsjUWTpSj2ls3yGJe65Tc+nRukrw1CHYxhjJli4GwAAqQHURZvHnc8
Yhk/HZ//+DFXslUgdfKHaaR4hHPPG797EO2PorsGKOkCmp6egd80SG6InvLPu+LseagClFMd7Dze
fKaCeDBFliXcJ06IIHiIo8uBZQ0oDojN0k4UO/dnp5Tpcf7rp548kz2Wd2aez8ydWdQ6atqQP/nv
eyf25lZi93NZnDRf9UOrzz/w+SxJIbFRmy/KiNSsGFeW2YM495/qlibi6DzPFrvLRjyPpSj2xHn/
etUPyxnRWjT89FP/VPfpqp9+yZsGfIzmysaH0Te94ng4k6soxnmtKl54sSGUAjkTGhGL9ynMtmyW
ujHBExT6HW2KWmN3biSGW3HxpemHI2LX1T0QQqTg5x4tXhbxniwvy/JS/Wvdcpp470S7f6r7v17K
HdOJ3J+FoP36jY1DG9PaaS4sPlzLZl7JLuUPsYp/av6pbl5PTJedf0Fc51Ob+Re6yLkoUvdHbhx/
LYYGsQYVe8s3WowhS1HsLROypfGnuk9F0c5tEQxofyolkghRZkLk4+Uk9870VnTheVfUivJIKJtl
dVIkO9XJnpfhHTAVtPGlLI0TjVyUxcjPXMgjomQkhj2HjlzPqMe1GB6I/iPJWqEM/JeuNg8apkwM
QYwuWT5CwkT8bfNPw+3SFSyx6F/aLN1gqfvUXURRHO29KiZkYcP06uRR3zSWGo9rsf6NABgQLor6
F6/ugt38xoubsmzmYXUpi9v1r0VxYHl1RdEjkPJ3+BblT1cQdWMSgZ1QIl6jZbCfJ9bzcfF8ljMr
vEpYvCVHg8CINkVIPqwcl2biXLERE4OlKPY+tROD6FL34R8XRz6d0jmFtB21K6jAxxIqBa4BogWR
ck0ByTF9uHIc8epnMXS5SZQkB3Fn8qhNk8MoW6sqsYyDeNmXJzq/+x+CmR+mCktTsSceb5C1RPTm
RnOQK7UQPdHCAJkUFa3sbnRy0jGouSjDTbyic5xS9IB+VMPqXbzIf6Napextsc4mdVKRHEzT5Bgh
EQxLHNKa2JQV2crVUnYNT0L/zDdW+aQ7bI0GBmQMyEvkw1AVb6+r7llwtg0SAIGMdo24q+K5lAlU
JrXIXvIQnongk6vTAx5rRHfqOZ756faLm/rhEc1L1/muizWL2J1f84Dk5Ojow1bcZfGzy0b8AUtR
3NhPdfOqThz5TOZcWorDy7+k+r66NrHWW2FjiFWcl7pvTRb2ew0hwK0KY5Yi1DMESLMjPpMcNVRy
Z5qFTM901HGAeapRhHdT6T0HSrJXpmvIUZlcc6+sV6LV2CT9QRpzfSO3CSC9rstWVcCrLjZOYutr
0wHgqYApusSRvZMD30i3SAZhuMzKfktUEtTwYB0r1ase4GSRa0Y0FuJ5YuFeFMqX2O1fJkT7k4cM
7BP8m3KDalyPKgdFUZcgeJREpCfKHhWI0Czip9CxUBbUm+sQooVgAVvYqeT2947hjo9xUf2E73ho
dSV/61MdV63Y/ZbmTMlLfOBPrieDFE+ql9YZje8O0Xoyu65HwkGpUcfpupVXleWXcgTTy5I8f1Xl
2FyjqAO8KkC2S84mWwCdUPKYGgX6TbK8KZAIRhkqB8eNEWNx66cjhJIwE+hwFPAjZV9lZn4bh6i4
iT2xSbLMQvcsTREWJghvZKG3yQvkh9yh+6qTPNvX8iTll8iFhh0JShybKQC8sl1WbmEWonotQ/jU
XIxEZRQMN3WSgQly6o71cJXZJ5AapNccgu01ql9DOwSP3bSB6BI8unL0DVlN6Siq8gSTbnQXUeXK
ED7TDLI1lvdYoYb9KJMJfYwlRVkPfe+xguBAaDpAq2KTe5liKYqH7GrouuamRI3zME6bMgG2Z9K3
YFfTYjngq0m8VnILV7SO7Iw+YDbX9yq6MO7vIQrG21wCzYHyr0WfW84vAsN5QGUmWBd+vUL3VNta
iqFvhqFK0XgDTJ9pin4yLaDOwFqVjWqqUb3CCh4ZDBzAc8fPLwVUu0s1bZYi/XMfZcRQO6SNTLhp
uXpKRz3W1oquKSexyQbvP5VZW0jrwYHl7vgxwWZEDV5aF8Cobfbt16hL3zVS6eDCofvzbunwmUEm
glbIClRi2vE36c4vfhqpX4cqAq2AIM6L1yfArtHBehgVcsnGEBnnwk7bk9qG9SGOw+zGI1Cg/Nfy
U9VLdK4k1q+y1r6UqAZd7SB66MyigvoqlU9hS+LIQuxxK4riAKnQV+TX023Zr1qMO1bD1DxUYkz5
QrBc03lksKmyJGi3jBmbDycb6TcrHvWzuFRZ6crNcvwD5DCcOhNk0XZ8cIrN8hfUXvTH98dovm6p
jfVD1dTbVEbWZu1isdx6yTNGhSNB+6xirWzqZ4gW1RPc8/ZG6PgoShjt1k+Y1kGGSnrEmqYWos7S
8s8nRfaLbKPHhWsgQG1oP0Qspl0JBt0F/bT2UnaElfMYtRNxwELJ4ogMZgSajVuh6lK9R2xTWYui
uD1JLE+fKgtM2HR/zL4H6FJME71wb/Z/5n8njlJ3b2YlnLPp/qE6DSIvGRz86ekzfaejnCJ2xabw
RhjuS1n0tr5GQvJDpTgsjjSQOzbdA8AZEHhetwLXhaVCXjAoqeV7WXr+oTU7D413v/iW5ztxPOz8
cherqDYVo2QRsJZs3MKJBx4rL/AuzbTpInRPbM3dfzjQtjF2Mm+ea4ZbKAzhOe8TPAynjdgTdTqr
bCwbTBTVQiWo8Bv8l4bilLn1cnbTYw74fzkltjvwFbKy/3yZuskQub33t1wmGrj+9NeJ1uJHhixX
q0tcTzwK0o66UcOARZHyGkybFIGJqygOrotiYeB2kNflkOD6dDiXUS5fLY3EHg56Zz58DXlkTg5t
oip+Xjh4YgySdLLeDKD4KEuJo59OFUXxwzWqowcLIfD5VPFrH85IVH3b5AA0Ph+Y/qohDyE73sfM
fI+xJwW5NNrxuR6K+Gz3AYATBeXNJiHPKJOt2EaZrzzLud9dbLX8kfqK/NyZmfys+uWtYYC9kZuG
6YLoIF+/VkP/yypr9WwCLXmzEy5FMie/xqgZvAWF9AU+svcgDuq5d3Wz0HwUx0AKb2MIdU/p1LIv
36JO0V8UN8helegomvDNSZ7lqoJ+efPLeLi0nhJf+2mDuJ/arfSoZNesxhVjNmi8qSjaQDQlkePa
v+Wow73UJnYJcyl+S5wSHW1Fq9eiqLVVd9BwTd3kuoEi/so0mvYJGyuki4xe3QYQKt+qFlsEGb7e
fuJXvgEFyzdm4uqHHsvMx9zsX4DQNF+N/PtoV/YXQ7LrU5IHSCeZavO1GgFSyJaRPiKig5au3/7x
LLP+CmRL3YwhLuJm5b4ogM/QsK078J7shX69HbGGhS/8nypokX8PfqpTDQtUbDJe8s4pt/i15SjM
WdlLIhnmqYqbAc3tNntRYUw/Yf2+EgclYGwvIDC+wOSVr6LKdCvyC3aX70WxR03iqDhDtBbFMrT1
x5EsnSiJKzadfJXRelNhRJ+9YQSXkBm+di7RioEWXbqosJnplaB72GzA4iHribTstnA76ySOtLXr
bHWlM+h3uJ2MLiMPgjHBWysX7RqOT3ASRSuQTWAKQXsWRRMjInwgVfciiqM0fLf55t9EaWiTR8br
9FELwfe4vXfwg066x0ktXwMXGrHvYlfVpcUjQJ8tshPtPXfq1yis5TNghe6uqjWvSoiqfBHZF9FA
1KOLuMulMrmJKrHRUTkKTAgMZaNiuJrhHpuY3l00D6GjPab6vaqynd3YBYaF5RYZ8/xsDlZ2DhrI
cpNYcH6WZDZVU9jIzMrDJnRaRMfNoHrwFQsr8MF4QSEs/iobhbNFNzM/iCIcHSD1avaW6z2SlFoL
lmBqprSDu0LTD1RN2uOuLNcAxYv4KyjqZA8d39qp5D6+moZ2Tm3JeNb9xLrmkQHAYmpWD/LvAbTk
kU+bcmVap+BGxJ49bUYldtdE8Crwu/+pW5qIPUOqfxetquz/6Xy1BgDTmOFD2Y/VrZcK4NKZjfQd
qC6dL9HvVHZf9b4z3yqrRx8oVbNL4msmysZFDCKuG7+0hX0XTXstvpSB5ryXVSpv7DI0rnHuYMBS
lqiloAv7Ch3pp4T41TbM1jawoYuc81LZffi9UQCIGZpdPTh6450k04r2QezLz6iqlCtxeWt8l3On
+tmQNwJGpIfoMA7agZhtjupubtwdE81xXncLYUslXUVJmaGMi0bVJWdMvZi5v2ldNTyViJP/PTC3
EYfzpRYeCeBnZPw38ujJ4UYc98E9XsTVQsum0iygExaWfpyL4rDqKFG/49UO5paeot4NPTL2stnB
3V4uYVj62QRefrJ8Q9rGSqZiS9VZBwO87xGvm+qiaLq1M6NkeBzwcdm0tVy98jbKQH9s6xtz5zva
PNKfynmxu4gpaZ8Zu/uzWWf6TziJiEXqjPP0Pl7aJLIgqXjjtiyK8haqdXnQtaI7BXZt4O7r5tgS
NBb6WIBVGfhgZqo5slhu634Nvf41CnTptwTScv6hJFWQisuMX0PcffclyXpXzCpB7VgZn30TbXCm
KN4DFGp7n0yi4rLkxuc2Do094YD4wYYKBMa5MoifMZCZ7uh/ZQD+BvlQ+qV6+CCDTmKGzSQ88mz9
d4Iystq0Lx7WHFX91DZgltEprl6cmjVh0xbKA7iNBngODkvwrqwNwTXXPaiqhgdVb02SBnKMW5zS
JGexZ1klKUAkEK5NhKwL/jVPitU5L2nsvCtDKF311nG4B8j3ln5cnkSx0VCeS62wOaphizCVwrzs
2ORA3bLKdl49COmrovPla1vk7mtQjl9Vw1NvojROCHBLNR5EU0exzoFiuI+i5Lfevo7z+EnPVPfV
HcklZkb1nGuW9eruezexvoZ8Kvd1L9d7q+68b5m6L7vS/JaDyMIypygPnddl79jcrVsjsJ9YR14w
echupSshnu9B3mhaX1nNddOBICPjjLPuxGTp94gdDbxECK9pgfZb2B0aiKn5lte8Lg0qrdQ2hdkY
uw5LwVszbegYw6bCG3kjiuIACdvsVo24bWFZfQbsxC97TQG6AcPRFbG77KZNGxMp3rMtadfUKsYn
ogDvTR4M34ZgAnrU8DnQgUJyL1bfw7EbvvVlYKz7qT6Y6v93exvJpaW9a7tcB3jauvJsBN/+c/2l
/t+u/7/bi99Viw7mtqNv9dQI1x0L9nveDeVdtXR1b051yGWUd3EgZfE714kmCEVW93yq+3QuX07k
rCRnH6p8E8XGmNiWTlHJO3pG8rdOxj7aSfXd0kwc7EPHWZUlfAMvf5CS2oAwCeerV8rO21q865sW
HZtN0ivZg9j0Os8ra9/UlVIVW9WP5ItXQMRjkBIFFNrlSz1tRNHUJEj3czkpNi3LNbQe/3NU1C9F
cYaoQ9vunAYA2paq+UpLOWbQG3v7Ied2fW+x/0CRzPkawWeiU+Xp0XHhkqq99TSYrfNdQ4COaKHT
PRi2jeFohN5KFssB2VfYxBCPj1Uu7TTVGb+gyNDtG64qBE/foGUdxW/4CXC+tqiNK07Yzs1tFBJd
07Uxr3hQuWuv4EYMXAc0badWdX9SSx/N7slwRzjqzOY6hp9BzmXxJQ6ITYtW99YGZAUTvbWOeqzn
iOvU7j2xIumOQHSzUQ8ONmLROKLpoqEdgwi5pa+YgsCLCftyLxVJu2fxhyy+9qfQ629IjHRfghAn
+Kip24egapWDHNbJ0e1j/eZ7Kp4YUj6+xX78B9Bh8oeTfezgT5Kuo46F9e8dP5m91jferciq6p5N
G01meuhnyCVODTR1oiJVQDaMOr8pMbx4JJPlbedkzU20F80weNpiGjlggIY4TTR5sgOZx0u2je4e
Yh34qlXxI6JDGEQYGKNpjdzv8EErb4bXRPsCas01SiBVaL0+XiwbZDHsePNsJV1wzJAyPjt6YBwJ
e2QnZxi7U1L0/VGSg/ycaBnGPm4bXKLKReKps+xLlA94vZYESYImcndhXcs4MMjlznayHqIrossI
QLWP5CfybRxazd1F7QndYLCDjDiggYq2fR4brH4wd+5fAgN55EZftY1PUMrL5NeKHPTa72Xtrbdt
tLzRPf2C90y7KoKhv7r4UCFBncabYvADlLDQj+PbBOHDjccfUWVvXfzI3sleV+jaBBPXfgyewZL+
CUx5/CFF2g8Cv9DLDY9AuWeru6Tm4+x2+r6drmCH+HeAA8uxeOhZUJkDIp1ATH5k4BLVRv/ugDVg
CZh0Z7RR+8cSI/VJjX9EdK28OsbQIIXMG8DKKD8klYKQDOJ9/S1ErYVJeX9IdSl4cSXHulkKbFph
BO/rLZQ7w+0ObdwN77rJ2klRvBc7401RhjRDNkDu3wMAgFsv79qDOEsNo2Op/Q9j57FcK7Rs2S8i
ArNwXWB7I287hI50hPeer68BunV16sVrVIfAbcfG5MrMOeagHHNTGTxyicURRVDMUHXpDNZtDDn8
1vlZJSaAiOsu69w/K41ly7ryf2753X3MVj4hH/D7Puu6qrLQoVHAczMcA6962WLl2Erdc4eB5XH0
5Qx8BYckg7dN3nJA6bEsQrSzN1Nb4HO5LKpiQrQk9OKwLvpprTioE2MHkwdEcobJoGCZqHmI31Mp
pvI02kmFgwVz6+R3n3VuXYfTOHs3Ki1KQ0431v/H62aAUSUC9f/nvdfFfz7axEfgQCTk/LPu9yXr
549ROR+z9LWZwvCRe67vFLGpH1QfbUWfaw+ybfo7bQgld875m027iG+NqtivS+uLhGY/tF1mX3Rd
2oMumq921yApbPP2pR/NytEGM/hoA+kRQZH9JRRlm1vcDuCAu4GSqxE7AOXtsvibZMYNdJD4TxXV
MY+dpn1d7O7dRO/KC3nukwzE/YJQoLrkShVuwZnOTiLk6vK7Yd1KgPWf/QSWPEVrunL3TIsMzs3L
O6wvWXf8XeyN0XTMoaZm+d8P+R9vLY0JeiHVf07pUQWYuXzI7xusi+kg7yl+xUfPGiTz3I0BBkRY
h+L4IvUhEhLVvBWQHG9TY7n7KgUdBiK0ftah9MVSKbX2JqmCiyljXBLLoP5/Fpd1OHUPl2iZrOto
wVQ2+KJRBVm2/m5Y91vXVbWcbcWAK8C62BpavonAwnhdPJHer+o/EcIFu5DrNyWYkL/15fRslgza
66nxH/I57z1axfo7tYuhYZpjdmNpQFViIG6XSe+HfUFXLQTHiJ59bKsOemrDBFnu4oMpR9c8latt
xlj3Voa1S8aA7HWq1xKJ9SJ74tuFLjlv6yUxIKDosxDveIq++k1qfJa6f5RJZAaQcNA1JXVCKP1U
lK0Bvo8kAwWN7nuc7LOf58Wn1sQfkiBLzd2SBnq6hnS9xw1LgFrQQXpmczY8+fXQwDRnALFuHc2w
PIUZUsB1a46F59nv58ZZt8ZpmOF5CVNu3Tq1RnqtJfGeLO9ExSO/SevqYd0WC4ucE6AlYvLopmxl
6RrjJMR8oM/RzTq3TuQseJtVuTr8rlrncEMNvRgfn59X/W6VzczcxRSinHWd2YTgJq0G3SlwUPd3
v9/PkYfs0ojCOPqzyr5zjCsVSqSHMbFLSkQ+xRMlVU621SknGR0VmvVI2aUzqJh1wzoZLahBrrTs
U0vSVG1/X6P40mc5l5Dt/vs2/+yimzEasvXNf9+tx6bD7c2p9H7ed93spzEf8c+esyFJLnZYwtMM
GyHY8vbSUCMRRMH6zwvXDT8fuX7BMJP9rS3E8886bf0Gvx8+2QmnoG928qEJW+9//U2/e//nfZWv
LIDb8PMdlqOwzv3zZZcv9/Od1i0/H9qV2U0M2BWp+E5vLflULLutO/iiJs2zzq5b1sm0Hv51Vlgd
6Ibhj01F6CJ1w5ZoAzu1sbk0SVS5NQYWQYTULGjyD71oJhh69DT28sEI/Xln2t1f2nInLwWsKEef
vZpgHSkM/Chs+GD20B3CtP2qM9/eEjOdLBCmUaVGnmJMC8rW/jQkLLLjzpFqbuSAZgU4fMsmx9jg
bmXVyTPjzD0ivCfR9LbTc9nB9Zgea7+iubh7UoKRN0PmBxE7ufZyczZj9JcVXU8kdDYp2a1CqB9h
MZwlqp5TgSXiBIKhXAp+hUTRIUHvu0dHzDDVTk6RpNzVbSLdyjFD3hI/o9vKPwliEezlllXD2COT
SpPLzzoFExdnLobs8PuqgEyel9Ugl/BNlW7XDWjQPtoZxVXV9kg554ememhSMdwOBEKtWcNCzxmS
DzMtI8DLYr5I8CSVmKzgkIPtQdWZkB3a0RmRmgqbfkM9vfbKiAPYMplS/64e0PFnxckMBp2ufyYF
2WIXjdm4VQtYY+u6HALDbsZljYTp/13XzQQSIE3VXYWLXmHp/k22TMBR2KVZ3bYGuKa0hYszEsPc
zsskSrVyb03m5KyL3EG02xgaBYKh5mfV7/rGEC+R3mrHdZUlVSpcsnHGLrQpNuu6daKpvkqZCGbj
uss/GyDmaVPz88Hral0tqO9ORX5YP3hd54eDY9it5rVTTcV6+ZLrxiiR85NuACBcVumk1a+mKXlD
EMZ3RbkpEATftooS3VEz/x6jyj8MinYBRJ6eR8yqbteJNcP6B2ulb3/XpVOfY+IGmT+RpVhC0uhr
eF53x0RP9FuS/frPa7vI2MyFj/tR2Da4aFkM2vwUj6FZL63dzzIOSdW2LlLh0ufL9rDU1dMSPMeN
dTPbRAf9XFErqjpxa9uJdKNHp2BZ0KL4P5NRr986spbHSaTLsBC9D+5/NGb87jcmUI7SmVvv+kam
XBh4V0S3GN5117KYvJ8zai6jgF7j1oGK3NwUdRbcCZJkd2pcPJR+MJ7W3dYJIZnqYAtU7tfFdV8F
yrqnV3SOr69a16GoSJEkJBfGcKNry4F9m+aafQuXez5qWvce+DWUkGW9amY9TlKx48cWyv91NwiY
Byr34WXdg8jvVo4U7RTNnH/FFLV7KbCNW8Si5i0OYtVGCS28DMbZvF03KC1wT7mkOLMurhsApohr
lRIw4rwhQY4NW0rJmub2EfffpNfPv/uG5E4xM2vMXapW8daa6JgAZxnelaghPOxZko1mQkZzzbby
t5qtQQ6H33IH6jm6E22DNlRLyB+M5EMtLcVUaPEyWSfELjNuWbh5qvNItFEG2OFJmIX4C6nPBzz8
n7llEb7eS97i5Ye3hk3/3WKt4mMOfVznsGvOqF8f20Ul1C0tjOvcOhnWRsllwqCWxsl1Jejabmer
VLzHGOBLMT2GP41XS5+3TNhdv8rqTJqlZRS7CB9+J8TISB3W5WxVPfQiexGL8KhblDT18hXwJkJ5
ZKz6I70C7AYNkqQA3N3jOlGrdpwxOKoX/sZ/Z9XU/owSFQZGk4N9XDf3/YxCdJ2Nwc6A/E9iyhyA
8ynaQdn7OWLWhAVJAmcktgxKiOtR/NkM7OW0ZGV2sE+wO0BhhnxBbKRJk5DYdX+nTnz50CLSotqN
2H95uvIQ4Ot4LLr+1eSwniLswLatIt7DSdibcemqTXibwj5xx8k26+/9Pdrr3PoPUMMKNyLgWEm4
pJ3kTvXqJBD7FqO2o6EV5cFgkJBUce1IcrcbhPGU8qt1fUShj6hD5h/mFFBqYnILIP0s6V5cI2Je
RGn50nFtLn/WOpcBbdhUYEF47vbKsYFsEVQGhS6thMSXpOP5nwODRJnjZtgNCEVTcSUp88n3k3Cr
Qv1TZKG00fRzMdTjsQmN4WeiiWg8+upy5LLpPVPU6ojktzraeQV0fJ3NLbtXNuvsar26zq2TxPQr
up1saBhL73yx2LGUWoVAh6Djfz2xStvMD1EGCGDRiC4/c52sP/h3scs0yDIKvpn+omGalx7F9XAU
q+Z0nW1nEl55Zk7e7z+znqe/i+ucrQzYWyHg5eZdwAlkoi1tf78TvRPhrhP6KVl679fzYJ1Ey+JA
iWM7R815XVX6OuYOgUU0stoa9KujgSH1/L99UdynSlPjPqrlaMAW1djPrNmpwyEB8oVInmO68CEq
gY3BOlkX4wgKsRJJ3zUh5XDCGLJ15sbscUWR4vFkWoWnYdPVFuPkBBnWuiH+1J5sVYxiVNnfkfv5
stPxUSkXsC7xCL6xBYZzSOknSucbNevRjSaXrKhCB0YZhdK5DM8GvTCXwO9c6u2NM0zZNVN4ROR2
pXs2lNWTXLUut4ySEjqZxbLqDuAGlqHtLN+hvlf384CDkGHhSWu+tHWbbwVFGLrYux4vlibYRi1G
lCJ3pD6jPkKboMcDl5tGfCNUxXAnZZI2vtRiC9OrW9j/4OnmJ02kh7wsyd9hSRQ14q0aKjwLp3QL
fina6Aj9irY7h0EtOzwcUSaHReE1CDLC7gz4lX6SmJKuJFN6DWKSKmipXKBs0XaoFo/oVqMLlxQF
xWl3LtUBf2Or8UoQFY1FrrEfvxuTA2P1NlYpvH7u7XMwJbEbYbDl57EM1xSL0kghXd3LgG+1GDo+
pplV/x37KLJlOqnccdatnQ/rRirbfauGHAQ4dJEwONIiRCveDIK+mOHZtpbUJUaQxGPNl8mje7m3
KArsGNM45MlOkyaEwBL9/t0g7YgoZpf64zvBc7ixJvT7pWQksIlo07FmYk+BNscCj0b7Jj88yO1p
n1h3IwikPRVP+UwzLe4ZFg4Mcs4fXaLSRTPfBQCDrcCS8drqBMwpVE+h9N36eMvU42U5g9TYaC9p
OP/V2ejmDQ/KikG2ZPrXQu0+qww6ksol6ipDj1nTNFBvDE0cc+RYeCREz0XS4IBroBNDwe2lpBM0
gSh8TuTUNdoFKQJr2RnV9sXneeFBeXXwZcYfNKOEY/FZRmVHMCHm3qUrZ4LopV+6StpmQePfTRDX
58r6U6a46gVy8DH10ra1GAgOSu8tAWBvaOGJXrmtbodfEhxWpxjxJlbG+dWuSFiQgFSkvyYWiXCN
tOigKWTy7Fi+g7hgudqUen7YP06KtcUIl/aRkFYsSchUWxkhSclnUinddq7GzpvCtNxK1nMo5bmj
x5m/qdOc/Eyfb3VDKs5zyBsOLZnBSFFugjFuQVNOh07+YOQfuvZk9puufmgSrFpr/LrI528Mu3xT
2h48C4AkS8P0uO2f6cjVgB3FoYuLZ+YQDSruDH/VsTFMddppzJzYDPe6kGSnB9llxOIZkFglaJIE
85USH1Wyl8e4r1gQQ2Wl2ytaoLNtegns/sMPqhqoU/EVz6+zmgBfS8NPmnMzr1GfsFB86umXpOoC
LXU42SBTl9pGO3aWR65tnDqTlBlNwIavfpO+AWFivMWDfi1GivapfRYqu2XKcNFkon/u6fGmx3W4
LZuzP3cYyObTDnteA3fZPNxPf3DOJl/9mOTdu9JhKC+3062Iify7ecH1FiQCsUan0Ce4Q+dAJjt6
hgEbBpwTbl10AMHij56D5NQlpsCSJh3KkSArFErltjuOveylJgl/LAVOWrmtM92/w9uw3VDaid2x
Mp+MMfO0vONGIIGhTdNXPO5TT7EpeDd1GzlNk73QL4rIsWUMPSYRfkl0bxo1RsKLTyyd0eOmkdJn
YP53oNMsp3npDQh0VZSgux8OVqR+FVLylUXqZ1NpmAXWkPllxlBkuHf50E1bK6NYECn0slspfUTh
FLwqZEHHDNjfMBUPclxdqyVRlU9LIfav1phYLwx84ZBW2aYXDty7ejNKxiJ3Lm/6MHaiwiBbsjTq
VsF4KBQeChk9QgbwPlgv3DWNwI2VQ51FNyaNGE6ZFtcsKb4zzTxUlfHRRAy8RnEbWmnmCTnd06hC
Pshv8WsZfHT11nBscTMLQFV7FR3om06LIfIMfeIZEm70qtROjqTno+dr0qcF2Sj0exrRI20jMJVS
W9PYTWP9iM0bZehM7MgC7PSZTGaYP+WjvBW4em+t0KB/mJ6VSOc0k4pXWy7iY+8GobUwxO57LYQ2
nj5Pc5t68Gcew3r+LEbjRS2mu95w1cyotkYwXmbQnIkBea7Bf1IxjEsBxtoqGjiDhUpFTTSHxPdp
0zZ2QyR5VoTX/dsUle92kD4aZXceDXoa5eE5bNN9Qw9OMnJOxG2zBckGmqY/h4ADaWgDjFanupeU
jMCl2tNqrk+o8nq6r5piIIk7wYyDDw00AO+KQH+f2vEdb+rMMVPpqbEA2bSR+tZkyecATk+rxjf0
ZX9p26UvVtvNfXToRPY4ISN3U7m4Lzvg5REcpj6ho5rj8SAwEdsVlAHo+dPIHTXzjgIkMLXmEHTd
HZ5GeAha5MeH1vzbiAY0BU9YPLaxes8FyF8Ayo4kBiwv5RxsU3pW2/wuAc3jKPOgb4Rt70bDPrxl
DYA+aEOHYtRbePsJzfIT7REhPpq4sZ8wxSiu6IZp4TPBpqtckaVPZoescKt/yll7TuThteNLMfR7
iWjCgPSZPtu1dOLO90BzWel0ncmhD64KzvSFru7aeNiPhb9t9s2QbxsOCzcJRv7UDkeH2l5E/D+A
AjbLa0SWat/ipyY3GIuN9jkpYH12WkI9Jd8OEVfvYPl/0xQL5YT+tHysX4yuPat2e9tZqYufw13Z
Bu96xrgRCRnWDUP6ZqKph09a9C6lGVweBNafM+cGFQGw8TlhQ60MRDTjxtJkGoy7nWCccbAZLRfZ
FevRmjggkslVcbl0L0ZLUnlOrdGBw3OTxmPjVCZEQFnQcKRlwWNhpH/LdqydrE0Hr7I7HCMRHdah
fOhl+97UCCKnEHJ2HvQnrSHKLjv/vWu57uZO3RrAvM2mv2hk7yCnJB6IO0NKqYZWPihReqdA7r7A
IKTRKSCFppE7rHuNg2xyGLE8mbmhK5nXqaaN4N+ynD4eMi97aDIYUX0iyVtVg9nQ1NE9BvCtD9ue
BxyR5J39JY9dd1YAkTEa0/eW3z5KYgK7aXfvooU0PkkRfS/de93Y26AHKdpEeBTbie2lpAhqChwp
jfFeLktcPARhlYjdKiAj0MlyRsY62Wdzbx0wmXwxI+A9PMG7vvxSWmLjaeDyLODrxNFZSAUOcwMM
xZjTpYruFW4/Huokuprw75mj6hxExTcmo6EjlI6ykvbkNxZGJfkfBXKdNdeoJBQcwfzIwp8zv3RB
dTIIFoM2v/Y2RUP8RUBdXRAQPRNrP1sULVw9WLwi1PFz0hkBJFY/Xi2bR40xeYnVLQ6DPM0NDKTi
Bo5q9ZKoFVfH4Br1LN/ofTYSjKeJIyxiMCOlbyOIvnvy2e1JLxZClj7CexuHJ70YNoqqjwRWmGZE
JmwHo7uVhrE8RFJyqwUE5HjS5qqe7zQyU1U1DwS0Yb9DpK01RuaREHoywuAPfCvYqQk9e6FScQVw
0kjfJP0+oiI5+IY24gzcUq28ZiUYMxD3wknptt3PelB7DURMe4jdeNYvdWfTm9r91aUjVsvnCGPW
nCQ0wEd675Jyg5TxNu6F2Mp59QZk4djlM8TnYkE0v1cC4+rRVhDrF+FTKUwiIXqgLJIETiUHxJ1F
BGaSFvTc2tG0pGMNaQ5ubCDuMSZUIfpH3IGA7IcJz3ZD3QptelRl41zFXIEhRzgRmEpQlfyrm37v
pS3E4WwTKsYuMsb3eTzSOfOU0pHq4AtSbTKF44SV+BUlBm0jM+N1A61SOy0peP1Fgsy39La50ENe
1eYkKVsDwyPH1qUHUYhtD+B2uUkVDhxUpFATDdS7hS6H+0fCjU3STqAD3/pQ+6Ma0rT11R5YMhJS
iIYMT9MUvB0RoW5z9hcS2gECE2wTQ/QrxPhtFMJISrRvzWhzxxhJ9+tQk7hvkkLUwQuq8l1kySpU
OdNLcDl1JJuzxNTVDxIuf/FQLk99QtVapXA/YVWUqMo9wL7Mo1UGAaWmeHJS6MsLNhE5Yk9VKexb
yU7ocGmVcdybSm8RB8SlC2qugZ7SvsZKBY66PUkRZ1tRC6dJy6c4zZEjGUfAmN5cED8PrY2rL0kK
x0jD3YDjONTO+WrQwl6Kr0mxP8tsjj0a2UpO0+7OzIc3sxk+IYnu52lyDVV5L8ZIh5Y8gOhFfOGP
tQ6fZMhd6iByKR76xLzrGgtZRpxdequjgFLJFLLtt1hvcbTPtEe/ve+EDKobhigOYjjuyKbvjWF+
SXVxForBpRu0+DlRx6hl86Zk1NEX+eCFkXyL4ciT2uOKaXf5Ngin+9DXe3oBzTsKKhi4xD7M5vnV
su8tQ6JJRF1YfFk7um0bE2ATYIKvC7xYLbwJii02505fd9Qbwp1U5pc8fQKbZ1Ps9Peck25dhtpm
jBVGYr3CrmqUbyTV0Fzr2AQAO0n60buAN7jd0XOSm5uhkl+lNKXU0qk7f4S5N/qY4aVg0Cqzc4O+
/QwrWu917UB80eQpAcZgOjpRJaOv4UZODkTSOtThFJeqyHaVojf4GPwQUltyfXpz80pTXMuKvyYz
fA2pU05Tl7lSDxswttXpYE4vhYjSja/uUkFBOkeHigY12Bj4wBSie03yYMlQM/L3Y/4126hdHgjU
SmqFTCt+ddIuRkQ6GcnTOPL01nH13pYDIUdvtJQJG8rDISbRtmnDUP4qfTwykrC8tkG41TAS2drT
eCoT9U8qIdgNY8jvC2+oaj/pSHqiIF5sJXpUnIorfmNLJmNDm0tpGJprPm1tKMDTRLqdfq7K85MA
OluBLLBCiZBS1YobtH+pTy4kir4KPz3LpgTUPC5xFvJ1Sk9Rsw8BbDg0LZlOXahfgwZ2Kn1SDDPf
BYXybirS3pxH8ic23Txa+VUUoE7hdX/Bm/kgoh62lRpeZ5DDkH2TxMUNFgrBfFOHWLjejjxNuRQR
HOYftMTQ+t1/42959W0sliPuUQpG51lvPtvKeJpqYCRw5vCS1+qbvhYfOX8WSJS7KLHVnbRYLofl
dE51Gep7lHfbKGKcJhP7l+XwzDVKGwhN9cvt0NjUwbTjdVTBuwDwbXjAVugpUVTJwwFr94yQ1HeG
yqd76MseXypLeyG3/WhmHdEmjan6TMcZ1tVIJ05pYjNM5RblawS8XJs02ZLrrWraa95kQ32vFHqp
MnomSNjeFxw8Jx+0OylNSBkK7bWnbqkEQ+/h/rPwVOzgHOriMZiNvZISoIsAUz7uTkQAkPYYw1oq
7Naq02g0hiRMwurWDoO78i83Xp/Kz4Cycgz7u1QwUjNq9DTxgC2KkF/DGqOGSS3wgxoeAZCmW3q4
bmOzP1NWQOgnpVeRBq3HIPA8LOTWSXtQPoLc+jC75rmROTET/RnviwfVyD0R4FOIBTAUcIxkp2NT
c7Ug66JDfN9o8mvX6n8ksyevTKdbo+FdF8skY2Ke/+YcaSgm+kPVXZMKDjg3ANrgFniz8uYvg1dL
Cs4zpEKQ2udENWYSd81nWY3bypSeUyyJHTPUBncoCLxlnW4Gn7OFKKbLCxupuJAdXaTHwm//5AIJ
RdjNQClpf6q7BzMVJy0zGleVOmKqnPZ7GUD1GEuSJxZ/3s5WNkjBsaKPi88wC/eAK451FG7lRP8K
rZo8VU0VECdVrBSjnTqV18TAULSu0kPZY5nayeWGrvCPRGloF1Vx6NajTZxQeI5b+t/8HHCwvuEr
nLrwxoxymoSHcy4p8J0MJXQQPfqDdu+3SCh8/3vOpUcVK6HRKMJHKXmHmZjrs+pKgUw31qBeJ9hj
ntYqn2bXHlQ7eigGKusoAL9afznYYfo+Kf1LkqOrxm0B+lXBb46G65QMlyKmPc8PPgghPjBWDR2z
6Ld6Ob135aLLk3mQS5lNR+BcwB5X6bYjNl8yleOOKl7oaROpWTlSMYBXySaE77aOI0XS5OcsxU6p
0O8zaxBU0KW3ORjOcgVC2s4vKrdwYVq7tigsNxuA3OXtJhqi1yithftd6eWnrqV//LKk11It7jJo
ja2ZcXMxatyW9BY83mnOh42PfzxdTmi1lfKEzuhBlXqa01H+orLYTwNYwhBv0DiWSep1ec/ZSM/5
LDRPpqYKgytAC5IPruy28xjjlBgl2zkwTygoPwxRvafzfNPD+aKsZly4Ql6MBFqb1Hl2XtCDaQU7
tY5dc+hoOJZwi4rnK+KlI9TaeVfp2kYHb8DzR8GPMnUtlaurn+V+j6cDFH3awEerA7LOjyo1+340
Sd6Y5FMcjYiOszi/aOlzJxIPA9XbOmxfw54S+HIKzhMWUzSWyNvA4ERBP3GdU39HRvzVN9srmdsb
H1A+owR0aGmlbHAhOqUie2hD9S0bDcFALySsRU9l2VCeRMuDMY8e1laBQCYpQ/K43DMae8BU+7Vs
409Gv4+oQNsD2Hw8lWffQ/fyqpfnuvTfCA/oxwgJUXwS9WeJQk6tYLbSTXqysTJ1T5cRab140ggZ
qgB/SOlcmKV0Zaz5MmbkdufO3OKXnXuFbgyM6Ud7m82gaGaRJvu8vuSFRIGAN9hYifTJuNeZ0EKI
yLf24yyhm8xAVmKSFYxWcOyjgUEj5ARq+5Jbxjq2xZO+m5pMOUopFawKJQKVCJOBmhXKyDOU3TTZ
1QF5XOTUEx5Mo6Jl99LUAI03k2a3Lv6sA0Mfc102qe+ZSDgA8Zcqz6oWs3EzK/AyWNyfxldLRMC4
MbAwzHFyK3s6FCaSdERO7wZ5ZEXQf2pqnbTn92xnhUC1Ez6ZPiD2DG2e57Rudj0Rej3wDOtrEpBR
+4C/8EfXpouyi6fPLA0HofT2zvS/TTw73SlVPugj41nT0O4WyyLA5zh9kzqAqoVGaG8Myl8/t7ho
iLAz3/+jxaJzSRFZHtgAYWtAnOWc32RwW7KqYzQsIVsonUKTHj7f/Axt9bNvaN+euAn7nX+AxAwg
nYxVa6svdgL0W9+Wk3Splo+LlgqMZtA+NUC+t61n+HlgD3OcJebc7af4PMvGfVbelLHonTgdHvKA
6nNqWYe6FKQ0zZtERU1uWl/1qAPxD6rbSU/v4qV0YEsZacOxPgk5GNym1rgibFzgUZUd8cfIvSqo
Rmr4rUdwPXBZa4e8Fxjq6Ize9loQCmATdHbIBkQCxSxhoiaaCaExqDexXt7Ucf86ZovR4hj3O1/L
vodobi4tpI2A9LasM1LWApsH7KRRH9C0jR3Kr9FkXuzgW200arI1fmgWA84ysnJuj/FDNjz7WgRd
yGKMFgZa4CCxdsYWlsNYjK5lx4ydTX1wqKnu4khWXhKbuzXsWEa3pFjGDH8oJTqJjuyL0YsrY+xH
Q85emsxKN1ItIhotglcYI0jYLXWHmkl2afTgNrg0HZrYDpE5JEnVuUvac9OriNVV/mN1qbbOEsaQ
epLsMDLlVepJoxa2lS3jY0bJnw2kKv2e4goIFSTuVNyHdmQMJ+G7ZOWp5SaGoaBo6h+VFCCgrIF8
6YuStioSVnr5lcQV7Jd82KcTeWYl1e2DKg5t1nbOFFCYamaST6aZfHQk+XjaFJKT0/TQpEV4COJ+
CaDVNx2Ji0O2MgB3Mta3cpZRWFH1P8VSevLfKzIsrpJIxK7tuSFnSZtsfQyQBnYEI3e+wVmZFyQ7
OxndSX/t0de59KiUGzvXoaRPlD2MxbGmq8j4RXM3UC/jhIGMkOzqEEoF4Z0z1kl3V+GZ7jXYGy1A
/hN5+UugV27akbcZIWooA2lNYqnyEPcVxA+eCGElfLfqIvnSDvI2I6Z0JhPldDTjWC7kG7sU2k7I
XbWFEHmYq9h0jCTfhCqGLXPAwyEIRHMayLcnFg3ucTI+GzlNpnL7RNWM/z+faf0hI+tHTXxMC9Lq
jFvh1MYG1iv9FhYDFIkqj86tSf20qknal9ooIYqFB5na2WZuNR7GQ/MKomeT60v8WSCNm/uDnnAn
TaPiOTdmbW+qBd3MopiOollqQjXtNNhv0MNnJjVxbYqfONqNjQg5LaRBIMBuSARyoTHMMvTnLK0z
11Ry3wW5ktPLieq1jF0s23IAUMsleZOOfEQycQlraa27QojFT6E66yJ+aQ2Ora+0xj6OEhqYuOyR
+TzXBr+40vlI9ERkYgKD2xolGcPqX3Rbp7E4yc6gPsdTUNzJpFA4o3LH51/ZhEkD7rupGe7x2Uo5
bTEa6ak6E2WZ1Ho2hlUWbhz0e8HAHXvhDIvVTuQ7isUajJit3V+KEPMWtLIfsiHa+0z1N308vWgD
qsve7J8aH60nbUD1LseIhlt0ezNGMztJ3wKXINI6wZ9SMzrPtLpjQA2VxKGtAkYJJtLmRvkFv5lD
NMW3vdxJmE9bKGB6C9uNHGFCVdJPq5KhUzEb6XDYzDmTdR/cGhcSqv/yIqaW282YqwdAJcVMWKFz
zolS+RoD/UNWv/tx/gI9g7kFoHC9up0bQ4aM45OH9j+Ab/FqoRpbOUVBQckQek2DyIS8hzT014Ea
s4GLTxz2myaU3uxaWJtOqTFci5LiQuXP3KSzhTueoKZD2cuVFSIdxjmIe4lYGdfuAPsIFyZG4vHY
PsSaPx0NX6a2wdBH5LTkmEExbiVY8PQhP7RSKm9r6xbGBYGhPD33o7KfG5ms8Fg/tT0VEWNoXTXI
G3ccbIVAMZ359sElbNq31KBEpn2rfXRrMdpnEMxTse9HWo0YDnQjBejQlojZ9zW68ZsAPxKpwMwa
cydvaKSvuujftABfr9S/JB29laL7GiwS+mVMCp7uyseWpAB+bzbc39wg+aE99T7Dwxh6wwaBzoe0
qNdCczqNJtYFWRzfSaKEnq9PnHJzWTgFrSie0jPmMxcmflPmf2Vt+NP2MhGLMewV7j27Bbo9FOkf
ejdwr4R+Sr2XkbFq1vf8opizKoxJv+jpLgSBS7Ohl0jxPpMxdK597bZq7PhYNJzbWuUFHGRnKm3a
AymCK5Wtb8J2GK6ltdHonv0/jJ3XctxImrZvZaKPF7NwCbOxPQflybL0kk4QlEjBe4+r/x8k1U2J
03/PRnRDlQYACwUkMr/vNStnMHHbaJ/HMT/zho2YBRsLs4A+V+UZOJBiM0YzYbdh3YFpGwD5qXiJ
IFmxVIjudNX1lkFJ6DXIRcgnAieJn7fnzIKZq3wj1t5/Ufwd2VcVaSfz1NWk2aYh+2bbszaLydKo
qgHWdfwqmjptfXeqz+G8EUTfUpC017LKSkqsjIg8FLHFt61nCxpv2KXAH8Hk6oylGKs7iouKf9WN
q6JkHPYK7T5qw4j7QH2qkZdYabpuL31j51iWWJmT++SHgQnLjZh2Xqf9uvJYyKQ9PIhoUQ15eVUO
9X1nF9NWj4xw3VXJaQAyRu6Y7JxRJeWWhwdjY6eN0REeyNWSiWMKxxgLSx+ZCqLDa6Oq21NXOLdJ
xgXNpmSRFlp1atymwMN74/DSdwo0WRrSG6iOnStvJMhPmLEJhq99q6EibpOWj1rt0bBAFhb1l6JE
yQVGF1OhdO1W9jklI7YqJrNeMmlde1AHO1KsaObMRhv9a1SNK8/qGuwLr+OqHTYIf4Nc9E7u5B99
i7UKy7JNrBfBsldi4jFaf63hP8AkZ3hlyEU8ynYumlHdlG1MGMbyH5OR/KfJe8lHQbpSxu8D/sGR
Z2inUBjdqslSf6MkOCOUmvPdFmA00+ZxaDpvYSKDvLRHdWnXI+OzMb2Yg7OrDGyyo++2xQ06pcm3
coBbq9oNcz8FE6Ns9Pe9UTxUMWCKhptLr+/hcezdCoSP7wVrL6xQ8Wj1he2a32bGCRNx1ElqVzeW
nm4fdJDXCfmXdedbVy6Qn2uIig/abDPuFwrZ9pwLYJsvdQLZEh5RTvB1M3gOojZRcu9a5Kl1G48i
tECurXw8dwbZA2F6n4MLCBRGlaXXT+tWB7rfVcexjZMtsIyrsfPO2IVAfSEWEWsDUB2bY/rj+JRm
4rWahqNptmdmqcgWB/vYowd3pwIgqN7EZsvdPc/OyKOcrSgwmc7WKZETY1eK5kob8EFPhztlnLRj
CxZIBwe8ycNdWjHFbVzjVY+NdpFZ9ZOSNxNxrpiXAddNh5lZAnqqnGDfkEsj5vasm01z0DCLjQJn
3ChN467qKV+6ZsDdEt4kKDMsfcb6vNoiq3QFZpJXeazq8PuLL4mFnZg3GDhOK6++aJ9jM/7aVMHE
3a9v+5LfxQwxL8RvfWNN9RffIAgZRTOdPiKDZuDxpOeOvzSRKCPCQMZWcJm7qtsAfGKEvY6a6IHf
/9b+WhWVu/KJFxCmJehfu+pC6VlWCf91qIfbWrdfi6R5csb6jiyEt9QjBZ18G+MsF0Wp0mM5YGoz
eoc8qoJrsGUCycbywFm06VSy5FfJOtuesUco7avm9c6yzMCJzdmsrIGez0otWWG7c9UNFuIP16Mx
bm2eoMzPtykDt2cpn4w2/I64WUbkuRy2uQqsDfp7UL1mdv2EzxTR6Cw/l+ZG83hzMqajruzuUrND
/Tj7qscO2PRh3TohkDrVLPBlgHdazPYzygjAztNebP2VhKazDib3OABJW2Ua0ghAr8NSBdPrBteD
mLRFFAbHIldwrTTSgwVbLc7KdNuMQl0DmxPMLvplm1lbrR981MaKEguW8lbnwCis8fjH5nXFotSH
0Ym7YwDx2i0bRvjtWESvQV7OolPNlZEpfG9cOU2LKA7TWxZhswfa2D9qU+DuiWwshxrvcUeE2nqw
s/ugqC5GixEEMtX8GeGqT8G6OkTL4XuLoxWzFCpJly/DUcW4yogPaOrdAP9G9G8oyFgNJDEGzJ1A
Tm3LRinWfXFuJlXbZ2m36TPFX5Uxk7Ki3uWZxryVmHCYhfx6Q7Z2gukYpgxAXlBma7Vorn0H43Zf
xXYBxJHmKvXaTRToyt2nZKjWVVczBWj8i6Ix6e+z/MUnoVdGmFG6vhKulFF/tprybKrNLnWTcd1o
zHeTJraIBxmQhRIUWbz+0vjG18Lc+wajJj6BNumw7y4Yh9wU0Nw79xWPlGeCX2bpPJJB2Q7YwMFp
2RssSgOfacTg62cIK+egV89h34L20K4KP0k3GuEBK7Uug+7OUB6mo0WJkeII1rWo9Kd6CO9BWDId
RYdKNB1Ejcw6ZZNx5xnRrcmYsnHsdhtX09YttGuPNzlk0WWbkyDDmnIdRUQjceyMwmqhl4OxAkZJ
yfGZ7BTgYuqUqDlc7jAPtmOnbeymYVZCsNHFs2BRKMnBHKoXL+pe4ppcRTQttPI2KduWhwbKn5d/
0gPrJRzEa9vl6PXrK0NNii3i9+TLRoQVSlbtVvCVkCwJ+yKrCJ4pZyOf7gNhP0b2sFN146oMmKoq
jX5Afge6hwlGp+WFKGqnXRy+a6ayLtWCFwbSEJ1rbkTJG1btv1YZsoHxV9Mw8WGLrwjq3lg2kbik
yZ8mz11V42Rug0Z7cPFhLUv3c9DOiPgwOCg9QAqAdrhApMNBpPie5joB7tR5UFFxa738jOBRB/Kq
uys7YjGNDxk2t60jxDEM7bziNoXIsHCn8ZC17iqcBC5KdCFjcjDQSSHN6myEU90aIn2uarzKFNVG
ax9AmtrduybhZcOFViCcu77RmLCJFUMuGWg0EoDhmg8xBp3QTZAXE0b1nKntSgGlWuIaOoT62dJs
PEPRDYyIubeFt5tfeeQFnqYsFgszyOCmQ/XxSnFTGvVJVIOzJNfIshvTuoVSGpektep1Bqand0A+
Ds1eb8kG+6RTKuUbSg5YPRJbXfQVCpLgUnWbn7YnX54kGutS+4oQPGNjqBW816Ztq7WPqUoIDFWk
mZG+VSB2167FpISJYg9bZU4DoicVIjuh+iPBAWa/Xv2ldLRNW5mH1rbRQylwhowZsxG0sHMCmm1z
7AuzOWp52B4JQEyk9XplB3ykX9RKMVyltVncRqYS37Ksnj/LiryG/4hOEa9Ny0ML0gt8bVkJtd7+
aKajMnRrbA3Ls6wCDkAeQpif3w8S9X7EOO4MazHVxS1xmPIWuNhdoSLeIasM7F1Ppavu3jrMvRIM
TDf8tcHq/UAE0mHp97pyJfsBth5uhhL7+vmocgO3ZBdAqCRtzV8m62qrbpYg7AQyLn/UJaGz1BD1
OcseaHeNoF0iAtoi7s/m0P3YsLa7ccysv/5QbzI3QEqnJ6H1R3+ttFCxMA/kSfXTe3WCtdrJB2Ek
Dyrrk3zEeioQF9Yim0IvvUuEp+d96QGcyou+uZZFy83j2QNuWodD1N67lZ/s9ZJYYub3LW+OxrnB
A2GZQL9plpk9HHuVwVfuOlZuvfQB613JYpS40RZig7l6O7Dv9Qe8CgmazaetElTnYu2tqzyV4xZP
ZF3MozxTH2LZOHmOT0CC7n1bpjuW08pSFkOYp8fe1R/SUuHvUNWzUWr1nTyOxp6EMqryIA8kMkB9
ZeZ6G9naRGI5gumFVZPkN3IjkrLaxBWPFlJZQbBsrRytiz6tl7IZRHN+wwnDXYUHM6P43CcNpwDU
FUmt9+PE9TiwHsi2BCn0TdMY4ZkQe7DJ+yG5kIKfkQNFcYNEnb3K/bC7jZHUXNWoKtyNVWktPdg3
98y9qqXfW8ljQ/SN5070T8GEnp2dCPtTNohskSht/sWsildMZaFLVtmT00Xpt6HIoA1Gxks2AWRP
nPx7MzCjSMmpkOHIl51aMHBM6sUbmNEsqgPRKiC5KSo0phUBP8CamOlOR+8p3wbkQl5JROyNZipf
ksq+sUH4fw376LOTBdWzypqA2VvtftbJ3S7iKBk3YeFjjeJq5Q1m8uhqJjZD0Gy4LOv8uIBSOSlM
frqyvJENmq/ZDBJesZZF2VCFBIciP1GY7nCot36FP6wtIGYrWWzmA+S27qy7wUFR789z4PWcA58m
jyb6Mg+WU2WrG8XQUCGe+8jju+QEt0Mpurc/VTZktddus5qcluwijz8oKjj/LiDfn5fg2WCk76Yu
xi6SFOgZt6B015YiwhK0CI48Zsq6UYboDhGDcFlpovmSJspJF0XvkyO+mRwv+F6m4hmAt/vUW7qD
BXIDbba3E6IqbrlXstzY23rvbFi8djz/qU5e3Og+9V73SeRIuQRiDXuAH2iKp5vMLqzPg6XnS9/v
p1tXC/ONa6XI7aR1dw2639ni2uydsTWtV0YZq48gCiMEk4JLqca32aTrJ6NIEVowrJ7UBLnANg7K
EzcOiSI/j08xS6etgdbCMY7NZNuWqKQkGQmuNO7HYyyMZmtkoAoyk+R/a2rpUWtHfYuyjX/UXN3a
8qDYhziGCJAz4PKUXWeATrYF1P6dIaLghtkIUzrNtr75yTW6EtZLwzp8UTf+eCu7hmJSiMr80XXo
6g9dDWjOtyoe39uuEYy+bXwHeio64H227T20TVFbJpwh6wh4bruy6IN1j13oqqhUsn5ef5PqNc7K
kTet9XDqb+QGe1l7aSAnsZFFbe6ndTBxfaMQ24KhDePuiFg2qj7+lR6Ww9t+QURQ2dG96pok+MuE
mx9CVUT6wfpfmsJF9gaeEqtBZ5fjogLGsocMDC/hxkBVeAVoZ1jLuj53vBtm92D0UdwkJ0Q/WWf3
xqofkWeSpT7w0hMSZTtZkgeCn+buItzzgDNzDLkRpvAwbuYZeq8Dz1mRyrX0q/bPfuQ/VjrSdmdZ
VbhOhqRbtcsrLNSHJGlWqt6DriCA0myUyOS3ww4yWMNGhI+pTDGxLL0+27wWAALMlcQm4+VbuS4r
BPiI4771lEWE8wk1zZv3Q8iGXPjN2SKljua0gwxMX581b1R3MnCfKQl/BDfm/6fSF5a6UzRC/HJH
2VFuZAM8VNLB887TVAAfj13ryp8XoGVQGaeO+M/ZT0tgLagGfiFqWJPkEflFLxCqEBN8nLwl4WjY
2Wum5+5N6EO8cUvi6bI+td075D7UO3ee7pYltBglaOmf5fu8QBVKjLhNe2NWrmV9G7Ai6tviiSyO
jTjRgL1qROoyFVjOakGv7Gubu2khPzYjzqXZ0CFlLpS9rKqimFZZfvsoa9/bOxfiWpIq3z/Uy+KH
OqE72lVaxuveIYaK79W4D/Txx0ZV65uw5btOJnjxNLDFJy2CfKAWcfGFpN2LMAvrWbGzx0bTmivT
Msyto0XB2k0NVD/QgH80c430GQyPTHcYT30NXaYqCZ9wvMTUmAETVIayro1x76Cy5Y2RsQIVzviX
DaexLNPXsUDUs631T76oVRCkucOKvVeu+6edrnXIiqqk7hdqb/g7L81YWjdQuxw9fS5c7TP+5Mot
gtn5PtORGQztCUDC0G7KtEieOpUk2qgk2kaBwvXF8pYcIF23T13lF9daWSUbFYLYVd766aMzjlcE
I7NnrTdyWE+et0+DLrr1TP+7PN2kO/yC5ZCf7TztTp5PlmGYd5j/DhCU5LQisIGZ5Ztb5CS/RkiS
HuXGyIb2WJot8FrhIHGgsEovAUgeDT00h4XsA5dz/ghMGw6cuf9R/PMQsntaFE9pmuS790MnBrBg
U+madVtCDRiG6QrdFvckS1kMAc3ukL2XxagCxQI89ap36pNNQrC5qomAgA5Tw2VeKtXT2JFXjTKz
/GxP5K3DIamf8yR9AubRf8Oi+dgyH32tOwtKVubjYJ9Pi9yBJrBQWMjP4WjXh9+SDiBkHN+c6fYp
PPEGnvIsLpfbJQpzulYsQqylt7L43hAnSooPMjjLjnD3OXxUOmzEDQSpD44VlO6mLoD49oNVXwVG
ey1LciO7iLmfLJYzu8jsfeJljX0TDqpylTnwulJY6qzSO0QUdMhXq3Buln0qxVOXSUJMtBKCPrxW
v7GkV67fdtG1ZFnpvji/deZ3Omk4S4hK2DcQhjjIn+d427/30oo7i3PUQAr2Q9H0m2UDDvvWj9Ps
1puXHKFagdX5s86p22YVEwIDuoMkHMwV/VKpjnMo9ag6wGV5Yk0s7lVoVeiNWZeitpGUjcCT29yI
B9koULVfgQMpdmoBTrDpjGKb2eBdk8bwH0Ivt9dFhziCHg3wqKB3Yp7TQXUbUut+SkDZuLmvvG7I
r3mvWceU1KgacZ9yrDUA2fgwCCNYFVECgQikwB3RzPXAsS6GMMTdVHkETm2dFSYkO9bmiLobZhMt
ZKttkOkcG9s7kJ5HYDQMk1NRW9XJBrFGCr0Kv5Z2el1lkXisjMKGU+EjBzKl4VOhEECYO9i/7kku
tSao7gRfwYu87WkxYi2LsdYv5JaIuNtlct8nMJQQ8AxvIs9DN0prclIkib3tR0vfR7wjgMOkLRnt
KD8wvjXbMVXtk8n1WdtxbNzkCfZ3oarY98MsWYQe76IsTWdbt940LtLZg6G1R+1IqjMhcInq1lyV
geA/FvPmrV9TmTneFsqPPWRLM444JPemhwUh5HZy3GsQie2tZbTBXWGhWREi9LaWRbmhg2lb7S0z
+5kFhPDQewdZRwfNJBxIBKS/8tzWxJm28/dWllTHPujTdZwmzaMeRt/kT60Z30PRBy8R9yrB9BGj
i3kfB6mivTnvk9jEFKrIrB8nY04f9N6rmb3tk7mJttCd9Mc+pQUuJU6yPZQqd681o7sn5Ul+q9dJ
SJRR5m9i3g0Vbtg0ZbLp40cmwcZKacNNMpRpi0mBCY8PV91FzbdH5Rkf9dFHhGEhVIdtNle8b5ok
xAAY1Ov9BJF23Q44rtfhYBzyTI/XoYiUJ0jy55678EWE3cWse+MJ3kJGWrz+t65e2p7l1NUMhkvh
hj+6fjiqOal4rOdlTBjxWa8y40H1quLe734qhN2z1ln6W4vm/tTycZ/CLfptXXmAUKayw1m8Vgfe
sTD+SYiq5lp+jDUEAcJ5U7gRCpPOWUW3a1/F83pNfszQoFXwVP21VpZRhq+uJ4OQtTsq15nw91BG
zG1CqviarLxyLeshvhM8lZVaOjjoIs+9Sfq52UL2ai2tFTvZoZa18qPclI4gV2a30aJAOeNHf9ky
av6X1q2C/cg4f/F5NHbJQGBOS8vs4mVadpGfmIU+NiRTr9/rB8/Xdo5B4l7u+mtf0KY/+jZo9y7Q
OGiRHXb8o9wIhD65j1JzbZcp2iVNC/dbfnzvU4+kOz72kc2WKhBr6TCWCYEZ+vcK4u/7LGtU4tPz
R10B8SU/yU3t8+4CnhQs3us63RnL43s5tqZ4E6XomMmdoTii1PThOIQrSdLUtcVw5ZAj++kYTJzs
ZTYOKviaAq4Wcn2dG14QMsguvhpklzIZbTjinrFyRz39uWHXdAj4vdcWhmGvyLQaK7mj3CCtnF3q
XTX3lBV1Dz7MYsqxhaeR4jTzNJFuPGKGUC5kESpTvq0NlJZkUTehjCpwNQ+yGFrhihekfl+4un6J
U/NeVvch2q2NiYdcNGbjU62R6mUJYV/JVkWoZ5w0pxuMss27OpveDu0mZrvvo7ZAT4mdyHiMa3SF
WI/Of5aWoCaYC8U49fgqPekeziT//tea81/LNCzYkEkant7/WnnImL82rRFoLmHpb6USesrrYtPk
PrjoWSz9TR191lN/L5Z1ABPNBUIjW2XDNCSM7LKcqNnnREuynSyNablnqITik2hrN2KuCy0wDC9o
uw2rmnj2eqjtEShTkC49hApOOVMhrJM8QfqhQj5L9n7b0TYCsNOlM/t6hBeh1OEFvJnP0qK/ifG/
OCAgv2+VwXlSdU4/ugOsI9e9lF38UM/VmQvPpopJpzdt7DwNjREtCcSHB9naWBGeGGP86GugpxsT
i52hV5ynCtLYJquiYSP30vWecGQbRSdXSdzHKTrIUzpKpx5QeiUDOJ/KiyISuVWmbGVxjMfPE76z
aFjVxX3te2t5SrchN6ZNOF+3XaI/mrDG4tA5NolBxkNVIRdjZHXEKds+9qUg9xJplgcu1Lwbx8RE
bujP5kEBw/C+yzRNI4MoEvuCV6shYJ0E3Z0ftN0dRkuEDhPAoZ5PEckbDGT68fm9h9Z6D31kJEfZ
H9eTemt0EC1lsZoPOGdx52PJffoqFUs0Rdyta4ht047Vecjg2zMBAGpfKTytKiKZrWH5L8FNG3T5
Cx5OKThBf/YaMGHbTo0D0b+PHoRVf3UNJXuJPR34i1V+MnRRrhuUCQ9EI61jMWklHkiu/SVSypXs
Wjrk+fRedW6nBG+4UQ15k4iqv50Kt1vI81mQFJPOKp+9AqiiUg5MxpRY7GtIles8tJwngANH2bWJ
9M+do8JB1C2NP4qIjvwOudeXS5t11B/fIWYN9fYd8pQ5lfwOFayhhzArvwLf7TZeGZubRI2nHeCA
dKUj7PEgi10VZys9UPUHs6l/tE6ub/xUVGO93JE0SjewncmTGEr0qOKTvlJHtToBhu+vSi2ud8gm
oyOqhMnKRjfv0zh2T0Cgze9Ova8TZXptSoYJRMgjCOXsPbledaqJZ+Ytggu9kT33aRls0ctKkb9L
+uJAZA7LqPnTh2KLyDM2w2azZB1A77LsR9gR2EB7TWqdEs1Ye4MSHkgbOcuEuOta1peODhYIonN2
MES+zpseywi/ZQ/DDTF+cQfn7QD9lWGbuGpps72ebasH0wQLOpfKyAfFk1fjW2NXBdq6qjoUCeYG
2UW2up2e70kgoKIfkaBCCWyTVL44msQ3j9a8kcUg6a39hLmkLMl62UNLyR+R9LFRps4iqO/zvn2O
x1Eg0k2A681SCrDDdH0oEPq/C30Ak7UGzkIKodtT/WC5TnxHOj14qy8Se9lqev0FtQ3Y5t0LauO8
w4C/3PiF6e18pIO2TpBkd3FPkqNR1O7F6NUlAtDts4pq0woZR+2EdCoOaG0SboZSqR8rVXvwq7hH
UgejrDFzn0SEh0qk2fGhLcoeDxBjRLV/9C+sMSBjZ/4NtPL+YOiNdSPmjamDWxT5zRiF1qwo1h6B
YO7h/4G1rMy4utInphXv/du6Djdqw5JN1sndugAU/hi26VYWZYMaVq/I1ovr9242SCq7ztMz5E3r
Jim9+ux0yvK9A8oyTM2i8dv7YWrDLrfNBKlP7iQb2jYcVnESeFAuOJCs05pswOw6TK9kscs9a5OF
BWgIFW8c1xdPDku6fe8CApDFehyDNUo16k4W7Th/aEh3XSBTeXcw1Dd104qnYvQhsLm32hCZR1IX
SPD76ndgWOo2qgqWNLJObsIwqw9wrqAt01edcmPjTVVx1XTZZ7DAUM9dT19pqhPd9mMmLqb+tSW2
AHEGu4orZMygvM6NeZXHt6oZqiuV7NBa1r01eMVnY9S1vSwhpSgubvZVdpc1odDUKyatPx8nSnIV
VESjrCu76yCSNvVnHw7V2zFYXADXLqfPkF+cZeWSmY5I/WvzABSi93r3XvK8t5IcqwZULt7bul9K
f+4nB7k/e8r9yDn1d3pPrnoeAP/s+Xa+uW0W3PmL/dzBB/3o91d+P8ZHmI3xUcTebZuO3Q45lvj4
Xi8/vdWVAwmzHmQD3d+rs4qRfiHL9dR9S3yA+fgzHL1U5Ef5SW7qckRTRU9aDMT+aPA0NRx+Kpt2
uMtVP72Oenwo3w7zfoSuVsa1Fs3affPx5UYei0lBt/jtH//9r//9NvyP/5pf8mT08+wfsBUvOXpa
9e+/Wdpv/yjeqq9efv/NBt3oWq7p6IaqQiIVmkX7t+fbMPPprf1XpjaBFw2F+02NdGF9GbwBvsK8
9OpWVdmoDwJc98MIAY3PcrFGXMwdzroVwxQHevHZm6fMwTyNTucJNTSze5fQ33Us59qZ3nW8YIDX
yi5y46Sls8wq8L7lQgl7l4kKJgHJxo9i81RNwnjbpJN2Mhlar8kNc61RSzJPoPKLraL57eK9n2wg
54aBZh4imVyEBEVFtiszpz+KLB2O8pPx56e5B8opGdM4cKcBS5Ojp2tXTdjmN0UIlNYzx59KbqZe
icAdN39/5YX78crbpmFZpuMKw7F1w3F+vfKhGMHx+aH9UmHjerT0ND/1rZqccLeYP8PerslvzDXl
Wow4kwHbGJAOmTc/qqPKRTawrL2jQnJzlZqqQPBmqG/c0K6QUKBu8CwBnFTtAlh9f5SLtvpWJlWL
+0zwWALXP4dkwx9V/TGJm/bBgDR1G4PllrVO20RHzYNiKIuJRlJlMBTE8+d9BNyDtZ/UFeT9VjyC
tUiWk50le9ma5fFPxx+Kn46vGOpV31YQLT0N11PPaxDrqLsj0ee/v9Cu8W8X2tJU7nPbdDQoX6b5
64Vuncxhwupnr0REevRiuH7yCvupy0UVSFlA7EMtT17j9+Y+Rxa1zrLrt35B3cIURkf0OjCn6kBY
Bz5szA2XWmOLaeZc2Tkzflh+9Dxz/mjrP3oVwnrtSuZdpV+4V2hWGevOaabnplmMNfHwCYOYjZrq
7VWbms698LSLbE9Z5RAx1wuYnJ51qpA3XtadMz17dXw/EGO+Zwz4cMAE+MGt6hoADZdDgm7pJIZL
Z9vBoe2LoywhEjheftR3F3yeUeDrisxbdAbKj8BcjJVnvndh18bM3nbVFbNaTcxPdnkEyiNAOgQJ
+3C4Vb3yfhw0DYO3jliS08zfxVc+2fZ6bIX6WUX9fwdYyHorWmN4yuCw3hkOJkFhLlIMU9n7r446
714ZaCHIW+O/fxn+ajkcfsuLsQr9oPlQ/Nd9nvLf/877/Nnn1z3+dQy/VXkNSOBve21f89Nz+lp/
7PTLkTn7j79u9dw8/1JYZ03YjDftazXevtZt0vwxjM89/6+N/3iVR7kfi9fff3tGP4swK+as4bfm
tx9N87Cvaaqh//QUzWf40Tx/hd9/2yR5Fb48/8U+r8918/tviqP+UzU0x1INoQlLF7/9o399a7D/
aRm6JVxX0zXuMZumDPmz4PffDO2fqmo4LqKJKlEg02JErGHq0KSb/xS6wczWUS3b0sFW//bHt//x
Env72f76pabPT/T7S03wSgPdZJiaEAYfVY3v+vNLze8RAoBSwxoOZvSqTKvwrMwOwHVRnpuh01ZI
awRbeAHxIYQDsmwxvCaZE6+gFZjFFAAfa09KE8OHLRihgFtnB9HoyzIhf4OoRX3VaN2xFiVwcbRa
ti5Umbdb85c78+cX869vByFUnZeyQ0oEziYXWP/wdihxPXW7aQApz0+1rAnwxkqKFbRHSCHTdcjG
QANb136xkQP/D+fW1F+v39vJXUeoDJsmP8mHk1dG1GlaKppthWuE0+XbMoFFVTHvTXR0nFrPPxdW
gXVYmaF2EbbLn+61v5iU/OX5+dlcw7K5x3hN/vr7Ie4XF6NpNtvUqS+G2ccrCG/QMLELTW1fWVYI
cOAyqYYpvEpI4f9hUqR9uH/k9zf49ia3t26Ij6/moSNKkwAj3JLZCpZAJ2/9KiNVPgptoeI/AVkA
eCG6Wt8qhvwldhFYIpDkVddZiqyNUWDY8PeX5K//Iszo5odLc8WHK9IMgecZRdOQKDKRGomGYA3Q
ujz8/Vk0Hs6fHxy+uNB5XGzHMS2mJPaH02DNZdRdCQBomDTEV5w8ItNlRY+FhzyQ1fjXKsbnpwla
oqNjnIRWZ3+xq2pYJiBVD4WBymwyWNY+Ckn2/P3fNt9zPz3T8k/TGB90A4MOSG7zFfppoirwVjQC
DQu6unwhfWcsENT7hqQ2OiTePRIUqAJ7UfEf7oR/v+xC13VXF0wdTI1R69eTekEc9Y6Rt9tIJbqf
eUxuCtXN13//1f7qqqPU77qOrYKzNub2n74aiRk90mJErWt/cFao2heLKofTmBgoNv79qf7qKv58
qg8/sAWdufRF0m6dMXQXbdIRR4leiihGTMg20fMiWxkG4/Hvz2rYf/HjObZjMdW1gDt9HJDHIEYa
seeB1m0VmqbSZPh2qfsmtNPNVOiYRLln+PftsSj6+8ZGInMsO9hRpgtq245XXYLeQY/mjQJcbBcn
aBH56Lh1FuOu03ZQXYf4UIoBAVDss5DbhfbgG9NW8fSjN5I8zSr/O2GWaTfGl8pBZNCPBSTTUQ8P
IOT95kZrlS9mKcLdf/jm8wX9cNsy5bRVDZo7k72Pty0CweDSGh5clP7ijTaENzj9IF7t860UpFQa
FV3VHrCH3bn3NWqli8gcL33W2Ssk+7u1ld0laOxACnVxEIUmUjh5D9sgQvcXpZOs42ZhjaUu6moC
TCHyk2NPu4J8SonoqTbpxkHoZnQcahSiMiyEHCx3vE+jBf5Aj9qDokdPf/+VNe3f313CUHl3zYOV
4P8Pj2rkJvAmRILeIrGjddtO+76MXoccykjdP0wRdOqpxd6jRy98l41cDkV8H936pDbhppgi5eDn
L1nMv6r6WQ8tkCWF9hnjDhx1jDxcugIxsVZAK2ysjW8k9r3bIgWlfo2IYD+kkLugCvOeRAJRR+cE
5aguRfTMUxEYbNJ96tYNEXbazCi9GTpE+fLiAbVlDcccM0OLzyFirjeqdoVNojnso4kUOQLC+iLs
y+u+7Yi89Q9Oh/ElM+w8bcNVbt4hFvPgiOQOQ1axcy2lwIuONWkH9TPPrvE8DwiLKfZmsgtjles9
71ETn+hl5YDt+H+Unddy20gbbZ8IVUiNBm5JMFPJivYNykECGjk2wtOfRfqcmt8e17jODYvieCSK
Ihtf2Httv5+2ix8/O6m6x0x+1xJemCudroAcf59ru15DvmIqEDfkqQ+rXGZH27+X4ewVxl7XwxOt
X49nrr+LR3XKOoa+U/3cIO1hS5czPNX50YXutEoXhCWzANWSa+OTVWG6qoLvSSu+V7K9F+6TV3UX
xY74Ylvek7u4b7LA3W8EyNMhhK4i6Xir3uebtHp49mJfh6lo1Q5QjLPivFLQwvq7PJn/8q7698Hl
UxQ5Nkcx5Z2Uv5V0EwEb6H/5HA3I5upiAk6UkYqkpifwZkyDE1w0+Br/cv7/8acKrrrCFPJyIfj1
ZMaopUGYAGUwzJfOGR+GKv8YWkAGi/HMjBOAgvf2l0/Pv2svX0iuBFZgBWgA7d8uOR1EYlR9A7XX
pYEsM0ivSGlbA2Rn+1VIuu2AYC+k1qtaLPf//cP//cH1hW9fyvMgMB3H++2DGw8CjqWu+HVl9YZh
Z8u+xDi4CxCRureP2Iqk8YOwwOIvL7P1a4t+qXb5wS58QNt3HIeX+tfXmUQiIjZHXmd3kLcBn7AN
3iS9zuN5OmSl+lrQM6yFplkGzX3bcXhCicm/evolFYP1t2fz76s+z8a3LN8W0pKURL8+m0wZi+WR
gbybEGCFDM5WhHFlmyDuoEH5OKjzsbNYgZh6FbvVHYjcMCfEbFMkI2RS1DwCDPR//2XsP/1pqIct
4VsCv6j729uiaSoXeC1JQ7aDXhrd1ab2mDVrpV/qeP7Q3YjnvIGHjYw15rqXv5Lx+GmWkckSBqnd
ZMUrEL39MfEZPmeDBTjJq1Ec9DbE6vjJSu2bXiHioRTRuwnTMrrpm2ZJPhI3wjWS8a3/+1e6ljW/
Xhp9EUh56QidgF7tt1okdg2DMBKn20kc0Lsy7GNWNxK2dakHLspWhlA/VfiDHRfCN5hpDPi4hnJx
+eAjzgw70/tqL5QunsaGn3XhiI489IIuwLnrhHLM0SoywAyzOHIABPtPpo2eK/aS5Zp+wmD9DJWw
Z83ML8ykOHa4rKLu3V80R/heir9UX+6v09af73M6YwuZgONynF3++/9UelgxgmL2Ly5RDGh9kuwT
mUPRMub9Agta9806Fol7QOyao9lkMVElHynkZZFQ8OvBNfaU5xCko8kLaQAhJzsuNFUQlesxrd6K
qRkIP6WZ7cls7/Nvhj8+o2zxj3lpdZthvNQ/nhOilXAYl1+oJ3btwCTJjn5Mrm0ddQug4vnr0hWA
5zLSAPOIKaRtdo9j5f347zfAter71xvgf16N3z5nIF9GF7Vzt4sHK2OfPJO8dpE/oU0bwzrziw3n
Qs2AkDgW62IWtDsb+q541ml/99/PRfzppKcA5yLNKWTJ348+f9Yueu6h2wWF1LsRe9EJUt8rucMb
r7HmsxKISGqFD6WNYw6E3CL2t8ruZFAfAjffLzzxc1Rh3URRCNu3nE8SvS9zanxexaXGSUvMp7iR
hc03UU31tbcGfQhiMj6iBiUEL8YT3/ap9Yc0XGR0YUtCELF8KC2Frz7ysp/XkbSJxxPRVhTeW4F9
gNQxkOIOmeVA5MnWYaqagI2jhPGLEM1XsAWFiAvRfHXc6Kslq2dvSLm218FG9s3rwFbLIUn2rBoY
+2ymESrnx7+8trypf/sze6ZpuUz2hGcy0vj1TY+WWmZRynHqu9lXYOkVQiCi1Csm/X9ppP5wSHq0
sC6jTRwv0rz8kf/n49Xlmcdewep2dVx+pDXmclnvOTrv/REKclIn6N8gl7il+/Tfv+IfSl5mYTYw
D4LzPGn+3jg36CBqyJYcz6XYDDrtVoxU3UPWd99tB5I8npdQ2syJPXDzKxETsFzMdPIRdf06y6uw
BkPlikHtlvoCvUxIgavUNsKg85dj9w9vdM+EBiEdh+KCxvbX16iPVUOULO7BMsE2OzaniiRIbeb3
kyHwcimCQaq/DbOuRcu/3gLCDnwL7qqA//XrDw20gfUXvfrO0sOt6ZghZz8CU2xtnjzHMLDXtteR
JhE4e6YMn+zIP+BaJ9EiAJbpVO79xA42TJJeb+GfQ7ZQ85OyxlNv/K0E+ne/xh9ScOlkJSNd8/fy
Sw29FgmBDzhJK0wetfQ4B7FJeCaDd3AnH//9xvnjO5YWyQ8sxm1M+n59YbwgzdjKTKhjyhtkmzAY
+KkgXW45nB0w0jBJA4RRofG3N+y/O3Lfs5iS8nblD+L67q8/OO0sKKtujYl06V/H2X2wJN1hlCCj
Tqb2jnYFPhH9ZzbBoPDiPlqlogsTbdCHR6hWELB7a8fUELyy47J49V8ulX8YRfEEJc2jyYfZF7+f
GiMrgyXpoOOxb/jKqQKYC2X0FifWDX3jO+HX/Uq7OMTYIuLPeKxdULlY0TaytfF1p/mHM/MS/vef
y/3T34sKmb8U3a0PzfnXl62PdWQ7pdnu5iFO2dfMycEoxSHvkPpdokBuuz4IMGbGwBO1SWxPXB9q
myHikPrF/Uy2hS3UozNN77iIx8fBih+SqOtu4/IUGM5yanyYtpw05yZohtCLgJMrCs3bkutCkFo3
vQ8BXwVJcLPUXCZKTQmnzNnbJF6gXzuCfms6BDwIw+7Q9f3XfBJvy5BXB8NJ5Qt0xB94FDaEg4CW
LpPpJre4rDntUiOXD7uGGuC/X7A/vF5+4Hkeh7Gklv59vZyAPITz7jWQ5sUanB8mZHfRxDYPCS4h
8aSS4cEz2g9CBML//snWH2qtgKuODEyJisH/fYitUotxP76/HWgmeMnm4O6VEUU7O3IuVgHPOoxt
e9S6GI85EgIsbo04JrPz/99T0UtBu/Iu24h/XRnqsl762ncbEIvzXesWpJ1npgmQFDqsTKyvaIUt
OKvlOXXt7i9v1z8M0n1+ONNcmhhW/b9Pn1DgxCnwAYQwEp/YECc726++pXUMJTNuYJcbQbnGJg9G
Lt7WSZP85VP8h1MmAOEXuJ7lWS6Czl8/LlRKJQgQ0ezyYSmQzxycaJ36XbdSaUGknPnX35hW6A+9
JDWlGUC2lr7DOf7rz0TZiDUJid8u10XwjRyTdD3WPUwKhjaEdbWPeakBJE1N8GQIH6HUEP1wZJKc
5BQ1u3iKgvvU+EoEVrJBJxLj8lfJOsNJdT/YYP+shuQlpG/rXiYqzKVjPGP9x0FBEBl1cnY2kFS/
dIyYOjOqH+0kf+2IXgYy1KZfL+RRsKH5Q5fDhXIcQAl82ml7y0k9l309blRdxHtCppzXzHW/aQ+j
62hPJZ/0wb+Jrcs3cq3oaybhf4OQs03zE9Mc48klFiSSo3hRQZYeGH9FN5HCgFlVrnEvTN0+LDZ0
lwE8NIuN5rn/cCp4FGrSHgKnl2Gx0nfNXL8dgQoP6knSQTxUo8Bb3kZ6XReAb1d+EgWfUgncKo4x
ww3qHo2o9dKVFoCYGex51KWkKUjWwr3tunf4HV6oZIZDe1HZTbZ5EvVgHTHBfKEJym5qFE8gpnIT
mZhfvkxz+mS2MUKGcQm2gODnz2h6qZ57iN+VyDk7bPhWCwEZpGmNa5jq1WOq5HcbGdl3M7MeSj//
3BfK2JY2hNRZDupmmPof2FtIyBvGHElyUQ0bwlQX+r1cH1VV0oH1+dKGAMBmxLEAbDdKA4bKne64
VDVV/ZC/9kY67KzLV9eHZLL46yVyiUkyJWbIyw284f44Mya5PmT5tTj2UDLzUo1nwDjjGQCd/nnv
+liUXdTLbbRTyBfTjNxCRo/e+Xrvn5uxiPWmHpnJ+aIutjNCXrTtlbqJxlndxO7ErDOeG9wrWXWC
xGVUsEv76tTI9gtYZ7qXJeqPKh6H4/UeBMd8k+e2Cc8pXu6Mql3uBpBSVdQQC8cjbP7mO5Wn7t5f
Mvyu3rkvI3H/z01DMJSiVsEN12Eu77IJ5iDNOYAUTEN27T5PmZPsQSrDL0Rv3I+RG60QlPrHQDcv
yMSrbSJlDK9JRI+uX22tubReDQLuTl1CL2NQJpt1bXzqa8v4BP3sQeeyByddGvdWy+w4UD3YfsMJ
RSyipzjJmmPSdTHRInyJWdG9mZc8HLrp0GpYiqtJZuM9ZUI74oVY9aka7rsslGZ6whEePTR5IABw
TPlB1wTBgJGotqnppQ9updMHBkx6M80KivDsMX73dHJyTKVP0YLQsXdkAIIszXd1VUtExsTdeyk0
y9LtC2orLE/etLzMLkxJAI/LTWlEy4udFUfDtYKHwmzbl+ILDP7lxe2S/DANJR8GvFwN7ctzTErq
4yXBopVW89yARiBPJC6ZkTvpxqsGVnS0xHdep5y76z1K15FeYyV9tJbW2FMjAZBtz7JZ5FY22Rcn
98VR+r13LJLc4/3trtw+QlU0FfGa9Vq7ExYp0Pwuz5cZ5QoElFwlItbbtHSsR7MoiQRFMIK5bhMs
/NqBjoJnnZQeokNfkqTCD9aKtLDJQmsCkWjBytdt4b1aLVlIbM8h32tNcu7kvulhPFlLWZKbazu3
sEHg6NskLRpt0d90I9kgXp38IO1qXtluLJhBEE1exaLY6A78GMLhgnjk4WH2J+9zkV44uBqOijEZ
3ZuYXoSQxYuj3A1JngyOywtpF+3Z5yE5NvbsfWH/O22ndun36MizN0HGQnd53EMTv8lr5L164lh1
SMR69lxjXtutPe+HBLBpu6Qv5ay+cJDkX0on4p9nj1gT2nvfyryXJN06sSpepmEcHhwfmv38UruN
9eRDQ73zi+k5HtroWaglu0174/v1q9xVoFoRA4Gcr+DTlAZ/DWavD1xkoFN60WNwuZl7N2MutLin
nBUo3kJs6YS19eHCcGlf29b8HETknClVO+zbqvkZXH+2yaX5bRqnYt1Uafc4QLW7gYv/qcVA8dhf
bqyJ+cFU+TYUBbKWKi0YO5fBeBxLAguby5cpUrBHVdahN5pfgqLVu8af5H70grfJKTP6NY/PIhGY
EBbl3ooz9a175w9NiIoxDlx8fPc+8iT9OICgvBPof2IC2KaMrIEGxwKAHoJlYu2dYWXXGwHcCEBQ
jA3db2aAptzTCYVMleXwIIx0OxN9cd9OXXaPKyq5AxUSNHG8LbQgZ8SJSffUjnWqbSY2spEk1Bme
fYTvChGqCZZ9MBfy5DBfy+rkFhlcdYqtrD65dWFuui4NduMMfSqDwMqKtgNrYGbEM7vy1Nh+fSqw
39x0cknurhe7CqZcmKQjjX5kLrfXG8HewMoCc2d2bXx2g2bjx5Z9cKPo66L6k5eA60yb98rQ370I
vljOnI1f4BTo7jDkhF3SUQdhJaeNcvsY7W1MyG9pEYlaFUebxNeWNmIlXLUxMGM4xGSoLPuUZZHD
bhegzqLejbndtTUmaki5IJJcngV1n566TSX9/WLDmNRRegaN8dqTtRrZ7Y9Un12u4zQw66l3PwM7
/WQaJEMy/nqgnA/LCUmKzIBdzloAOKOGNAr3jFDw1Z77+4XACcYhdzBPLlddNkuRi5IEXozMXgFC
7N1FfLftZOdiEZtsEmQh/GXGR6nV7Wz7P5Z+mkgTqBAsRhSt0h/XbW6tJ7Ov16xCcYHFld7IYYFV
Sc4szVB6tKrlZZjJ0vb0Elp5fYAhdoDJ9qBLjDa0THk9HpBXlxdT9RbC/K5TxmbW9i6LvVDkrBzl
/E7H+VA77FcJVAQWW7tMIAuo8GVHySr4teqSWtnMTrrX49mrn8EoaeAXAmqTuayHjnAIS0dUBYJ5
bVSYYaf8776VQytXoNqWvH8Av/PJw0gRGtNs7bqUysQwi8uQUa5HpnFN5ZN4NvibZQEwi93o0Hfl
sXDwirqlcaem6ata8JJXCxlELVCy1LG+lLV5y6hEEzmzK007lAu9Z9AtPxJy+1j+2YjJeX9xTSIv
zID82batv52N5sbOzBQcqazWTe3cmy15PJ3ApK9JZ8jtNwh8t3OH8If0kasTlsTVLO2IW25uR1IJ
tuZktdh0tF5FRASHcWXfCoM+ooS3v+20HZxmjyPBle8GKVZh5TsfRumYa5wDzipbgttMLw9mF9Ah
W4LEG8/buLYBLAzG4T6LyOtg8G9iFWrilVbGJeuSpYW33GBGGo5Tkqj14sS7ZqzOtqWe+2XpQQGK
I5PAj5JRcnzJ1RmKdz9NP5wOcvi4wP8bqCxWUsM6Kvgbu7p78bTzpbEQF9MUrsQn904ZLKPjQHPW
jVM4kWiO/hUysl8D7yUxGRZvfwKLRt5rHZrjkN+QdbFdbFIi4wnEWiOybeuRk9IMmsuu5YVWSpJw
M/dnuPh5mJrTm7AMWAPjeNfWuHgVm8+VBSYF3t20rTXWPlu1uwjatBObC9yB4XvJBTCtZ/XQY5HS
aZ6sBpXIsGzq6QSKZjpd73V4ANo4GA5kx90wznF3QJDrUz051UlJ2lzmjMKqSW3wXQMpSHIKSpK4
GpNQnEDhXqxMZsb4qENdxO3JH+IWlUFHxnslGMFfHxxSpzmB7Tk700jYRjw0J8tomSjWZhOaQdac
bPqbelWMNSAcc7iRlx/YuHN9kp7k9LQmwafUhxrdMhivXDThl98CEEK5dWT6ndWAwms+qZNH704g
RTeEgDhtjisYs5igupNoQJ42xUX20U6gupV/W2XZ3o5b4BlR8U3HdbmRcYbvUg/Vabi8CFnKciG4
RjpGBn4VIed9RX4D2IpVMdnjofBJmpm4Zq6MSw6yT1zByvE64i+DYT/XyEbGEfSBI0k1u96wF9zK
zg6gzyK/hkF4aHvhIlErciIgEvb/Dal9JyWMV6AJ47a7fHV9iBb8rEqZbpaWrPaqKU9LkZQnf1q+
+IJiyRkQljGIqjeD5zWrKlp6EgEur3LTdVVI5BAsbq8sDwsGEfJCnUPqc+FPzPzUE6p4yi73rDHZ
LSLp9yTKvvk6qrZ8FZE4zk21yH7rltZLmccFxwkxCNfHAZZxVF7vjiLdMKaT6OlB385Zlpyu94Jk
2RvKowsa3S0g1nGvar2TbUPWpW6b16Tupu3PL40kyE+8pYa164gFJQVdHvHkuaHS0/VmNoQi0AVk
Bp6I6yN+75IoQ3h3OC6EHW9JM+roNdBcF8NgHNsm+2bRmG5YZvhHB+cj57i+dbCCHRPZ3TRq55Na
xg7NhBznc12zJG8fmA4XhpIksaMgidaig9vYoyvXC4gtAk98kp8NbqYa+EZg1tvGqG0+5EBxq062
ZJm9L74VnRjytZs8a8nkKg8AQc2tiATNteMfZyNY1mOGzdhl92A09Ko5ZIxxMMa1dWGsz2bwY7b7
7eQn0yaDaTqOPbjswEoWrIBNefQLpt70I9xdlFt1lwDI8uhdHwXz6eNtnpfyeH10uPwr0VjpBp45
Ko0ZDL1pJvvr405SWnwoLv+36Q2+g+Dk8s+vN9dvf70HI8Ylkyy7mE75rz9/zs/b6/9aGVa5Lgaj
Xf988PqvoLfwdK93f37dSi+0ART/z3Obrk/++p9/PhMx56/CXuTPp/TPLwFvGIT55L5WtlbU3Jcn
nBli34mJy3QMFrW0p/54vZdf7v3z5fXe9bHf/h1Sjnw7DOXz9fHrzRjjykE7+/++lYw7sYXufHd9
iIyvZdMW1beuL2mV/aiCMi7d8PrlPzdLSiNdLeQArK53OdOHoxtMIvRz51hZ1OJJA/M4IOErbKvm
rE3DvUFD6UHFFpCU+7TYTYUVhfUkySK47AKndIYR6fYfBFj1a7jOAmS5950LEekLHM7wUJODU5RL
KOPBue9nqwN9WE434L7XqmbJXUA/WeFatHYu5lRoV2QUZeN7bk7mbkkK1qc+vl8BJ4JtrzK/+bQu
dwmjDvrsx0J+pmJLwpaDfAWBXq4BGqboXDl7vCx/76b+thX2A4IVZJ8TNtEoiV4rJvYrw1uMrbnI
L4G8x0O2rabmG0i9HKpTM2ykTdJnH/XPeUpLh9VjlWpP7YpKHQgk9nZmIB7LHnERIYV7Wqv7ZXa2
KgDwh7kZ3h/DE8fqz3lLJL0/AOQJUPs5XqSJlSW4YWQJrCq4qLoEpCqLdl3kzTf1OOrmQbkR6fOO
Q/0Uw5qY7u0Ueb9LMlYBhJnr57vWFuTynsYDCl2oO/eYLoR7ipQtwnQh0qmFYREzFiZiLRUSOO3W
0BuLUKlz4dSfp+FuMMHSZM24a2PfDxlGBvdSV9806VCbzG9+1PHwZPTNTBzIWK9VSTJEmnwt0q1R
wCE1/YsscYAyRvLHpmiGnazK4BS3aBMUtZFVwgYd7HcPyvI+0c8J8q1PsUU5U6uICN0LMWQG612h
RiJTNwj6epMFsNiwManQbIoyHJSyuDzfpqTnuRDPwASlW0vEJAGKCpuOsryVNrXcBXFLgkZmkrUW
V2ura7jYtxljLSu7NYw23nfR8o7GMbuVEPmPbuufCg1BcRZ6fHAQnqmifjXyujtJl8ypIYXzZrlN
dZOrei+0ax7mTO0ZPb0YPIWTYPQB6kKzBowgkkLfcbeVJM2xs+uvdLcaI7Jd7WJp6zvlrcyBkq8k
721XQ3UFJiPbULPeRJDesFEsJA1hRe/OCAzwCtMB/oN6oqEhh4810SplL3uK9AM6JrzPAbUBUoOT
13rP2gZ6nxEVbORIXOBDDIVxWBDUr9VUYhz0yvqMF5QrUVFTB19osBH67oVJIqqo5LNMPa7wi6NC
J23bc898qCPIa+UWfruuRYw6ffTfJqsma/JbVg3tXRPt0ohUr0XYt0PMhKHD77zPzOrWtFB/aAFK
t0uSCV6DLraewImM9jUIk8z9MuYm+cpgbNaJot4nVjmmrVgvlnp1JsSlBBOKMK1onJKKIrWNS8Kw
m3xrGHnH9EPVoazGkTEWgfNVPdwLO2+BJjCTYc51GIZu5ZpA2gaV+5u5rOggffs2t1kLZyaBHrHn
QfStOJhz8+tFA1YbLcUIrw59HRP9fPkoWSUblfpsVPXHME7ucbAWcnb6GOCEh1yL0K1tLIiCQXdY
rIKptzeGlXxPVLSdSjz6lNwVCaKBvEnGBFKWo/Bgl8g5RctOmrnfGZ2TjyvXFlw6SbRy22kmQ6Na
dmmvspBAsh9KVTOovwwhjB7wCTbTcFSkA21nUtjX0JG8g0E3Z6H4PhX07rHXVCeCMAqmeuATjCLa
FvhaDhW4FkogI9iDzj81MFDCOEiTx35yfkSCpPTbLmWPY2jhXCbB6f1SWcFNUjnrYhHUZm3BR/vy
KRqdBqP9ZN3JuKWJC3TBjlLuPGdGlkmhfNNcbkjqTVxGc2Uvjz3RATujac9dUGc3P29szsbeCT6i
BrYuXYK7AR7M6g8cHt9MNgnIHmQqQpEYxzpQsgJkOAjqSozZcOoQzp9oKKfQ9tlfXGjP5PWWiuE6
J9WlmrR3oo0PQctkxVYFegQDDEUfj5tSyj2JHca2Vc0BhzcJT+VX10qtde3UijV5YocvnS69bY4I
i9EWWObET7Zx1cbIXDmtjZnsAi8Y965JvEcJLZZ8Yb4XeahR0G24rtgbHt34tao39WDHa78L1NqU
PS5CJ4Mzn6itp+Lu+1jo77ZJCkFGsVOaxHK2E1R1HM3vFeDt2XN2czZ7zEJ9YpSM+ozKeaepYO8t
eNgpvcxqQLq5sgdQ+1yD3pQdkyCtytcFj2MSsdSIxyLdscsxeLth9CiGah8z9dqivGrnpy7ilM2T
XmxYN39m2CjWFLdod2yQ2NNis80J2lOZ7QLSBsre5owiQX4b8D0djse7hpdvTu4oU8dtPZhgY6WX
Ql2x5LZLnxl5Yz4KtkPp3AWLH6CslUAZbEXodD3ejnHVUTEE/mYsLj2WTzJmALVIGsN0n3QnIFHr
yu79u4wKEGhs+9A69XeiSHnTuTq7mbLuDSSm2s0MX6A3EMbI1GxDnQyTvkIY12LZ3TaZdZPA3D7B
5V2P1ZidJMv0DbG/VkhE1LIdW33UyWRv4HYNcIIHddcFXFwc/claYvRzaQNG5GKJ0TVYrfkzlo7i
k2aBFKbAaWBgliV0AuAWlYuAze+35wmN+EHH2Y/Risk9s4gy4TPBgid3vhEdZe/cseWMZda1t1pS
jXoJSZaF2oG5zHwQA2z6rpVr3dfRwSgWaJ7+9M0QgXNq+jQ4TwEA8BxNJWosm2XbRCKVRPd3yyjA
PGdEp4MrSe8bEA4n7Mx3VlBN/gq0cHr/gHEboAPr1X0sUky0C+EwK+FN9h7nFtkB0SfdOsVjnZM3
k8b2PRqF8hFtPCEwZd+H1vC5HaL6SaTpcDMl6jMft+ap9wfKepFAj4tICUqLNzXo5mTWxrQ2L1+i
jCPK3bOzo6Or6ZBAfAkbkBvjNFofkDpOft1v2mAKdSPkWzHDdEcEyJQEDCU+1unOx5OHvYFQJoNR
kgAls7ftZgylNS53Di/zSqRucchLSkjcotMOEM12bpIvYtKHPPX1Q030+S07UzzXdfGk8mHPCIpo
QT//6EWv187Qxlu3MD+y/i5FxH9uxm8MJLqbLMWm1edIK5MyOKbFQK7P4NibVE0H0+oGPl0m9g1j
0KeUZdaIAoaMxJrIDkXZOTcm6Xt6ZElC81LGsKad2uNop0zBMY0I2f6u/AFHtCbnNY+tDTGNNLgR
zEzn/xp7hcW4MCJQ+kB2z2FMAUwpzErZvGyNOvHudSp27ux4B5a2e92Pn4DC9rdz2ppcQSy9ravZ
BqXP1TUS8oB2L9lhnw8u2F7C5sq31k4mKiTFbs8iLaO2v8nedA5B6txMDmMEZ3I23ji0O5MYyWPO
von0r4Qm3nfPxRS/Y61jICrluMnSxdsAEt7lZuUd+kSRl5335NoO3rCWscsFN5pz5gmTuyeRmbCw
ZMUeJWUMDhFCWeKB9HESwyIStAtyDrdQR9zQYAWG0GTeeMp11ubYDfulzaMDUp7DkuR2SHIIsipO
ivGSJMyoCgyTWR/aTBBbFM0vSWOJk4NjYVXYSJmTqYBe5Lc54RmqfrTyYtN5jJRBGNS72itAKUeE
lsfoHe8CxuMru+kAdrB4s8zuwIk0If3woHO1OvnkA6M1kVV3Ini3SIg/aIJQROeQATIrir6RjAeb
Lntdu4pqwecyahZkJtjucEP23rwthsZcXfrP00LDitw1Ykkg1BebEesBu/2XGEr0TQsgOkmT+3jC
LJKTYLJm0V5QXEDwd2q6Ozradg/kaUeWZHke5yPCaRo/EqUQ5EKOcpQi+hLXe+5NhyhrcX9CmSLS
I8jCMbtP4TPctqDKEZ9Mz1AVo7Q1Xq2JrQzWexIso63hTN9nasVzSVLXZbh29i9k5Qw5zo4/DDEH
7mtUiWhjqMj44o0/Ill6rxZpqHMRbQIxzWfX16RVlgt7OHhPBMgmN0mJA8Zyy+cCquJN1GfWJz0+
keSNAQJZwk2S+tltAX+btKF2lyE4eSgSMk2IE/VudH4rfHq52Ec17RdxR2Xb9Q8RFczHDNn81lAz
E2yBeNUDSKIgUh3zmvGCFrB1ZbHgJrrcdG7cb1u5yBVlY3AbmA+svQheNfcxEJJ9uyxPddKnZ1YU
86fWXdbGQmyNHlLWT8J9a7rFf7jeMLYjatB+r4k/23QmrBu3leR3dTNmoHh+WoBT3HA90J9cbR4T
O/kyMiZmaq3Z0CSo0qQRdDfLEBX0BUYbogbiZXXKh8rJrLUhh5HR8MCOfcmddZWjffZrAhipGGqm
clF7by/hILYB2sWNWzrzRnpmuR2SIj07SbfpM385lQyKN8o2ndVE7OTJNDTrHMG6uRHJ7orDztCN
jCwpm3Tyz3hHp2MQI95W9fiumrFhZ7S4m6Yup6OgYYVS0YU6abDVFrEVDokdby3yLUbrlOVx/VgS
e9KglsK0dJ5z/B9OCXsNsPfKhjxJEkASrHsjis8Ef95niaP2CQsGJqDz2nPqN5bvnCJuCemHYKOQ
QKSZiJK5X7MfSbd2DsC6HNJ2ncwsgyzxDS0qYQ5J7ZNDq47oDdrT9cZoR8CgJLlsCGErHoq52ngI
b540n/hjqrsBF4Gpj7PyP5dR/G5g3rzPHWAedE0HxFQkYETOSMlIjh3ZiEU4j84QVq3N5rjx4kMB
zmLdFk28k8vQ7EU9klXgMbmbZ5jZRnLZ8cPFFWLbp1G36wHgbRrlvy3dcpMPQHQXZ2xP5NvVLEXK
N4yxPW+JQG0Sw/o2uyb175yPx56eeJdasPFTr3iwl6G9LbSa7qKoOs0zOSBzQYA4kHS5g6ljhhqE
G+qh5JWYQLLV+rzbALtI1iRwUQqlI7lnTCTuRPw1sD8aqZ3XoBrR9Xn558rAHzoBVP/MXL1eR7zF
CIQH0Gd6nN4Y/sbEaZAMOO02IfK9sNKWXEd6wULtBq/3wP9GwQELDNOBXdZrtcdj/1QmxB2RW++Q
PjJSe/S+t1VgOkiIaS5xTWZzO5zMQr770GlJvotEaIv5yfUK9zAQf+qbHWIFGxFyUZJrUP8f9s5s
uXFky7K/Uj+ANIdjfmwCnEVScyj0AlMoQpjnwQF8fS/odl67t9qsq+u9HlKpkCiKIkH34+fsvXbf
c+5w0QkMCN6Q2vSA4TU7Yly7/CbFoN5VDMc5PRISKLu52VdEijGfQPiOGaSPiCcL0xz+P7H0ueJU
lPUZohxEePS1FsmrHzZAcIcSiKH+0UCp0yWVvsbYr689whUlJByvOtTmXCE0iEk0Qme6z8PlMJZ1
HUw1ovesDsBRMv2s97ZZmV8KBAtMe5jBGytMDLjJ+ngKG+1QiXxLnK3ayIn+D2G7l7bQfk7F9BlJ
eiHFEA1+uczThkw6/Vhp820ZHe9Sa1l7p1e9G6CmKhhoMkRt9DUAQCZb9vv1rVv62QSS2Jje0gqC
fOqcGiBlyK+aoLWbhq3eWVON0/pgUE4lKwVOldOhN3DI26FEcklLhloCfV2t/L5imltUqUs+RPzW
DBqdWnr8HFLR89SAhVABwWQDuVeLbJ+Fs3OOrJ2ud2jHta4MnJLml7S8/qB5idz0VWnswzYsmIbk
/amy+t/0w8XeNYjCwiittoohW55VH4zJ7P0cwfOYNKw1VEHbSMbGJrHFuYAWuZmMIXxsaC7NE/Pa
AffCGTR2zDGvfyTDGMpAFiGHGAAU9+WHI838hAx23PTFrAdNXFsH8srQbtNYG/vEOMzYe30twbVg
0QrHc5vSRm+oHAvnR6yRft0VdbknHYwIjHrJEDtMzo7V8MyLNeFraDmbiMa4jaV+wn6Xb5iqKmpZ
ROLtShPHCGX6cdwZdyaqnGOhinvP6au7skzp/HRte3Ucak67n+5YhJfNFGbejSibnZbQW0vSxtpM
Xf9MBdVysRqIZeLuaLgyDUy8/Aw/IxI0W2+/EP+LkRaIZeUEWtG0IOWWZ51J2dqRck66zIvAHCpS
UV2eOFXPHP9tYvz6UH9usqU/scKdzNnOMN2oj0FJ3U/TSvM7g/ZevCUAJt7KhvItqvRfcQ4BCcbK
745D+54Ak9DXqj9l1sV3SOzcnWOlv5W1trpklB9SLPeWq6pA4iLcmW74S8ryFqbffVsa2bNkTtbF
mH8HrmpPE/ZRL2E2Th7zl6LKCafpa4D6Vkohi7XQX6LSZJ0t/jDn5ZBVUL6ES8q+PdIscrWUxkI9
XYz+nR6Gn1KI/HDUce5b55Tpve6TS8Gr4zZMReOi2WLgP3mL8dE6qdglIs5OE8B/hPw6uRLjcGzK
dOCAzlJCHflQhl+60xKaa1ozagi33ZZ1mu7tiHem400beo5wITlt1B62kQggPCJJ75jl6meft8k5
gqpSlyDZ26a+y3EW+KkNvCxfOA+7HTIsZRk8x9QDSU4zaM7Mz1CnRWNmPa+ysg6Vo8aNbU35Jhs9
42S52i+S218EntYdLUf2g3F2z5PBn0dC5BoXS/ZcEYLBiRg53rw5PhgOki46tFFgkuy3dxi2ZLEN
OsitNmrWq6Or2fk+pe23G82fYtbcczP1HgZWlRwd81rRZCGhLZs07SHSLZgSkkBTTXa8kfP2h+GE
6oSxr9rXi7D9ivHTZNoM9I2mRkVSs+6bvXf+/pAr63dNb43eX0LozdAnR+ZF96Fbm3dxa/yiphSf
eWs+WKGIr/HcuDs9Ti7OqFL211Hf0hIizjnk/IPjjBe4I4Sm9ewD/ZbkR+pV10UN0yanCZbW63is
j5575KwUTHl6kmVxbLIuP0Uiao+E9DwYpTPtZcOitWQN4z2fLSMmOjhH5/HZU64NLaxTMpuDWBnZ
flpzMgpPm6gDjBdyFQ7F0H3ICtxRTUtoz7gMhcdoNNdiaJ8pqubjJAqkBGX+WlIjgc83jiNxnBuM
4FCVM45pddyxIinTHwE2+bOLwb4J501MXuupFeyiwxRyNmxIcU66jKPAggtDj9JTA9DgDsncbhWy
b8spch+6uBp9barFDoTou4NwzRd2hHF8wnuAdQtKaNUfGkmCzTRH1gbc5b5Pab9BRpM0GhRUU4Mz
zVIJeEo6+6BDjEzELGYmPBcy/egQy5btuzV7Bvbz+hqHj9c8zO1d6gFYNxve5V0t6dDEZXgpxHQQ
k+mdcmrp45jjMrfrDr2TzK/xmGuHKdrxODiXa+njXDkleps5vsI09uMU/4SM9HxPdhTNHnPqjktt
clTWLmnVGb4lTJIN9QUWYQmO38XiFbiCoNKec1sz2W857xW4b3NLqRAfSxRUt6LWrsXcjsfBzrqr
F0WgD+o4vyjel7Ex6SerqBCbTCEgBLRwcXaNe3Pwu9xK7rKw5uUZeyj2Zc5qVYrU/1743ZHTpKPV
+abqpTyyd1yTmVJRNPV9FaU3Q9L0XcwxII9gPPNiOlxCPQt5XYNpzIYLXfkGiF1rP4U2w4m4lU9k
SZRBqBAfjRmToTHRf5UpwVGJ05Es35g/XRotPlYgHhL+ji2BlcarGA/9+Keve/O5MUR/76b9M4lJ
KWKgSfqZEeWvVh7/qWx7/FNV9PdACG+WFj2spXEUTkjYGzXbOHZyyi6uNPeLN9U/2QZLNIgy3WZ2
FZ8Go6U7PszOFZp6tAujqvCncQgivcmPGqP0MJHPXeI9xsXCRSQ4nc8V2YwYpGcki4Vx7Vv2jzDt
rdtYL6MfAyKoaOXdmvXDLEiRy7p2ujcnJekPCPNlQTW+idUrPjlvPeOC1SCmZybA/dBN9VdRZ43v
pk5DrhBp7JU5T/ekXkfXVoiCccNjGXLypXXjnC36nIGLmYH2PenQkvSFLZReJ+BobR0bQgkwAeBt
W2rqfsjmRkpRiw6ugqHQc6iTSsPHG2XvuqXfcCdre2yb8U62iNxY7t8dnXRCgxjZY1KpKOiTNtsu
MrNxUMXdwcTr9JQVy1fN9Z24Y/lseoNxaDhHbzLey4sYxU1NLD+pQ4CzWBT+xzVDnKRahC2mOzBa
XcJz0RJ1mSzJHYbG7Cr1u6hluF31RoGAxHvo17ANZVftKRu56nAMdWeXOPHLaJbdVXb5UTTVk2GR
jjHizDm6bUtB01u+dKi4vrGV0+w90uzvT6MbByYWgc1cReETGuFXU7lqI7ImA3sd5g+y4w1fgboN
HCOhQ0Y37+KlFc0/iUF3imVxx4yWM1Y9HsgJm3dD2suHavo2BVtBM+T23WRH3XUQ4qKzZgTdUBGX
u+4i4KdJE4OFfZ3RNikGWFa+VPQFh/4x0irxQIBrZ+8xW+WfGe0pcs5Fd9+N91Wf53c55gIOnpn+
hjARA7fe9njBFvWD8+KoLmFtuj+NtCeP1mZT1Gn/UB06TJeiyKdnOXyUE0HIzDLNE/DId04E4ixb
9gSyA7YCO7ij5urcoyfnVWFxyvIxvleT8Vy51HqmHtMhWT+4DKhAbgwgaj3jHhvEg26Q4gYj5GSm
HSqiVE/OI8Rnv2/wG3UWmfVhpLhq+RD1nLe1RalDPgx7WKf6kXByMmwQxtmCIF7WRb8wxuVs08A4
zHakaMkUJ6VhC6w9I3ptE9quUdGFd7zqJQ7Ghga0mZXveUghAqwjeSjKQe47pqOvzLaR6T3Q2bPN
7CYLBHdFf6pdp34thvX0DF2ArE4N29DFjMRLyEDzqzIatkDHurcHOn1jJ7jX0DWuTIUeMkUx5Pbh
vJ2hRAXVUFyrZUyonziiV1ktLoJe/ybKhqcegTLPa5n8ICq92DQufjE1tztTnw1OtLpvUYSOxVhf
6ixv4bqTV6Y1HotwaoX3bWF/uJFNIJ49PkkturUxgtshK6d9aHcc2kJ+TWvmD9bsumfm9BWTYJXS
J8nDQ5kD/gH4Oj4o3CUK38Gb3dL4zLLkQcdtyKAEVCLvSVwe4RH3387upP2bRIvMJkqlojf1/SG1
dIJGIpO0EDJRo0BjHvSWm017tnMueD0rxVvfjgMitdg9Gwp539DFDnENY3GB7ol227KGl5iLm2Zv
9oqYiiQRaz1SLZFzrLtI33jKq3/NjIjmRBd3cQr6oAbjeZLGMnCQs9F3dozqjcL4dJEKvXS0cKgG
CDNyHLdFU6Gmx3m2q7PWh38m2kGPCVmzu7pEqOB996tKNKZk5RnMbmhf2W1X3Lnzl+No0xQYBspO
oDK6D+FuIFR4dR2sWFJrUTF546Nx6sLReGl0klW+/2nX7HfQ4uZdmxOBAQs5DkhwgWgMLxhYSvQ+
D0byktePXu1Vr6MMo0dlKDQXafrgqVi7AT7Y13H4TFeHVA+yXJHneWT0lPBB9e9ZxDDVwOBL38P3
+Rzny13vWQ7tlGx+zio6bZjMzm2OCINjjnFWDpaoyGubtyVkhIW5oD7hzRz3bUvPwUPNBlhg8HYA
0DemhQib6Jz0abHaaQ/D3cVfkpdXa8YHWRpMcmek5iSOrI2PhE21sbrqKqvii1aDu2+kQMEglXGk
IuctQbGxmQoG/CH5YmzdKHlFPy27weMsS209X2wKfr+u1Eh9p4Gk1M3+Ni4ceesskq8zs4d+cIdH
HtjX3BLyvSAP2ZIIqA4lMrRN22fhHbJvglZs0jrojNq3DEWxm/n9OITnMaLgLbrhi5eTBmHUdSvi
2tiVRbZuxbpxz0nXvOdYOWD5sc6FZk3bfqqyrfljtorsuYm09pn6LdoILY/3Vk19pErO2Grpl6s1
0SjrZ+fHYIjhBYktR1ynmB8Y7ejXJayCIXPSCxYOiwnk/A5aV798f9BGnWEPHkj6F3yNMdmhbbxx
7ybLmdcqP6HW0x9D65QMQ/ZQd0SPh+QJi0bnWGM7xvOiP/WeJn/on3k3XN3Ji15jTUY3iCI/Jtur
A3I5K/xtsboNbaduhbvc4YANvRPIm9QkxgYfSTlToi4YXxkTl2LXrVl4K9HgDOSeXdkgKdaqE3k/
mPlH6qG9nNLa+IFOKkZk99SPnEhSW4c+b4ztJe7Km2OO2o0DAyKgeKTHs6TtWY80sq545YGm/LAX
fTiYowNC0Rl/crLQjxjHjDMtu+gwTXqx8yY8My1pTlsPHSiNk8wk9lyirN3KKGyCCu8cbrP2NaYr
Dn61/MhNGb8sw73dx8UW47/aLt3wZ6z7x7nW3WAyK3WBVHEaK8MCHhe9RF4jzkPRmxti75Y1yczd
K2mO/zBc/g/R9L8gmnq6ARHnn+Tr/wto+jcF9T+qr/+gzz8Uv5J/o5v+4+f/D9zUsf/ygGF7rumu
1nz9X/CmjvOXrqPkcgR4JBYGgaP1b7yp+5fnmRSjHmBUF2YU3+r+gTc13L9c4Rkr4c+24Ejxrf8O
3vQ/8QJNTwhOXgaDDmCBtrH+5f+KuZj1MqPqmUh29FC5IbGOvqzlPGB8EbiiVnfLem5LEaWF+h+r
izfd+DTQOhHLb6mVqy8Vh3hExZIelLpXRJ8lt755003C1ZL/wv5MB45H8y/sh+9HC+haNwyeHvpR
/wk4UVm2TepOxKOdxEmPUVzRALwXDutWaL7NHikRY7aNlgId0UErxKODxLVerrM7Hhqt/yWLjsJB
Ih8T20ixSJLCmlTuTjHAnU3yuBWDqgohPONK7+YYf7oawNEE7yO8cTdNicSLMPuorO/Xu4OY5ofr
17hF1qodMrXP9TYjCti+Tgn97Iia8A6K/otAK7L+KtTtqAnvXMqK9UvrTda7bGp9vz4CRkpraPJO
WfWpYzYt6k+Te//7QTVmGayPaX2A3w+4UXQ4ra3tFP56GyimmwiqT6jsIKy5baXRIedInUh//bzh
845I5pDFQxbZrouI5nLFbb1NXNjb1to3MT/Kt03kgQSFbJr1phhbwlQS8VwGbn8zs+koB+ZvI/+1
w3b9aTPxDqII3+2uybF02MhAyrWlewpp5jb8bIMKPpr3dFkCqszLencyPQ8jBy1j3K23yBL10HDr
qp8zf/21qhdfkiqIepMC5ob0jhA3/GXIz7kDfsf34+KXY3jZ/f2nrr+v02j1IWHtBZqv8bB+y+Tc
vP5/OljiV0drRSIr/f4DuB/S5vCcJPv16Vn/9vWXr3+DqdHHKknuXn8XT2G4fs73yI9A6YYG5Vnw
0BiqvZqC7mcb0zDP16F1JPaFEW0Gk7cGQwqbz8fqPpXPIRWfSLgcMNJ6IWf6frv+c71xpzMG71wS
Y6j7UP41eQFVcOQIVvjIj8/r1wlz2IxjGKTLO1wIhF/8WDYywyG5kbtb7wJDqO/1zqYcEn99VDa9
4r9/1JVrdrqJgzbdJom5Cfl8/V6z3i06JP4y7i0zEwDtev9ERMiOuEhKb15nbqryne391A2N3kJ4
gB61G3E/MHeokKJS69pwf2zaJY3H5X8nOZkJGKAftBH8dsgeJy18RnXOGNyo37OuwLVrb7yZU1aR
v6raToOE7mrpWvuoc87d7FyaVqedTKFMoLETy8swJUOAzoRMsQZHMPpk6brPWfnGMZkMzCRs/Cx1
EWEK9Ul+coADIt3YEW8YtIGEcRmYOiOus2FrqP4hF7Vf27CsqoVn0CCgNo3+Zw/9/6OCw838f+2h
/6vNPsruo/s3Kvj3z/wNBff+sk3LdBwoSJ7UAVf/EwvumX+BgIAEgtPLQmLgwZv5e9+0/4JDteot
PcNAk7X+1N/7pvGXAMNnrXsqTEQXCvZ/Z99kOvrvexFYiBV9LsD6wZtbe0H/vnPSEJdmLQfzaOWu
6xuFyRGy6AitsV5ZApLjIJOIqt78NBYsPYzTdfuIou+nMzViy7KXHCJ7fnLt4mfn5XFgLyx0VdWg
1taiF2qMS1XQz+eYSPVoJPYpRi1PrB7i9WmbygJWZuihixucH9GcrqKrdBubXUC7y2WoZtDbcZZL
ELsEhWFcXyF4s7WT0mDBDw2/zvRfaGlWetOdKBMOEzR/N72TAuxcATmcKL6y0bCfuoR5lER/imLu
Rm19ACEbBqT/8N7xEOalk7D2hZQbXpbJt4Utts4c35ulJ4+52LZZ8X5s6/ilrhf77DbuHAyNYotc
zCsDjeU+Ba4SZN2Cv/EhtlV/p7npshEOI4OqyrwDoV0zmls6dOBMF7xyCSdqtInpdLOqGyUC+XDp
kEKyLHRfAopHMR1OfjQw8bKcPyHJp/umrd7W4D0MZGV5Vst5XhaLVmMpfJa4cHPV0QKTQnyqScc5
x213AY3HwpkyfUnnV1XIJ7IujaAs4h/e0qRbJNLmbi40elgGcbaL+grz6da34X1OcnTQiEzszTFm
x0fhgDChOGRDYp7tdeaORBfSm8mcrKtJ7pE1FYmOeCejJwkNyA8z5mVRguHPbnahxQrcaNXO9Eax
h6FxsRjguQgdUs9dTwQNqBV0HVOeosJqp2ivw7rbAJK3A+weyPgs77nGxLhpsGnuE8Z8EajGw6LK
dwBzjxXCR6er3wHFJRg2vOUaakgGul7AKPDor64oXRnhjCVQxbftOA8WUb4zLfeaOnpBEuvgJZFR
+Zk2qELi6RGuZunO6WHgiIpPZHqP3YrpMQMmVZgwL4V+U0OEvrbWD73tvmEUo0/aUrb1nv5ba5IX
dLyhVz+3uVudnLzg79Kdj1UJAUiPePiBV7exqg9nZMmniKPx7jIpTTTNORSR5LRK9QCfglNgihk7
zHCZ2jA40NJsJlrxok7+LJIREeSLEf2WuVNavenx6OZ5zcaKRDydNUAvRfQxyghjYXiv4R3cglt8
Sw3EmgVDcNkHCsTzpgey+ugURABpq+VXPHaT9TkmubnPyuiQlt3vMI6ZUuUz0cCefEBz/pRzLty+
Mr+vdyWPGrybTUENhGQa7Ps2Q5yxGifo0WoOUPwmS88ABXvfSCv6TPFnhvBxA2uf9aNmO5fGu5li
rBsxzzHNs3d6jaMa4mXQom+glGFqWD5Wthr39jLa+3FIXuOV92Sb6WbiDR3L/LUW5s8KxVRMPFWU
IOOvIUUIcu3Vhb+JTv9FT9zHlHdcTyYyLa5ryEB2A/exxBejJ5t1pmDQbdxLDG6aqzE9ch5MDSUU
82wcPOlhMgFKTh0ciKVFiyOKT8mYkH5Mcd84PY3cPHmOwFgHkVQX5PGYpkokNRQTEzIyyixVqi+4
VtOG+ctPi0OID8TZ0Nr05Grme0cMw9Vs22P4s7EnheaAmalJnWcQxnNIJlJw9d76Cgdqc5lP4Tl6
dGsoNhnSjydTnhzp/M7L1N0VaWpuE8YaETZlv4rMmDZnk/meGI9FmDOVbHuiYKO3zDXKE3sAl7np
4j0dSatPFuenKufHCR/N+qZUR/CBG4z8xiV1tZK/pu0gbmcosqZLJOniz4TbgqqswoMTV/qmWIgg
sFfHNNQZZDbJ9K5mLQuE1QKhdn6Bommt9jehqxHc8WwDARqLLQigXRtLCl56HN6Ci2tgkIWmZzcj
oaUC6ujAhqlGVmO00TvhHdOyPcW8VcidITG8xTly1y+Ivlh9YKKjhcx/V7BO/AhyRhW59xJ0Np5z
IQIvw9LU5A4gH2gmGkff86CiR9lX2mq9h+4RMgiygrHWLrOYSYUkbBoTTOJHtW6fnKImpsbucjql
XBnVdFeE3SV2I4ndEHWSyxh+Nxnw2YlnRtBvmlzQMZTWGK1iruJo1zfFKzAzwWY2ASftEgyLymCq
BVJaW1KJKI7fEBMuLwupfUxEkx6msmKLFaQqeH15G5mTJYnj3nmqv05N1WC1nd60IRdAU94gynd+
7gqmSGDsYlEuKBFi18dPY2+S7Aa00zyzGLAol9jCEqn29O3gfdiseCCw2ynbpwiht8jo+oCA+Fe3
il4bW3M4b7QaSvwiCnRrxXiGyBaS2UWNNFxzWxp7lROyp2yqfxllH3WiXlKoOq+Le+hMBmm0XiPs
eNuRjmsZpcNBMkfd9QQJc80c3JlZujk1t3JcchQzp8jomsAsGQIjFYkGOznR6D+0JR+yOjkoBAOw
VbzX0Y5fEvznEeV3Ynt7GgYGJ9HxjsB6HuoQ8cpiREEMBCSUyTyTZXZVdJz8Vmnx7ORg2JrXZlWR
2KGHIZH2K+duDR19VuiAIE5lNj8RA3Wzex6jxkKyydxEOySjGYxa315seOI5UqWHubDfoyYkImRS
xyXRvbMVqWCq8LG2+PbCljcySq29Xg8xh0j7LpkLUFrW6PcCJVgZJoFKmo+5CIpUnsvQQVBVm1+e
UXPlzzvyk7uXuGlPdVSx5tK6mBQnuSHxRDBo8U0uY37Rz10Z8eazJuMSLsZBTwb76FI1QW9pgmTg
pLuEf7z+R5Fapt9aVc3kMzugFvDDKS+OeqZQ4jrzvXUbSIIKSIl9B/pIRJlig1YAgR0Ws4DwPkyN
TOszYlb3kgtO4YlhbTF/tbwR8aUPb6NW0fLN0a4xeguWN0f073NlFncidO8rqrdzjmQfMb8Zna3M
eyfrDasxCj3eudlzqoEEddZde6D3eARZi4qeJ9AhUWqLaTUMjKJ7W8jP2sdmja1+SrkliqNxDZD6
I1FfsBla+2rsjqHKP8yM2WpXs5OWGRwUzWGx6pIuPTgwBVzTe4B7jpoopxJMzPkHKvwmcLoeBAeG
yI1oOhxcYqJDXXZwv3p5ROjM5THodCRiNwtkTC/Xa6YjUppkm/Yx1ucqPBJDkPjVslAz0Ww7UgUy
/3GPk8GrntGZD3SDuNkRTrMHL+iuJqI06C0kP22cyYCm8WHwQCnitRw3Oqm9Of13nxHQLl/cK/vS
tHUqIiojx+65IldBShn+IEnCXobncRo9P+yUIIx9G8aps8OUieAnkm+W02B5scFpuUjrvmuuTEvQ
pro81cA4CEw7dRoadOSP6HCGQ+HaBJs4MNVstsCZbri/xFQWLe4NXTexmVn4/8SQmTRvtgCtb57i
vGr0Mw+pEQTK1oc+bB/jxEAyvJDdmXb0f3kR2q4/Drrxoxv6+aijpYGxhNRGGDalhEJzNiKxVORZ
HPLe2ltolANGhoUPoczDfBPlR9sU22x5y6ld9mOa9gEqyPGCLPsdBdcvYnqQKpbRr2QZtnIMMb2B
SEJgAyYfnPYZhKVHV9vi8C/HLx2q+iYquwq3P4vyrBxIHIA8KNtMyk1KzdCcfo6VIi36Sxn1xxzb
O6LjL4VEMYtnEP3AYLw1bonTojcDM2WqmSeYCsGbUSK6p6ZCt4wsrU3RfanaOUokixyGBoEwdnl0
GoZfTJBAJznVyeqm52ysCbCrSYq3UMZt28k1OHU0nt+KMcc6lT0C9ICmqzE6cka8jz0oZK+nBC9k
+pEIcSspVtbdMMocD/WX52wm3Pp+eXR+uxDILEFXYtRK3idtkJGMcbTz8VwVv3FhaRtrrJ2NzSiT
k6t4ntURDRzBLGW7S6ruk1rpnUqvnPDPAdkbtt9p1plYbVQDyvEJcgjamlWvhyTQrhofaoi9kXaz
He2xgu9BIOSIw5tjS+Ak8100i2OqD/ZlCCvbhzHxudiq2q3o6MEpgdCQgO53WL97VwvI48PAt8vi
0dnhNiI6LY4pvnL6fHRxrWV0WeKAp2SVdoayIo6tIW+weCw/Svsf7orVy8b0vehIdk+1+mIs6PsL
6Dkby4K72wHmIkTdexjm9ILDbThil+LycNVPMajEhxh6aGvjKzfyp7FhKbVJ98altBm9EX0g2Dmg
Bze4GAJe3d4Mu7vSrjnGtAbmNWkfxxmsXoJZKxOQGhrjNXLoYzeDqvZ2Dg6QPXThFAai5WzL2xhR
S0RCnowSNnLUAk+eEYFFlvZpVHvRU8qW3Whuuww7G/hnfEkg+Vutg7mp/UoVvCR6AdEGswVslzVB
hMOOvh2APu6kQKOJsCQO+jk+uSgaNl3TYFpEO7WROgGBMYWYn0VZ4HYNM/MSqCz+3pTgq/zLddHo
dM4u1WNvz6x98lGB/kxMZmQi7Mm21h5FWXHsrw+56cFZiF7IRmQfTeCARBzZy5mzSfNo1pzmvWVc
WPhDO1ibX1LUHzqMJd/GwccwnCorXcogNdG25lX27DnjHayW9gDf81nz4gYo2byb4405iOc0BeMz
TSVPaQttT4/PYkiQ2hYMsD0XCB/TbYKTMDNGifVL66wXFJe87PLNs4oUihVR9WsZZeig54lnVCpN
wI1UM/ZAmzQe+5RlURsMHR7W2DJ3mC2UP1Y/+04j7SQBCyzVu0ri6lyxFCQlWKI0lk/uRFKUMOtn
s9iPAql1YttYJMW96FwnYATLnpdh5um/wxYgxKafZRT/SN3GumPmcFm02d2wX076F/O+92gIT24v
cAEvzd6l84IKTW1lYdD01Yc7UrRmXwNpYsfKZA/JCNBBqrtZUP/QggiPUXdfZu+qn/M7qbraX1R6
dYT6PZRfUnkYNdTCKAVsSWgxubWUWtM1YdXYNPTBnozB0ju70p6QTEbpSIP56tgqfAg1RfDjhDZI
GmubW1s9eBeMhFtOb9q20EARkj/xmKPfPgzIy4qeU6XbCI6n86AOMwK1Ku9JXLRQRg30qDocHY4r
nqVqnKNrLD8KZ1dpGS3olMWlCvVLVvTy0FPx2CkpiaMiKxwqAZp9t76Ga10CUQGMUF5edEtDkOhC
Cmkn8VqP3gsuUXtj9682Keg7w5afqor4Qsq1TMKYcqkchq6Pib/GJC+jS4EfcESFqhKPrsUICpUm
7NMUN6hqYtoyfppHTwxTT5zF5kvf0BrqUbhzOQn5WC7JG16l7lGPi5Xgpz4Wa6+6tD7i6H+zjcm/
9F7/lCzx82K4pBR0LGAJbop+jKpTN/Ba/+PT73+nxe9scJHaJ33KsGjZ1m3PtrN+0G0X7wBG6u9/
5ZGsTo1e9kDow3spen8uHHEMV4uizKFYhIO4jYmAo1EMx67ALBDqBX/CzHScq4lPVQ7miN7bPtYT
VrJsOHwfJt3W9HZ5NBl+bHfjQ6wa+tzqqzS67Bjrdruq7e87R74OIOCCGknaweB4p49wLvqVjqa0
eyivwy8FtQwUJTapzirPHZ/5YgBrUOQK2kUSujwyaJ9aA8UUus+n7UxHW1toWICN913d2vJMl9s1
gnyjy+y2vl03sYfeX3sSToylVij8qs6FDC1qyDkbggQ6tSCRG/ZWwpFOHJi+z4+hVk0UJ1ug8P2j
ZjVYrmv0TYZ9Md3iRMo4XjV1rSJNBZUmfCLGr9I5t4n5ogw32y8Jop0qDjEkcmnXpDjEnlx8Id4T
naW9GMDKpTljwNmVj7nnkj/i1D/ZHsDb9acmhZ1fpAtyCsu6YxxGRadl2CVrQHhO7l6z3v7p1fKt
9orHpq7XtL3xc5i8BuwJDKVCMM5ANpM2ERyRMZdc9CwrS41Vwg4yLlpxj6r2os8jFuLKQdDKW0iW
ZDDVTQcEUBgHizD1hQDttH4YLS3bk98FNtQZ3woj9h0jhAlcFNlJqeGYJymTMmNHPKCfORbSE7dZ
wn2UZ2faCVfTkHczmLUdEIz6RNRxv5mGeAiEM9Yn+c8PRlnWOH25yffXIDOhVzam0nfRc5yANo5I
6rXPusihFy7RreNS2n//K2yKl65wf/1v9s5kOW4ly7a/UlZzpKF1wAc1ib5jsAtREiewS0pC37qj
/fpaCN2sm5nP6pXVvCZhpEiGooO7n3P2XpuoqG7dqFxtZrR7q/vFIZKF1WEGNosMzvy8E6eKkclJ
n8yxrU+gHenKgFNwxuabw1zlBHW3YNNbftijnt8oF+jU/ZHjbR/w0FH7zegvaYTwUHU/5YSXDHGw
TyIHWmD2jjXjuU058gdeUCP64KbIoooX5b++t3ijzFTEAOm4nu83E/YbjEzL96l9cGmnH8GVnLWT
yh3Kk9Ye+QH6VOBCo/AJAGgfIhLzZvSdNHOoNmEJBF/vF6Pj09Gy+/aAd/TPe7ciwuR/3/vyfzso
wI8TttLu3PCf5Hhl9/dn7PndAlpbXof792Us251vTy+e033I3j53Me2TQfHuelh7w7iBnuB243DC
3MdxinrMhFnjgF2JogEmkD4O2LT2RkW28P2R3leR+7dV68zrYKmb2uVZ3x966+TfGnYrtphOnaTd
rTvRuwhaXX0ow2ob+Cy/MIw5Ntrds1ahuxu91KA/WhQRiqeFCWVIWe6aUr7cGUr95B7iuur3nMFY
Ewop60OczrSlvOI0FaOxd4Qi3jRJCZRKQhdCa0dFNmIeggMxkPWoixUWD7Ep5okMlpgQoNP9/5mj
llomn5kyWpk++YavTp6BwdJQ9kEYrjDXNBen+rCcMO7rLz4ifZJoY/V0fwtrWv6oLGmHxc0pTLm5
f3W/uX/iMCX+ms2xgEQS8zGzYamEgZkffl8q9+tlubHFxIJZ+z56Ul2dujoACoEPvzpJ/hhDnfLB
VqYwmxLQ4+WSIJqisjyh5nezCgN4g3m49n4WxAmeity7BnQKdnff9v3GwZiy9TSXvO+Di3bqJuAz
74w+yKyWvlGoIvrdrDZ6PiWKozrFFbLHPNxnSFvPIxsb7CCqnvvFeL/BAFed7l/FidEedLSghcos
X3kyqU8R9OHfN/Py0fjsRMcua6FXOkXw+06d+GKWqT7e3wc7B6P2+x2hmxPYxic4EkpBkXw0g5wu
lHozXl0NvDJK2z0QwS+j7fkbLykesaA4D+Zy0yTxrjPsaadU/GbCZXwYg+nPn1mtsfdSERz9sfIu
eWj32NHMLYoHmpN0JC6Qpd5mrMX7+y+Uw6jOtsB7sfwMJcpFifDX4AK6cRpj70Jg3ptZr1f2EPVw
1BeErMOFtmrrsrj2rnPoc6kOim4oSJaKBSr04gf0flRjYye3Q7Y8K6IK6F690lugg9tySLKXB222
zLhqA7l7wUED7CFlqdHzreHOH5J4+CZ1uov23XOvykM2Fw+dzGlflFZJRuSvqrPii7CBN65ouK3m
eMqOSZseULyau1RTPQ/EZDCUVrb1wJJpP/Qtqnb0MMnKzfILFOr50DUG6K0eJxclFhRm43sT+VRT
KV3OqjgHYYkfCPJvs6lxxphSAaYbi/d6otvjmfm3rpmHrYf4dmUNwWfSFk9FVtF1UH267xrO2Cam
33om7SHBumvXZ0SNvJhQCTfCUmiimzhirkkS9nqhbpz/uvFH5LVOgLS0DC9274tdHMhnGrcmuL6p
yRF8TqDwZ80ZBM5jl7DVBUT13JkLAd4EjkLQF9x0QfbYmIHMHGLOHOS/b8jCpQnkcTjr/J/jRLJL
DKU5kRBLqimyTxZyptP9q2b59v7VXz+IsbOcxrBETsLEdH3/gRm7nP5qr9j89Xv3e7n/smslb4r+
+q4xDXFCHiRONlzjkrkcX0rfMg6TiwrW8AYcPuv7v/510w6V//uPylbQmkR0ubZ6hyPa6J/Adpir
YF52Evrkpyg0g9No2tkO6sqhDadNzolwUnw4hwaCS98iUepDlzsgxKoY9nII43M9ccXI2kGxdOJ9
YXmMHONksnEea1bVYWLZLAw3pyk/4CmNMkDYE+CoFESPKjhMWuFwdG3WNW1k1c5jFVgRxf3pxSaX
t/qa6Pwn3ZV1JfQ3p2q4vOCodJW6JRk1bhbIr0MGeBLRBnH0eDIL3V0R8/7Iaxjbo48E00H3hdd7
a6tC3HuYJyfL363hIZ2GjZctmayCYEXDzj9Hs2m2GJixGKlPOGeo2/VWIsNP5Td3ojGeeC4odHci
vhJFmi+Jyp4GOl1V+wqJHAuyIKW01dTZBdynykWvlNxgU85rmhkgdECUjFXxNVfpLnSQ3pROxybL
iufFkNlVzauwwFLK9ClQ8SnM42XCFt/64j0p+oB17dGZYMYGZvFY2Ya5qYvwS0igp/arrenmW9bB
GgPkSHeo4bAwxwjawf63fllfAdGC1BBc9WF/Cuxcn5e27HLqB6eMhLdm+IU5r0mfnMnFWr2o0+D4
frAz4IiyH3MDt7+RPo3VuB8Wa+8CqJX5TTM45YPFFSMAz5e31ofdESZZtMZcBvR6YPwvR9T+0dis
nTB9nLmznu5iOeL+qXSyV3VFxxjEK5p95Z59FkX8ZJ69YKnq6VpkoJTzm8IBs+kd6HksgFzB4bal
wEUphdDGxB7UhOF3bdGmTJpt1RTHEb469Ms/aiYBRHvuqrK55hXTHOPJsFF+MScRMn8GX6i73MLM
Wl4FuDYr8Y/xKH/0fnltYF2s4j75A+HGduy2UAV7drTnMEACnSlnK6syWtfowA38awaspiKu1kO3
oRux6YJ+b9Hyq1L0XRLIt2tD7qVH1wbmA+SOfTdw/HTMLVOIC+1z1x6v+S/D7g+J4l312s+xnh+C
Mt9kQ3RWNvYLYb1a4hL63g/031kBeYD+3+s40FxjgIxRTabnyRDjhrBaVMgLEpyr3Trfv7rfdAsr
fApYS4s4fa9nQnYmn8NlBuVthwjhq+2BDElFXtLpj2Mm6/GqWJYAZg5kLwwdzmuVPoMxkAGnN7w9
7ckErXESrRyWwxnfK1DhCOw4dQ+2lugPIeWldBi7wW2o4Vh5hyhzvscwY1a5nmxKIeZwS51Jr4I3
U9MtPbXLjR0PtKVqsFoYREFTRP61MxBiOXZz6iJMSWj3M4ZCZUBDgWPh/cb3/WdVzO2u1rSOV8ly
mJsCp14QdB9ixmmXFxQx/lJx9H19CEJ/2sd1uMgJqlXuYvpf3X84PqaqyE90XOuTtdyM9xNaYfZ6
XdBqRkoGg8bGK5SCIqElAE2gwaaz8kuu4cxqx5MhTN54BnQLqnndl4v2s8gkAm4PQ5qcE6ioo1ky
0RUDHlpuCkqek/nuLOdtAkBeg5JnUhrLlnf/pbZgYBBD44vtlJc69huQ2bHCPL58iYQc+k27tbIc
HkEQfbUHzdMpkpbTorc84/H36ZFhkNuhyjBA7ndn7J6cPHHcbIzlhOooaOO9W1HP/PV9aXlHc8Dk
KPXAtPev/z5dHgiDPSbdrC1gBymFYByLBoYthuz2dP+3+1f3G8OuLqCQC85HQGw5qviH0Qcins/f
HVdpKtfyzevxMbEXWLTgaDKRXcKQrnJCdIPdN1MltIT7ZVjI8VeAXD7RCuxOke8QApxgeFbCYjda
bqKZCzbCY1vSGz7dbzzE7kFopAd9f4ZqRgqac+ShE4DMU0cGbSwrTXakCnzJDZbF7bhwFyy/ajd1
a7JOd73BB4CzNrUX5UYiIiD6rKh8yT/mSujToOXrXYL2f4L3/0HwbpN8RNrSf694v/4c/u30s1U/
p3/U6/35Z38XujsI3W2Bconh8J/Su+Gn0v/x74bv/c1DpefiQf1TyfenXM+1/uYICyMTsAnOH46L
hu7vcj0U8Nwb6nRpmy5au/+VzB3I/CLH+2fpOMk5JN4u0j9AHMG/CN3tBp+d03ntgV72uo0n42EG
hg9oaozXaUvpqiIEsWXr6G1TxDeDCezGSIripApNJzlsbpHUL11EEnqKHPVSMnZCi4bcKSN+YjUG
iqy2vEp3eFytVdCJdxd+4TlMzGtbjeA3ptk5hR7wBIKdcAWKeu98S4eiPUtFc60qlsCSJf7b0tA6
XSo1ug8T23/iTK/NH6GVfhA2nz4rcou2rvKvZTGTA9Rmb3ZFSOtgyOacK6TBCsjjOmfyu4sH2rMI
9Z4CzqHXoM9vnPcfAK2qPUoxdYzoaBmm+cY00NjGGTqUeJx+JSVnABw1DX4qux6jNUX4SbuAXJsO
dk40FjQ3ZXjrSvfTGNL3xpHVvjKD/qlJs02N3uiocyyyDHbnbspOuFShq9nAJB9gIjPDctIHxr7J
RploYQIFfSfjxIbtODKOrVve0hk1d8N0cuvR8w7dZt7ICNRxGw1fpq4tDlj9gnAo9/bAPdciHyj+
knIzJRNQ+co89Ub0LarZCFQrb61Amxj7t6pJJ/R/9CZjFZ4aZhKgIPeihqQCmWDd0PvBxzXrbdqH
N4yBimH9Mt7tvHVqkS1mtKbexpO17ul9bEtexE3bu0hSImZcjbLf3QStsemUa+ZcBz24fAExECkd
DLYASkaVDjT+xmLn19x5Hmbn3BHftezAhtHuGHT1UpkJr1vRO2vV9noLxZDxkAlHbfmLQfjGNg1h
XwUpHUaZ8m/Exiom3eqJaeUBABkDEGx5dxAsdUpEjMubaXBGa2IAGzxOKPoYiqR7mLv5rYzxwHso
RYKUUJiZnIpX7KurIQkfrNkXOGH1ZRgsZC6TTYyFR+PCsRiGZ/Rz7GzcGqNf7om9gKJffEFx8CJb
EHApRm9UMpwHJC2w3sJMPHBp1HzoEssBupok6HWomRvkLN6J8Jk3e+Sjhtlzz2d4hCqFQSrkuDWj
Yy1SjZ2jOUKhWaej5Hwui3k3N+uptChxfNrn4BxA73QwxQfHeEQr+q2cH4kA8M9AKxbdX36FFI8q
QfmcBCzsFhKGe0OYxTbuhw8hvtXEVL92xlfPInmRN3VmszN4UwW5aG0aXEbNi5TN8bdOpcbJGaA5
t1Mkjq5TEdQNXTgmreet8bMdkgqxH8njO4wVFATRkOdYWe1rxEfhEoTozU0NIoMz77MN979oLUR5
hX6ucKzuwwVwOrrU8X6h4VLlKNViQfoC9FH4PMZKMtGwkowmclg5e8BX6wH6jbOEThAyZgA5PLRF
fTEYv8Y9gqXcGRnKFy3CUsZAdSUPDllWZBa/o4QD6MlCkrT5KybF6MJDgXryhKYViFJQqtcAa4GP
imnNuSzfhuhYdgFv6cbEmyYq/LJpYPJh8fg1bQ/eLkMJtg99Jl/jcMsjSg3y4Ggw5vAymC2yLCpY
UVZf7mu3fh59TuljCRWsL3I6zrFYF1P6o4qydO1GzW0BhaxCD1r3zDwPpcxgYqrNO9Qkmbdq4bPt
YOX2xuLG+xUFS7ztwPscEMQzwYWY/Rb3eSLzy6RhT9R+DEPT71/zHDUQhSwo+9Z1NnkVvBlojsEn
WTMOVWaTxs/MzL5E8xRsLKMHlU6DKVbKhF27j5rqZ4Apuw5L72ybxjaIkw9jLBDYxflBZ7V9FMpC
JlVlH60ytskAZbNPnI3pGz0faMZZHkMy0EPZY0X4zNqNw2SBLNAa6YJdloxnuHnktyy/xIERWW9Z
HnAzIcZimrPPPCYM4OY23oBEMT30IPfebcfGHotcgsqgcSkBi1vQlaBVnekiHT4KZbU1jhickYom
BCG0ftM9ZJa8BuDS6EOFsIqqOgQU61NkJnisqeCIP0+inwzzD123LKrJjyjuH6KahBrDMPuNYVWc
fSe9LY1iQq8GlVKNjAJ74IpZxJDPNYBGlFV0zUxOjKKEvCaS4FfiG/ZFwObfz6X4rmpTXBpL2bsc
Uy/wqNC8jkmzJ6Ndwc93MnSCucVwnyK7c+iEFbZunmxEwKoERhK19XPmu/Wj36NeJHViH6sC2aWt
9EbO/vMIUu448MNLgIC5sNrsuaX+X6XsKkZlNHs3MsJnOBdX6aTN2YNEtCuT4Mdo0C0w7PBh0vG4
bzr712ynzI8KnkRpo36zk0Y9NAoF5ZyxNGkuz9Im48JLQA00QXdW1fjdjOS0y5Aq8TE4FLEm/4hi
oOjLbO0u+1YXlDuZqiv4C43Uh9+bGtY6/2QYqJ5iUOyx6Bb+J6OAMP5gt2cYutwdE5zXsSVmmdK+
z+ZoFfSgzGazyXZdOxL8VCUvctbZKeoeuiki90u6POEk/oI/Nt4VuugQQBAhcb8Y56VNDxpj0yJZ
GytAWl5AeDvF6sHtR6St4wynwfqe25FETyHJohqnnWzfGKYSMiRNZm8RMtmWpcbkbvkU09NIRpDi
5nywRPiJQtFEmwA10xmYIpfD4isk0kvyetLbTZkU9smLNoKNcLpXWLp7V+RUCUOi1670/pjt4MY2
1G9KDQmJxPtk03VoyAKCLlc66/tN1hj0A8rB3gbK+sXG7JI7eE27CdC06K5Ykw6TQqSQaJrnVtF+
dxwKZOg4iH9xDFrZBPaq7dfAsT6KMPta4Ui5hBwLl60MAqI+2UhxjUWo6zE1J9BFIbDOwSmbkJlJ
EcCKCEib7I1NiAdxhbBxl6TfSc5pUNqQEaW7+Ibi/+pMtMdppvPEeHHXyB3R1AKS29BK+1ob4F6B
GYDQY1xJb+WRNDmgfpaHEgNWbRyvFYscZxNyGVkYllFot2XQi0hauOhK48kkgJvXORXIr+paVBdj
WjoV3QAKWDTOFqIp+PBkbFd5lVSPYEpC0EnAQ6ZAfwaz+yog6T8B4NpRqAUvRfmKFc/ACJGocwZe
6jwQey4771KxNxfsjYzgUYo6wK8OrZkzuNMgulJJleYnT4TUUTFmMysqGG63hcUqwuHWBo68ZI3z
Iw3L+TWrLtOozNeOOpVQoNv9ZqjTL9M4pcRCqf7mjiUeiinqD4jQ8q0w7Zk0stBkGp9W6wTNsCe4
J+3W5bMBqxSRGRpgAat1cBJeiKbEzl+DJgQJwqa95Dq2SXVF12MSrBw329gb/ZsZ2f4xc/0cNg3C
uBI9BnAZ20N0MH8Xoye3VjkRBQR06YWzMiymwruZ3uTdwizbmaWlnn//k4xJGBhM/HpTvSIrx71l
EReHaqr+AGUJn8vQ2PvJMKatk3c2gFA9frEMLl8rD9OdV/AU4tH99KaYDLiBN9dmZFw3n6qW9AxH
u3woTeBUUS2SqyzsE2Gxae/Pl0ydknnA+zASLz4QINeRk5z0SN5KEwllNW8N3rfVhVzo4MWy0KO4
ov+S57m/qpx2Wju1tRtt93nys0e/wyQKaPXEcCZdl5FFbsMigZkHfXOYtUkw729iTHxG9kdRSvS/
XQidqKvDTVgmb3kEDtm1B2p3ErwObHHJbhjoASaV9XUwsYsibtjnNhVA2FXfRIZY0UCCOcQ92hOY
TfMUo84ambBBjZTnsmgQG1ryCDPvC6OccZ8hworq+OCBJCwEr5DFceFQtnZ3peB4LqNuV1g+mx7G
GRqFBX5kmpgAy7Zp3QEJTAJo7e64jHP9GzlR+W5I4H7Pumr2CLR3bSInoh2tj5yFYlO4Gm0+oV8g
fN1zx3WjS3ox0UJSILGOZoxsyFrBV5R+SzpUKm2FjJSFlY5eYuI6FcF6GglWTGnXr8yx/5G+KzEX
z5xFgLDwYQ6y9uI5N+FJki8g9G30ckLpAc+3tn8rC9k8NnO5p4v9weFcb126LbzV3SmTw4fKaueZ
5ebcNkQ6ZAAs1iLACwBWCTalvxstAeXFsZ1Db2ABLRhn0db7VcQgi0bBJSCa7NVM7b3tTUfC6olB
l7SGIyf46QmuDZNqslCjvVEN3TwDEWYxPI+JWRxGm0sXcVgSO9PK/RZ57gNplYrBgqg2GneRFWEB
aDnFETaYvqIA+4aw3NwUWSa2feEzR4rwofbRQzmjSAn7/DWs+ovRhu+BoFhJRvXal2G7UZP+EbHv
zoMfrHVR1uS02N+ChgI1q2kPzSNCN+IuMhS8/vtU91Sxo90t2oCZxnD0JAzdbSRwOWZRmVgngirC
ROaPT7WteXaRWjV22l2SGQvKYPhHFaDFiZyXhrMJ26CNjjXgLBslv9CO72w1E1mZkOnZ5EQcxD98
f/D2OgdIRtbFeEiF2x98HvEGbGWPqysegPOQyLoeCadsGfNvvcr3t4Mc8Ot24ZcsCha5fHscZ3Rm
STbIczum/CgmL41N4taTABuaDi5AZlKHsC82Qy3rs4zIJrAK/ThUcMaICRBJbF9pvPmHrIoeEVYY
sO31Q2h25AuKyd+4ro0GSvrF4zCLx2ak6COP5w+OB5+Zb6P4oX6A0ccUdj74c302fXUjf3NAPhgQ
ouVil8ozlD6RRzN/do03Oq/GfuDiwmDFcpHYMTt+UbDNtYJTS2Nt08xikVTwwo1IZeuyTjKcakW3
FWi3gEBq/2G27QeE29nFaz+E3+mzG3cPThOc6PhxbLBFfC3tbthyOmyOMmF9YMIZHElFHTe0loa1
H3KkDrCmVTanvEw/CKN5iNmPjnwiMYjF1gPmNgduvUArjQaqtFBATEbNNdrJLwwEmw0HrJ+Q2z5m
Y8yOLMACj/owbeJ+EWRoHOBdipazQMOLlgm5FiGXcwdWsGkwcJIWY9Q8OLMs95US7R49Mo4a6tQZ
VEI0m98ZEMsTkQHVyhscG8ktW3nEfBSApwtExFVPkQ2sp2kBACf7Gu7P2miraicihsMvaIEFwRcM
onL8eqs6HrFRxSjqqtDBUKk0LjbO2SgqgJ1u64YJ84Q/ADPCmlOYhe64jmJc6pukH/QGycrKzwmF
mWUccU4pMVwq1H9Nbj1f1TTuKVzf2Ll+9RNPQWbyuXEEggjYS6ni4g6jjhbVQJ+K2Hms9dLZasaa
JFC6r0UbRtBtOZLj6cGWOX7NUeztOz3uLYsOWqtLDgzzT9fGYZOI5D3kAF4aJUzfefqj13gePIeN
/Rle0rvXZ3oVlFGBooZiwkPfuXJm97OnDoeR2G4dIIVrM/4Av8uALRgNnBwc0YJqzLcOGcKz5mhI
6betYCPu+u4Rfc6rbiswT2N6sDgKIYVVeltY3tM8aq72zCXBuEnfyAnk5eVoAHAhC09ehsOn8t9n
32y/Z4+la4Leqlpmw6LTu9n4jDVtKRW9Ww53IDnn70vYUKQXR1vpzE938G4PTmxekl6ELSgOImhO
QVNSltDOQu8tt4Au3R0VpVpbM4cmR5nrAZbnNsrTjzmmZLZNWjFTlUKdAftZACxf+mu00erwNnkQ
baeEAehSxaVNx9jVuYZsZvs5mrqNhyMJb+6CD6V+VSH3yokxbr7odgkwrnyEERHBd/PzYNO2McDA
w1MMWPvwbqKlWEUpSnVOE+3e1QKdMEebOp35FDXhmfLM24Wayxcbs7P00Ex4hRiKuWSYjx7w7YD2
Z+vfqoaxkyhEf1Ta/UiNnvJ+ME9uTI1c2tAVguLo56+G5X1rJwZ+iNwkmY45vTAMHUurcurbmBzX
KALmIV6lzkjeHSDVRnljHSK3uU2o8s+QC54IEGPbjjGgVNBCNkkdPuYUTg99NRFMG0afQ06Kc6jy
V7eb8rOdps9aDJcOqu+lhSy31hTeW7ok86ocabrILJ5eCif52qHtprU+XYnUOCugy+dKdDGeNqAc
ndWdwrAmGqZgXOXWIzJU9Op8RlQqSwT6UMrQWZ7/b4JRaqjy/9MEw7IkiJz/foLxkJD8FP1R/tP8
4vcf/R04YP/NtWx2TlcKL7CRo/8FHDD/hrTRkh7lpjA9POT/BRxwg79ZAXMPKaQjTFQTf4F6GG4I
6ZmOz9LqY9iARfC/AA5Yy3/yjwMMO3DA3riOL9zApGR2+J/+kdTTjMaom1xZZyOEndWSiBayjJyA
Qu2qQX6MFipxs8Nt5uewLysWhMe2WeJYZ+t6/66zKqq2XD4vHDOCHIpvTTUP5/t3AIstOvZxgdky
+qTp/LO01XNlGHB+mYngtK0ZkmOuO9mD2HZTXJyjDOcTVQ2ddGCD4AYK6+A0ZYP3tf9e55kg96F/
UVxBj3ZbOl/A1jkc3E2FMDUYj4DuH3mtnxTxEi+lL4hlEiESH2m2qBS6IjzrdDx4sa0eXVuLK0fk
wo6iZ8vremj8CFMTjx0vB2T3h9DNoRj7YeewUW9oAJavuKYh5IQB+dQj8Ws6JgVQckx4nnEvcFQQ
T31oG68Y+P5wPGU+j73bLrGqPOjmU1TR8OoX7rAnlr7bpMvYorGn98ikgysX9wOcBDKUCwHv0B7P
2o6NVc5UcjulZv9KM+sQNYEkxXqMWXmy4hj2xnzg7aPccBz/GgCmxXdDuKNrpfElcPvH2vVIAF3c
W9ror1QPu9qNyp+T1fmXjg76azCLdWfTbQYriUM/S00EKhg8hpYTVNJncI8S1V9g/78KMw73tlsg
uxdW+VgS0Jf5BeROpgSVSoLLoMZTGTveuvP6AIBQHF5TTBNG1D4l9q9ytmhey3SRqBiOWvPsjiba
tScKlpCU2+gZe1P2UPj9C2W4/+INej9RpV7dBjOb4eTsOYPnPcvcwiSakoaljfd8mtOt1kypwolR
ft68RYVe0tLmGTV//TI0clh7foV1F3zSeUQBzbnBt499EKlDYFuMKcgkcCfTeiIjCihFnwbQBxCT
ApzsrHo4/cMC8fR7NPhvZVc8VUmp1X/8u+X86wXncp0FLAnImj3P/tcLDrHRgK1iJsJimbwQdot4
NewvDng9RJTJgzK7+Ihh75XcSetIpvB3hA1qEyO8WlkRsSv//8djI337fx6RC3TEd+GNBEKyEvzz
EgBD2KmJkoo488fDMc/If/S82ljn9fDSET99NBG6cE1ywl4GkIVlGs9h7Z3b3oL85LRfq5T9K+Q8
DmQ7eKKnjPC5CKP3wSWCvKQ96RbDd5/3bQUnNrrJT1oOExQkOZ37BQJkeQFgKHzQe5zy4RYK76rT
jOp7qmNVVfg6UNngzZtoefGHAAqopSSazAg3zdGpPcAFPoNB7XXzo48frO/g4k+Tf2x6MgnK+tHK
XXGGj5BsTSJumcxG49U1j9oJiw8UmN7G5Ay/F0b8QBRMeos6fZmIrTv7IWVhgG5km2WWc3QtAaTa
ih6EZaKixOhPGkGsQfOWr/ZkvA8yml6C1tl6rfmW2al7qRwUNrbhPs0tYZ6hFZPfOQQ7SWq3Tmv7
ZsILycq1C++EmnZ4GWs7xfErocinuXt04/FoGX5x6IdfRejofZN2X9CCcXEnFknsDgMlJePrVOJ2
6XyzOkcRpOc0lVun+E6tFNEnLr2tm0u90YX1hwxIFqxKsk2zrvvqi7HdTKRjHFMyYEDWA2+msl35
pGavYx1vDA5n22kuzq7iSB2g3DlAkuifS7+Dg4wr0dHVIZ5gtga4ODBGJJBIhvEyzmDAw8XHWzPx
PaQ+J2ir/+FLGBTJkjCgCee1rIhw48Kf1qbhX2Ivrc59mx8CX8G7yYKN6r3sSNsQTpUGcBNY5h5Z
Ts4wQog9ZVyz0Qht1vgfhk3dcafpco20nnFAaMafh9PXPk4GxKPpbpkhLExKWSGqX4oLmpRIJNNV
zmRzqxU2Ajd23bM9Tzee0+Psh6/0seQ2dZP+QVnimi+jxbwbrWvuJjykCrGRDMyDjjW9UekmOzts
k71lv0Gw8taaq2NtTqG/81F3ilaDXqgIrqBgOVRLr9ILfcg0abZLYcqvgpymRRPK4BJ5yWNrYe7U
wRdCfN1jLpnXB06Ilm1KmFQiya8tqJ0DwaNZ+Gp0GNpyNEQPbp2uukJmLx4iI4EytpQVsQQjofal
A/KqW4Rt+JK3Va1uSlvjS4AQ0DfYAUJlTA9TlG5L2qJH5PEwNWrvFRi6+zh3u9qanaNy7E+jocYf
IW3gWwxvjuu/VR5AN8Mp960B/roBJnKZkNtYzBRVMz7lLs2NKSuvNcN5cLam3C6NPNsqmbOJmssh
trNNmkIf8mOiNqBMM3ync1JpS26ZvHQopJNy79KBmIK6XOsgzHZFmS1taxaFsfVeyRFvD42hDLCK
z5xJ1La0THcjkybaktQjKUiqL1E/fcBjo33oRE9pK6kMGpydSQtVIymTfePm79KAdnlfeSCXvcdm
UG2h7dhrz2vf+lJ+UZ1HQxAJwH4sDZfcb14H1N0QYZiGZ4zw0ny2oTbc/O5bK3u4wtaTNg3JEWjE
mtpFeGscEl0kjbZUYHoZzORSxSQ1x8iA90PtftYwXq7OJzE1FWeGYqEa7VzP+jUkBZ9FFTJvjn8k
KhFbuVyMZRg+xaI9WCXYYKcfSOlJ4vV9jWPYwsXgcshQvnOpx16fJ50c8pGMCErS5uQO7TtpqylE
wzWlbrJHivBeFxWO7IC5w9wQr5n29j6bUmMtJ4/o9uXKtd3pNNkCI9uAsQjBBL3lFy90/F1nMguf
R+9Kuerv7lck9cw6ptIi8KQ91YoDVav89oAuHQJ0hXmpBXvozu2lnuizNXpqtmwcAk+i/lkQfUuC
Qrez/M44hDY2wdYKniQjsKcgmIivjQa820gJVj2yeapQ0FkwChlsnkQj3tFtVCvwCtmLmIyzWy9N
i4gjbJVg7ZH1tPaLIl41Rg+TWchbiG7iUNbFzsln/9JUm4ZAiA3WY5g2UWkjwAdVp+YY9ntsxOcs
SI/QY02iNBlTT53/a2C+ACY+mzdukJjnvnR+ClbjQ4b/euuSu7YWMvJ3pJ1irkeCvSb1l4j5CHmx
00U/MpmVzw2JRJiAq+8mea2n1umeCWXS55LF5Nrmnn1OuhmVW62tC9XDESKCd9Qo2yylqfBJTNn9
J2HntRu5km3bHzoEIhh0cR7TWyllyumFKEvvPb/+DuYGDnar+lahgYRKXbtEZZIRK9aac0yscw9F
zoA0io+NIGsRISQNMn87wC4/txZgD0elXw1ENDvLUdWqm93g5gb6OtFRPorUaS7LxIh+cstm9Jgj
3tmEjeltAAvwmHTwFmcFvCQHVYKVuXwYRFhdPXijaJ0IkWkZk1QtD2HPXGxrB9Z0jrz24rCm7bwF
zWPzjq1FPw07skqbTeaFbBAWw8ZKEaFgGDyMllHZR7cmzs+IOfOD7qd3Gw9PJPe6uAP405AYzdpy
iXdlq4Hrzhb7kpr07edZHCobuHiOV6rP8EpwjwG66VnLZTAeY7rsTwGNIBpHyvP8T1nZKY79VbZr
R/EosCCSm06k2Gx7X1O3TLf9FHR0UDiW9A0ukTywPkz1W8noe1ssC2y0LLVdEJdbenVirXmUjrKb
Piuyey+m5/c7ixHI0KBoCcju2zgLtihEK0ZE0HPbej8TohXPiWnI16aXp44GzyWlpKVuqX/g8Ftj
4ZYPpZKvXE58yJPo5xgQ7NA79lFhTiIaxMn2QVB9aEoJCN9qe0Jg/HY/kF+36ZePPRrMiEyU8WMy
dGQsrwhUG7ZBZuuHtjKOxVQ9Wir5FQmF/SrE/8K9aiEAfRqBH/UNeOtxlt8DJ4UF4jFID3FY8JDx
EG640HE7LW/uFMe71M2NZ7Yuy5nkQ764pll2D9bcpBvMXIwvwtQ92jr74hJUea4i52kOq/y5rEEO
eWNn0UrrKurOklOYhkkuSGIjgqx7YKSFHtlw4MEF9c7UgfqAYRUT2LDBwdHesrGG0+Ag/gyLKj/f
XxgV/yjimL9uhBzA6mA6hy1dnj47xx3Dpol/AUQSMSBthQZ8tOhHhvwmh5He9R4VH+wXxy4u/xwg
IejPz4xzosjGA9KxL5O/jptlnjGpUg1uRI4BZyI4BZxHNh7CGUpW7JnBoffbxxQWx65E1rdxS3IN
EcCRqTs5LV2m9KfvO7TE+n7grybE/AShdcQQBzTbbBHqdeWX+12ZBcF064fwkgj7UZfkioQVM3LI
YOXOtMdvISekdUwDclfUwmQgTOVNhBkBQW71yeR0h7MU5yrVNcZHBmaomh3rK1fG5bUl2dHU9Bsi
UbJ93MOpH2GL7WY1nNxl6W+9JqefXVa0zJMjEnGEXNxK4Tj47FsKF32uZiLASjLxQsLI6D8etJF9
Q0LcPMTco67DCuYdJ3g1W5VQmje986yMKN4SfHIODP197ExadXX004qKbxxxLbxplUvAHOeG3vMY
sDFzHAm5INxycHY6VDjjZ4Qlk+2tAxDrbHI8ynzf2dct0W1krZG8rBbmqY0zKzCPqu/lpe/Mb3Ki
ygksjRHJNHEHzAAdcjB6eaTp5AP83PQhcwdDUFvZ6HEY/DqomXtzgdB6T761BKvRpN43aCMv9pvH
yvYw5PJZ0YgwJMCN1M+BHRfeMbWL4qNdoBnz4fCt5tpVj+P4ZrZ0kZ+K1vGwvnTzvhjNB6wINoPa
gzSQVkwAUnZRTfnBXqFO3105iocU0MTG0mD4crjjyiSUGEc4W4YTfKkyr35JWvMF6/y+66qUduDg
XhRv1pYDvrkxY5R/AYiulRvEct9Y1i8+lehUQW0k5w6malATGi9h/3ZIScymKUhdzJ46WtZ+BPHD
7CGLESjPU6CdmSYDC4AG4+LjqLjY3QQE2HLPMomnh5aovNy7pgMUwSLU6iCAXSyGsCv+j+TMhX31
R9Q0tm9mezxdHBJNmxwIau5dUlFbB9atBdS4ipo63NpgBtnJIusjVe4L7VqGdEy08vaBGiC5eIw9
+IuPExSeHR7Q6SZo5Ei3Sk9lRJspzMkC597k/J9eiW8rz4NNRmqmx7MNP5jQVhtp0lLN5aYPrS4O
rqnvCjxNnByYlDABoXbfZkIRuDo1+iISYz3ExLPfX+ZoW1skZfihhEwZm/O2a7H6uIU4ODmHWlrw
PxKTJ2no+REmtdVoh8bzkHfFeaibft8sbbeoXBpfs06pFWjeaKbGHCjk0Sim/lyjPCTfMWFww2D1
HC3OzftXFTgiH7jOSdM3R4xXGivIiNWFCs0j9U8+RkyqnulP5o92l3FCYyEAsII02OR7G3fsvuLs
SW48K8ltFGG9UR2HxxIzmRuY5WPFmOfim61EjimJBLeMMD1T6idngLo46wESrSXYqlOdonTFNtIw
RvViwDCxVSKGzZ5pgMqDnDqC1VrSDgrcvBVwCCv3v/hdm11a8JycSB29wdfgnTqbY0QPaYcpn2m8
AmL8RKXb7aNkYiDBGKzgllynuvC3VRlNjxLDCNOGRfE2V0Tf0HsI1Jg8G0UxIVUEe4ixAb+Wlmcv
NJlNLk0vA+N7P+qR+YsT7KMugBE45jbGOq7FIA6OtNpyvqAd/nEZrMh9EZXrvsD3YkmQuXMMJ7te
1+6iKAin+GlBQ0am6s+iSDmp1KyNOF9o61ZvxbxENdoQpUqQOnuk3+at8/yXnhP7DsF7fEhDZiET
ws5jknjH+y8dk81dBDon99q8Kq+W1/u90kp55DT8NFAL38oSyMK9CVmaTnKeaWVsLN/84Ts93Cbp
pYfK7x9JIp9EPtw4fTEpRMohY2Q60eBN1MtuvKEZSBnciCujGtSN86WmG3CtDeeZWLIBspKElGWI
nay0damubfsznsPiEg0sS64FDoTBPxtvTXp8TemFbTdyzwQG1+tJHztbB1d8Uiu6hMnFNWO0SR5I
EGxF5SbwsOCVAb+SjMYR7DWfVOM1r2jKxwOsu/bQ1PODA+ZrHab+cIUL468tQtoejAb7fpqr4aoE
3mWEnNUmn4fMWkURKK/ef0bv7l0Sy6oPKQs6u60Y9+EsfyJ3YKIyILEKI45JaS+Nvd8BYI11dk7H
1qftCp5mSFv3fH+xCKsnf294sXv4Ef1AwG6fjfDxlgLEM1DqBRA/mwZtqJItP3wm3cEkeLfJCXfF
J816YdKJgUU7z8PPUufPo1udhxwnOivqV0h6BdUDczyTHWqnW6+D43NoaHqsrF55R9z22UHEmLmx
CUc7S9nVwY8fuiZpPuq0+lCX4trJQX/IsyujbNhIMg4eIFzKq21EOzFCL2XLQJA/sYLCXfNuIGxi
6l3vqXM1Enh3Ti56xubkRWTR1yWROXZxHqvmM8Idnm89XJ0I+ZI/BjCJFxGzXbz6MN7vB0lGX5wb
O+LgPRo66AHo0WbFwbPaHOM8v36z2PILp/gaNfPPIvTqnW4+wWpYzY6DEkpFVz8Q1Q6l2AwbClVg
HDvzfi4MBzxdFx7m4hQFjd7yIRtrNfbH0hDqUhj9U4vQ/moH+Wc86gOVp/5qL0c8CJvpUkqP5LXw
HmdMFOLt4rrw2eVPUEvsgZ5CzFndqkz6TT43bRY4KMloZ3eManYsNCCsWMZXlNLB2YrIOnRtE6WQ
V5k7r0w5AabGtqNS/oBYbRVLOKtOocRrYEMDbEo4j3VZiO3986d0mza+Meu1Y5WfjL7N9545cxRK
+3i3wFemWH2cUHI+Tln6ALOXj8P1ON0H5mVOGS9MU2Rty7RR1ylH5I0XD0E7UZhWSSOTPHR6JrJB
nm2RCcJe+RhOeNCRW/A+Qqlg/Hprch50o17U3g6pkM70C8BVdW1YmZoO0LGk07nvA4B3oRjsE6ol
JH0kL9BLArQ0sBBiI2epJIi0q7FxGDa2vdoDo9UTEEryD/qigePMWLrQnwwUhYSpVevAQ89khnuO
CQOc4IxOXRLXh2ji4lAodkL3xATlvAsBXUwqnei0VVIEx6FXn8nLmh9qy3mG90uSrwg+IlGy+Wg1
SfUG3b22aIOD1fg/EqhQnIfZs0RWHxD6+ri8KwxtOW0urIspmZWxy77r0F7y6Az/cnNZXYw0MF46
hjtOwXD83kzp/OozY4/nckz6LcBGssoYzsYZweqTk8en7KMT0g0PeJeAIlNaWU7xQ9XRaZpMePqK
08UC3j3ZVZttZFge9Cw4Dbi5OIQBguiskLep0hBDFzgX1cw+HZt5BZEJx4hFf4f+e7fNqrDZdIT7
bg3nLRkadWoK1p3BdPOnfiAus7RPVF4WeWNxvxU9yqP71cckroPLRJJCom7bD2+6tV+Bra7nnEFU
7F/V1OdPYg6QraFaBeOqOWbKEnEP7ClX58M2TzE+9D2U78h8bUt0cYHVgojocOn4iHpAcoSfR9pZ
EV3Qe+decV+7VlU9gMN9BqSQIJFmNNJyzNUFZLAw8uGAau+hTmbODj7K174ejDM+8Hl970h0ijXc
jam2gIcRkgzs9zAw/wqCT3GEMMUV2CA9a6TjPcO1FK6ODlAY/JPuKfxYvuhxOeELWkJvpSoVcIxB
WIXmN3xpJgsHExzOrS3L8uwuL3bkXlOwIft70RKa45NbNMZOp0z1TW6dVnpzT9eozXYBuAKu26vO
cRltl55AgR3YSY6E/2zJNckuennJHeOjgywKDkkYrKUexENRafSXLNVtK5+QKIWbRv3yjFYdCGp/
U0Ht0c2wOD1V7rwdWtynKWjDM23SG7RleBlJWV3IFlsJpDWnOXbehBEgWCwI/3CWXMpmiD6x/38r
qla/JKxczEtQEFtUlFhggIDTtUlfFyma0cYokON8aR9pE21rA7dUcaG126tP4dx+TxoO31RF8mSi
8N1YdTaiiUQRpdHfZV4H1KmVDfu4gyOknggpx1b1SvQwMkbkFK0RoYGEfPE0+YxYk7KwP1ACHXq3
KbcDoRJb8L7+FUEN/RkzOvEvq3Wnvfm1QbadxZqxAaC4w2C73o1437eaqJLQE+ZrZf1oPOFs3MAV
tzmuwOoSkVyZUbZLClWgd6cLpub2g2Pn/k5BPd30clBnaRYfhMftjDaGiWaHJCsYQVBWZDIoGxZB
Ahsixmbnor3fyoFUzGyiQNF9tgfumpwEoLWYvqYyxcYpWsaRTGkvs7ZuRMsxfkjF+Il01l9+goGn
outG7Mq4Eyyln/PSfAZfqBlqlyEWJTYWPiJjH5VRc+utnhLFvvB0yGscoS73/TbZhahQQdIivUK3
SwgMMtoxAK2FwjTYzQngtXicplWMc99op2Dv9iCH0Ikn67KB2ADlsaYZxyqpWypMB6/BbvSr8kvZ
pd5Z+zM5bsv/y5658KvWtDHzi2MUyaZg+LguZ84TMELhAk2PXcYhLe6KfWVPN78L+yPobPNKZCvb
yTTceA6jPY/6mrEYFCuPmDo//FoZSM9N6VtH36Npwpmo3jDCKq+WPdGnxn21JlimAQ/bxJ/s4scU
BmQnk4+J7wyBXRhV4Tnowoq9PxvPI2E52Ci8J45vNGEZAc7gKrdONltXlEm7FG8JSTUxGjfLFcjm
6wyAlUwY2YD6i+aYggQc9iMALHUR8peJYew+1gZZbZ900r368AhevOGTcMyb08FIalhG8Pl5EDNb
ut9IalZhrdqX0alILM7GmzHNP4YuJ3BSbWng641tgZJrZ5zDvYx/jSxUm7pSX3NTvDqBo1e20MmO
jC3UZZMGyDcFU7BuR/VoIRwD5Sj2ULkewaK9WGZ/BAOfb8llq7HfVfSbjB9+0Fib0JCoJjuOEpXN
mdxori1nW97LZgc8RAjHxRTO4xMKeb7T0hFWUIhYmJIw9u/dARZI/+QmMcHXS/L41Gc/pJABs4f1
Mkpx5DzsJILjjczEGxQPaH0uWM4xhmGYoeZb1UaKL7LsyhUHkigt3wxyz3hkKF2IQI5LW6+cobqI
LPGvYejo6/2rIDBQjQ/62DqYZeC3q/6AvuPzEHgfBhTcAC5xqTmAYBjt83L/6v5izA0+S9M4QJgI
HgKCEQ5jG/6olErEqkmr8KH0h2NT9BMCleV73fK9oenbfWuxTzBtjRGjOhLEvFuKFZza6OH+AmYm
2HXocf75no8pY1e3TEhcIgAeRODFJFWG8zEIslsy5lAW/+/796+kKBxqghqbpAsy1KCdAskpPtnY
IUBoc0Irqp9s5CyxlYtDh7J33Ro5WG5sNDv+fWxwfQcciobwhvztnh5LIk7kUb2ZhICbUhJfC7EG
JXUSU37lBKfPFTwATfErogmVvUc2uTD94SWhNXnpI7BNQj87CDPXkxXFB5MVwW/p99GLv2ULGNdg
EWy89CHK6ZAp33lD1ApErog+FKL8lQ/RRzWEB07+RGHTmqz0xOG5opXTTmpfKzg3Rg1za2S0kinE
kgUgrSJjPD38yPMvjtN/lQz/uqCWB2T3pqyxKrufUmkzVgubXR04F5LHzS1nO6o2p0MAnAfPDXPU
BK0kJukqXs90zlaSU5yrUZzCZZoM3a9CG7RmIkhf1c0qfOvkN4wGBScp61QMo0vSsWBq0wfZlgSJ
B2Xm3trqEaMTIEL4VWyjfY5NCeHrYFnF+GjVUtCU/jJLYj9cHHCzzJBUeO5TSponW3H9YM/9jmNr
R25HLeitWX7GOFobR+R2JHctnejQ7p58WuIovQlIDdPugejqdAw/Kbt00a1QH8QUjUZL5i0xpRc3
5B9Ew/AlB+kpprxh2a1wfKZrWsfgnRv+TQEkB+jYITFg6+TFt7S3h1UMAXbTzznYLR9WrbvlOuyN
kgnxU9Nt1N+SEeJWUCDSnYoCWINccjB0Qttmx9SKejgj0tLsiI1inschR/2YB/8DdR4gqt5+0aW7
ITn4x4hY0l2ei5rUgzgKwUSV7vc5wvBXpEm6D73hOS2ThyLzn5gdV2uzNQWxv2O1c2p0mcrlKQg4
nBGhQWY5CoCqsl89xkQa6fUO2SXy6dD+qRMYmC5TU1It6NOpHCN7GW3swoHvgz1D+TmW6Rzi5QDc
WXTtib/9MvQVjMGuQjpJQnWTEzYwpNZLSGLWSjp4J0uIpuzRFu20+hPuyAX9D2/IqH7arjhQtu/M
hNz1oU2OrPA042Hp5jmfADytbTZXz2ZtA2Ke7Z1HqvdeGe6TdgcmCqB+6f+2q6APSqDi4Q85qltX
0320/HxDijPpWnaL8Cr6CROADzLqEFIj7HcX0Llugk3rw+/0XXIr7PyxocGjnJFA0TAjqS0Rbwwl
v/C+RuWjGg1ucIebqmgxkYiWAX2HaW9c9piCNkrZLO7Lgare4PPxkUSQPkscg5k0x7BtDpw5c6Zs
NkOYkqZ9glZ1zgd2+wLryRTfGmc5kyI1XZcVwFg6aGw4JtEbK9XULw5khVVD5GVsYQzHvpQIwn7y
pis26F83Wcp2OIDR5VQer8oFzBO4FUnTUbKt5niVmDSbRApPxZEbNHWEvjXdlgSStTSSJyKQLcC0
MJRmEjvciLHO1BkWC2HOrCynv0Ue0QPjUAL/5Awd0ymx/mrxrU1hw8iK0h4IAgNhgRem/DHFhYLW
SdN+JvdwDUCp0OYhJZ54XUvApQzcXzpJxgTe+8L6DnKQ6cr0FWXT14QVbeXaOFNDBDVpg6F88MVb
NdHyoYOxqkbIWsMCgHkl1RbNdb7zUXwfXLe9kpeEcdyhEQdIap1LXLVLvWkNdnuMoFGbM0W88IZk
3xN4g+RlPbShx9vTvKBuxtyeo6REIn6yIz5URzg7C1IDB7tPcZx8kyGOZZvFOK+nrY6GcC88/TqN
50r5X0xWok3LOGrnjdazoF0fejSXLY+TL4b0Yq5C8uPN7yVBEB1PHWgrTFvEBm6tYn7LdPbT7Zty
D7fUh2sflPWXzOmw76ueUcMM5UHROg1NmhH1uOmy1t71Rn+TTRZyjPejq+CzIN9j0XYzNy/j4kK/
9AfqgLeg6Iej03q/+ln/BD8ht1Vq7AYASas/y9MWpet/6lMJ61L8DyCQ1grMxn+K06oiU16clv6p
S5INoRafSod4GjSjaKAHoJ4mTkraEsDAcsBSyQJ8SYxrwkF/08H3h6HogEXgCdsHVEd/uThwJr9d
nE1YmOkg8nXxb/7nxVn+HLohswRMhp461kv7y9FRu3NDa0uLnn5+qq9addHS0UrXvRe6OzIHMofB
LKiadj0QPkzYpLy0HUpUUJ5/ucB3aWKmx7vnuFyeRmloCvFO2tdj+O0aHfgni2MeToyaaiIPMRBH
xr7iwtdhA7p39Jk4khSEvslZY+cqHv58Gb9pjLkKVwjJ5ygxy1vvPkMiCBojQHp4Qk3DkGJOsH4D
kM7stwKLHr1cPswyXOjnafoXeePyT/+Lz8IbQKwpERHonIVELP1e3hxot0Qd7JzUMpJuGBfGUeRt
7UGn63n5jQNIwShk8IT9+Xc2l8/+3U+WNusnd64gc+49GQZ8d1zkaWYzgoqqR2Rfp3YwNtpvCKgK
ov00kF4oiRDIZ+9X4c71xrNuxGJR7WW4K4iN/JWNwB8nUrMvkAkw4s/dOY1JT7CJqcJr59BuFn+T
pyqi7N5ftiKwxnNNZXHLvJenwsqzWk1lfFJdTX/FmE/DoiAoGDpsEmX1N0W6BNIM0NIba1bV2jfn
lKhtRuh+1U87VInxACgqSJi5G3Bs6q6ZDolZP5Vt2Z47sFpdjX7PVcaeuTEi8vlHNnjdfmhiBg6M
JlYZgotLaYZo5VxnTSs6Rj2Bi5DR9JXCW77++ZP6/e70bIcDmSdc12TI+A7hU+RWJXinnVNH33jV
8ACvhKq2Vd99bhSVYFTTAJZu/AkQo9j9+Wf/vrrxs11pEzvI7BNJ8H8uINBKB9TvjXOSwtliVWx2
iDS7ben6G3dpm/75p/2+XHk2+aT4vB2tWbbe/TSnBb+GWtI5RabxcyjKD2i88fXR3U9k9mss/Z9/
/nnmsry8ewbAACihPKTFWBbevbVJlVV0Pgr7RBatu42IP6Mk3ssGqkHRLc2OZUQQFbT9A+O5LOsc
mRcQXL/waAIu49Gqdi18duXzXTSalRrXsOJUNUBRKvAzJSxYcxvYBDlUJ2po/Zflw/x9AfUce1lE
OYkpvnr3lhFh6E8D5txTGAMmoGeR7+OmvsnOC06jq8eDlMZnxSDM0VwugqoOCzfxP+UiRxw8FCKw
VBqfbJLUmjTjDOfqGeVHMyqD1zkHFljN+z+/6f/ldtYmAc+St539/v17rk344XNpmydaDTT4baYd
Nk6wAwrAo/QL6KqL0YFWeJCJf3xC38f/DX4Wt/+ibf8vax53susoGtCu5bzfD12at/xszOPj4h6o
8nlaSQ/lTl8nZ9IN9Mqv++kqW69cWTEAozuuB8g/UWwuTME/vxFyubve3X0YZCwSIoXtOLZarvb7
1+coDxZd/v/0Isoh9zrylDoV69WiHpoXzc+N+y/cz+UHTuU8cNSHhksW4p9/uvv7o61x6dgI6lwG
Nr8vK8y6PJGH4lQK8YWeYIlyRE2fbW+fqfQZloUCIEQMYUZ0A4HXcYAWOWBIEjpvbmQe/NSQ32rp
HuausB97daJzv44kzr16Rs0QOET4gobSj6Mlb3NIiVH61inQnTwnfdWfbKDDnUm6Y2tDlAY5MnPw
b+VDQHyoos+ywjBiEwJZs/tNpPVERQp8x8qee9UeukrnZ4YSy9IAVLeEmYNz1ypRzcopIPADYuIm
bSjTdS3Zy2T+FgvC2mav2cWaQeEg/UPQrj1ulE3kBuMliE1nP4xVuYQ/X4gCnd7GQR2MGFWSkSXP
tUHhRlFL0vYwMxfTDDsbTlRxJ+YV9nrvkmPca4Pk1jUhcMEwl3+5Xf7Lhq0FRihTs+1xgLgvZv+6
XfKI0+MEMuUUDJZ3nhMbV3z2LQ4bD5qLOHsBMoyEyKRu4WRNjU0iZZy/dqMPXnGuGS7TZIXjtmrN
Lt1rOdAnQMvIsKSsj11lf7DnHEZ0h+P7z3ea/fsTr4XLKkt5rD3l3e/Ef114kPbIVqgBT3eZqI3G
hBSSXzDe7W9ZVr95xnRKU9u9JvPsY31KmUnn3a3V2Iw5PchXJDQZ9RdrViQuPsheus9kxlU1WTGp
oY7w8ekrxrh2MQP0TPmIywEk2ZbMGhrGWlJ/VvGAvF4amXVWKZN8B5n6SY7l7V5ZLWmWl+yGY4qF
UY+4Zs2IHjKz5bOVqafRYBaS1t9rH9EzGJSISSFL5qGig1cPk94Zb1BAF4YF0CN0WPx+Sywk7/Aj
mazZqsYNdihadF62OXz585v7X+w6WrBHs4pIxUNsvtvCRNWERBWxhaXeQdPseWhc6AvI2fAXaSz3
EOgnGnGMBJPCKk5p5cr1GCKKSHQZ7OvkL6u7/G1LdRTvviWxELG2We+vp4oaBpf1NJ/4eIej2yCp
wO4/FqJ+ADSI7P8paeG7uxDozFGUu3BGqZ67DN7IumkuXSTDv1S6cllH/2Od5ZI8rIPCgTZNJfXu
LfJmE002zUOor5FCZgoxmH4F6TOoWkNJe8ZEXuc6YrrS758IsAIVIXrzjJVX/ROM/f/fgX6r95dr
QWtMhvJSvNrv1vwMd07Z+GKCZi3xBeJOwApc7SPGgKTi8qH5pon0lbnnpnUMuXE7rs0YyscgSSHq
VtmNub7Pf9NZsIBZOYlei8/zOL/95b76fXdyKCiWQwnmJg4I749mqQqj0Snd4WTUpl7hnRTHLBAX
1LFA+xk7HmjAEleD5v/Rhxxr6H1V8GjrKAsvRvSsZkwog2t/CIO6PtYE1K3q2oNHPJGtuhsR+j6X
1ZitWe4eiKspX1ghsjMTSwxHQ7k1O5bhIiGzabKSejsX+ouftz/FjPyzmJS/M0SbobMqc70JcwTh
dmzRXFyE1WHlY3f3bJSFTrNXKPWtxrWPdqXIZCGzZtuaVbMqMQud7ZDWNso0wJOeu+8ayJC9dPMD
zQKFPMjROxiugJfieXrkmc7pSg7QZmySoB3DWxcWMTOjYix8fynbqd31E3Du+wGkYKCH+lW1lxm3
JO6Q3HkEN5hv+m3WueYHOVHOx0nwITPLL2nDETeIwMGAXDni4PxVC/QgvZq9Nb2XaxDa7drpOv14
X0RjmoZn4JMvZMx+EcWMN8LYDiitLpE0nhsT9nVACmfmWgH8sk8M/GM8B1qfnBpi4nKujPz615ij
YI81QLWSnQD4TyAfZBqxx2U+yZv2+Jea4/eb35ac9PEba1uBJV1Kkn9tBBE4rBI1F8CeRHFaqwHy
UpSWw9bDA0zCHQMEqBN/uZF/f/pt6KeO5UJh5YF9X2+2gTDbfgzrk5ck7c4orGva9focG3l6jMl5
2Mye2rdtRJcGVVaGmecfvYLdOd7lz9divjvgWJTpUF/ZCTGD2eK3ZwpKs5JVbVuMpo3XyvXyCw8R
W7BNwxbZ7x77hnV0Qv9q4MmHcxKvZpc7EWKK/hgnoE0BtpJjOlyjKP9GIULj2DTWJULH0cionfDo
b+bwSTH+2xQoswGl1zs7abbFOJp/W+k9+duvwxqvHEfxu5iKM+piJf3X52mlTCotRNuncKyijWeE
IAgzW5yyJqavff8zlkV5un+V5Om6KafoCIJsPsUtTujV/UvPR/K0Sr2M2F5lfBzHZD7dXyKqeCTu
I4VnbW/u37LJgGD6VFAZLHkh5pgwUGjbg0IIxxCkIt0wwUDx2E3HupoZpsSOOkV2bGTQvsf/+1Kg
TDECGs84x9UpDr1pazvNr0xPxikq7tTMpiPAvPFtsiKLcKX8HtlSqjLSZJIDhEDm2rHln+D09T4Z
PXMGDQTSO1+Sy1cykIAqzcv9K91EHChFLnjFnUyxqsRTbreYZer4pfUt3NJ+FRw4i6aH0bH2JoG9
WTWGL1XHpsUqhmKuegVhh9AYpAojq3nvhh/CLLD3boWdjVkCenHDIb6tDl/vzsx/7FfoBbHcAXOw
R/xA3cRYpkyt6mZEX2ULQFtl1cNshRTgdTTuFDatlWiK4AAPLgWRlBxNhhvPgELla07oUoOWZTv6
8GHSlAGrnCw4vniC9imrNMxNz7u4xJHSe/Z3pSV39/JsGsqbFQNML4MEtpDVhgeydxD54lFgBn7N
mb0fO0Di4C5y+6VNzIi0Ze4Gji9M5pEIbZzUaC+GKrpLjPiJwwWs4d605nXd0msC8Xrz/Uq8xoHQ
+wDtcG1p/wXP/zqpeIaEUcENjZoSWJx7V/tZ1yAP0scqRjBbJCiwnMGBkbbYddi2DAIvGV0ZNcyb
tM2xt0/Y5XFrHbgHSc4F1n7A2ZrvQ3KeVkHDcVrbsJGa5jve2QO8Pvk6WIQcJhURwmhsis1EjsEF
lcuidrIvZEMAMsNHsW8Rue5xbkEIazk/wRdj9ug7rwjGzC0gvmBfZPghk67AbhkZzH+Cj/SIHrFa
0YaS1sFLQ3k0M+sQcNhHoz6bW6JSTxPYIkYfSV7Jz3lmf7Ty7LPXBAhLuxBfKa74o9nVO6N37YMK
JFa+oDg6Aot/GeLqq3vzE8JZauc8tbZDbUWHJtwO/NC4q8cbl7lqHezx/3QoRYLs0KufC6hPA0ay
57sxdVpkuWOlX030XQxh2HNsSr9LPnaPhQRynxtxvvUG5FV9Gn1CCVvte4/b6O4u9lHY3qyeCZMB
KOd7HX4VwezsdSPT/RCi75sEtMQ8DkFS8dStcBlwv87m04wy5nVAI05CZBoiTuKPadVdMfJIVlvh
oBuhuwDpDVFLqMZbVFP1qz5udlnkxYemEsQeGkTM9fie4xTz4ojhb2sZRNkL31fP6AX48XP9Mpmp
uxG22JIhhdnLAXUfs/OuPRJVdXG0Jqd8gcxAjkNdEW4akVWiZiasOQC4A3ghd9Py5AsspwgI0oMV
kO5qDcGy9U4BYluBBLIOLzRLwqMVswo1ggeCZA8AjyqBgAwMYdMzwLo6wFAHz6V+Gjw2fJcJtS4U
Cj2cBedhPyU/ywSpKNq+8iKiaFGmYDhJEVZedP7ESaW90OpNtzQg9bpyY7XzCujQqVEER69vqDId
6LTUtevCy60nKiYsK7q55m0nwYgaMZ6IZ4w7xBHWS9hSAzJn07eahoo1Dmd+//DkkE0TCW+8xXY+
3VBQhdwB86ofXLLdrNC7gciSj5C3VxXHWShbSXyK8MEvDdzh1FfGJfbwEwcMyTrxuSAoNEA/8Pr/
2Duv3ciRLNp+EQf05vFmJtM7mZJK9UJIZei9CQa//i6yelqNwgwG9/2iATbTs1LMYMQ5e6+d6gRv
C8z0m64KbwiI3ac0/c6FgQ5ra8wsZVY9rCTrUMe2iZjXhFZ2sYZgQAh19yAjP1OW17ZqLQ2yc4rs
OGbhKR+PMo0drCXdeyaLZhfnZA+HFYl/DbKkU1m6j606Wnyl71EfHojMdUHSIYKTiN8h/GNrBeIa
rqwGSnSefulbotpxW51i1OT7gcwHuozJSbG4xDWeFeABqdA1OibTyooh5VFJw21FQoGjlR7YXBWa
XaMSmpYmD2ZBqa+r+OGXVWFuFBVPGuxbcYhzkIehzL9wyWegQqPKt61S6PPaHkMS+rY1c2IPCxLR
uhnN4F3Y26sxLMXSTU0qVESm254qPLjxqvd2Sl3xa1atq5cYv9LQ3kgDSiu6AFzS1mj5MaqpIqTf
jXC2PMmc6TKpJ3Zhfgtqqa+gIehb4mmYN2fpDdU9f4akAgUJ6YEOsMD5pRD0h1EAt9h0pSVJoU2d
vI2Gm3gbYVv2ccXku2Cq8Up4Wnpq1Iveq8aVZQtaNfg0N9EYOPmRtaJN0g3fpWa/G7tmUzq6O8Nr
e7+0ymiLdEvd8b3uhy4jDr1Ox4NlEBXTz29NUzheazOtBekO2dvO+CQYhXyHIdRlDHqq9TBZG2E/
Ip64m5ZhPdUMlbnTFvdJlsVODJ1YTw2hbc2QYvEJenddB6rm800mvuVYeCllO1tG4nMXC1R505i8
q96LnV7NuHfebHgbrVVn+LWIz01GMTyhUlsv2t8StuxGRtZ77gBGQ0YUHTwFXH+gmJe8MKXfDM2d
JeUPAL17d/AmWPsbk6kUC6PxB3IO3Id5++A4GmAquKp7s3eu2Rw5SY37prfyTZrwK4FXn/VW9fZ6
A85sMuaITuyJ6z4U2o4pmt/Hkw3wbA69oXRJLY5VRwQK3paUGbp2iFg124c8rbVNWZtPS1um7wxA
maQKcNzFNwN0Nu5P+9wV9cmcxdZjiG4nS89lYjYHPYXXTVAcRuuhMxHmiXFv8ClaXomTXZS7OIy0
szXYJ0KzftRd4l0DZEEGBZ5dNzX3ejRIjw8DUrjA0xFrGGyi6VTApr2iL0NSbFbKgc4zkBe18XxC
3tUYSAOlIAgCMnksPTe6WNgnNKm557qxN+5kWJsmEO+LsxxiE0TqPCIeqAUn2rnkzUGQ8bpuvTRD
uspQVv2Qbupa0zYj0lZ/jKkRlRSiffr5aFpVcUiTKtq4ufZAXmub9N9Va0vk2YPZBN4hRlOyioKK
uG4Vw71ZYL23K6zvYrYw4hDFJ9wQPymiD6TF454gmjuKVkIAkqZCBECaL4s8dPJYo9da7c4R0X21
i3XrPQ4M42JN4Ojxyx90NfsajMLc0g8lCCfHvODg9YnVojs1jv3kZdU6NcG+BzD+0OyxAk0r8UQk
q3rqIezTRJXrTpoFxeJ2r2H71ZmaP1Lbe86lrp6yCb2KCFLSPTOL9vYw+KQBRVfkJFu46y3aPvyQ
Wt9hPIEVfqT+qPmYMjLSd8KcBbMFuDIGkZ82R0Hx6DZxMTaQtx6IvGcA6dJrP1nejdKJHSOgjOkI
IrCk7Ve3wzeqf9WD/bAATsLUGe/LPBTR9DbzjOjMfN9gGEfSrdRdQxhbU5AfOAGmd0I0hT0n50T6
utn1B0Qe7SY03OFBgSGs4mu+dL3SooS3oAxZdrorIueWqGazU/IM08yE8A5mAUKVNv5w4K0dRtHj
WCVqtdFSLmg5UbKhWe0So/UY7sngnCyBGZwob2+sqzndF7oacQdcOcN9UPFZ45C+Dkb7VOfji62J
4JFqEXqoKtVvAyZrykMAZmTSIuZL3Xzfpqxa8DZhzRumU9yq003vAQ80uVC+kVp9w4nU24rzKwDZ
26Ctemc9rGwavTvHDd3RGrh21aXaoUkL5jcm50Y2m6pwgLUVziPC08TZwB+6t2v3AzqAjnPsVHd0
yaZAEm9bEiBhkpWCcQO6028RcAucAPEo7VTMRSu7luIIx+dLbekAnaviATV2eYgjF7Z11D+4Ru68
C35g3oQtqM/aAqy3qT5WNpobRpNDHLrYj8c+waAezNcMllpjHh0T86tdK8wHixZJctVW2qZDsnZs
qzo+RLm8h/VEsoM5BV/tCLUN6WGiTIZ7OJj85pLWuDoTV+UG6TfQav0eGObNs0Y8IMKAqo+X2osz
79k18Dgi77v0tUn9QjYPVlu1D8OAInKoQBHO64flvBVowteigeHS9ih/e8cYH0fRaHC6De+Fq4/n
WxI9PEafrawAEgzoYzcNwQ4bT8jDpLDOY4X9YnrCPCm5isGSwIsdf5nXsSksenSMtkQqrysPdWjR
5OHDjJQBUMg6MR1NAE3G+ASBlTEkHfYz+pG5gu0+Ze5bMFkAUDTvCTA7ysIOohE/62YNjpTL+twu
6HVsT5xtmBfLgDZiAbilNSs/KdJmReEMzVUxHnK14zrZmCBqBvjeeI39smc+kNUGgIssnXZeJqAb
kAx/5lIj4UPoCJCq4helDM+nq6KT/AGfXdFHeVA1XBHBaBnbhY9qlMYWMU96mqMaDp3TnXVyso8j
TRbXau68HeLfRCJhTtNq13lINUa1U3YN2ewkRqhPBT0AoNR4q+by1tRG34uBHq6H83UFRDI5Y7Fm
aNbtZ1rwz6KQ10bB1WUyg5NFm+B4tDCKthEK9Qavp7ZTMrVddzPLqE2slzjGgzPHBvvB7GrCqt/e
qprYjyL08Flp7omBZNjhr3a3OsWvTdy373rXGyDJholuAsqd1RDOYxig7S8q8uWQfNHOluoGou6V
Ztn4lllYUOQ2zzKbqS0p6IFA3h5WBestEmFFB/de64JjDoj35NbpR9iRFZoRqb0vTLpgpUE/bEEk
dehnfWRbEQx5bx1TgrrCxNkWVts8GFCn14R0fMjIkzMknveKCWUPcryfOn0XOx6zDYCU7jSEnXHM
Y4uCWWn1R6bD8dnKT1UwhZexjsQWE4C3amiVIAEHczKHL1oR32GBimpN3QK72SgOvdPY+zgYryGC
S6DK+i+nkdYlV92zdPFFELxq7GuZiH2ELHOjKsY3E8WxT34NAghjmNYD39/eaV6Ey9CgG1zWeyEe
FxAUcyOVHz7Be5DZFswEUnPtGsh4NdRRc1Gs/rlGtbhuuyb3K9cOWLDHPfkzWnahhByIcjwLazy6
rCGOFQiwHmUd6XVwxvrKbk5Oot804MiPrM85PWeDbB5fBxK+3dQzb/hyT2WfAfPO4DBTv98MiVf7
Thiqm85BVimVqD43ddWvs6a+aVUvX/stmvJVpYbNrUWIbuJac0DcXp3eOgFt5y8PHmIbWOU30fDE
xXpoianYjH1xS7EKbbQQ9WWNq2KVut1L3RvPAzZkbEYS2Im5dpIATBgMojUj/0euRHjQMr2+CD7z
4AnrRSm9b8xVVrXpZjtstUxzKWrssqbAQJMll5ocg2WV2RTyd6E0q2zjUDjattVovQJYxRc0Vy29
IbvWesSEt4dubfzUgHFhD68l0yprr9al/uoG71AUP8IRz4zpEMUQ6Rn+SI1l/6gbro/NUtsEbRdu
cbbtQ9wx6WS0BL/Ajom86IJz8IfZM5FzKAysbK22VkGHIwjBNG41/Tk1KIlpWm//IM6h+KZMRngB
Rs9qx9WevcxetaH9ZgzWcNPj7NCoTnZK6vwxbFh4mYYJ9yUYH4Q0FRRYSuoD0HbXbVy5h7jTT20f
Sr8VhvVOppzlK9I62DDYb6xFz5zypd2OB/pU+kaJ8RgvM7iS0VWL6V7EqI75J3kI2oAwOkOBpqSb
scHOr0ijHoUrE6N3jyxASH6rLYrVyGH9WgqGHa81vrac66solN3BmIYRZ5VS+J4qfYYJAuY6cdIl
LdBBq6+/QZCzgAz407hJYGljcKAqMSYmWQ4WlfdAcm4OPTrjosTOklKszJMnz57tlS3CQdS+O7c2
lQ36t2ptKEHHzJkQPidILrjGCKIKYLTXPRahaRp/OjZwPuIQ5xSeMZq9gvOA3v6okrjZwxLBej5M
H8oOLg+OH+8q9F4cbaGL9WhEw2bBd0EVgJ00ItsP9Y5cdZ1i7SKapFGcHm2Kl6uUwIbMCsed6TRU
YVnWuUXV7kzBtNvLWE5xCbIH9LwFxvJVN6S+HpbFcejS976z4wtT+XrV2HCJiT5wD1HZPYjOMw5G
63BJkepSNKWSN9+nNpIsZi3cGFYxbEMxvAmz6baiywqCoWxqn47T+J4rWOiNs0WlEwhtolbdL1f8
voMkUZYDARPyrTbwhXFOYkMFajeCZv9qt/ohBmA8OOoVE61qjdWhGGmZEUOhAF1ZAzcd70g8nZXT
0ClVG3/sdfIdGGR7125Pk6o+TG6qXUUDIKRvFBzbQvDbYSHqzoudrAs+GgE1wW16zuYayIZrwfVX
PZEcTdBf68m1d9ncTFTx5rGMEsjpCQWgf2IcKuxB0JuJ5QkmjFVaUH/jMcwvRHF0caydW1FfdTHa
B0ViAKeWfveO5W0NscWmWgSnWuB0OSQpPPxWq9yNbrdPVaa3j1mTUAU2O0qJSn5vrrawzAcrDc+k
vn1X3cz1q8Gsdy7iBAoVbr+l4qs911yqDgVdj7Ip75kFy03EuPkCLggYzA9ImuVjnIG3SKU76zfi
S/KY1a51svtM2zB83B1bggsQdQjpnCGarGr7zEx0kDdqyBujgeGRQDt9QLNKk6625cqyRcuvMZU3
A5cbxmFixPBBGg+Ky2Br6q27D4DMrCtY6YQ/w2yk38SZW89JFGXVkxnWAeiyipBGeGuuSy65+LBF
5Oej7mxTree6puiUq73YfhPyhxvhzlKqgCWmPmZXgm/eA6/41lsUTWT23Oa6/kUfJtym6B/BelQn
3Rp+sOaPNpimwIaj/r1xtdqYtl6cW0AlWwPX9oqyNkyF0HxsLMufGDifSgYjGblHi0nTlhCOj6qW
8Qt6g6+uVvlgfpufFvXOMP3iFq5x7ns1ukDy32toys56T/vApdyyt4rpp4jLCGsDcUGouM0XknNZ
ET3nVIweSbkyNnGU3kjFVelkxHI7RREGUxGTXhCCZy0opytJIJ+aCty610kLj3fdkyssrHU9UZOK
7LB9wOP1MmeqXIzqrOixuiOipOiPcOt7ukH1S2r17aZOm/rNna0IgajGW12X6oPQiq/46aq7LNtf
RQ+NTBdJtkuJPXidpD4T6iblWkq8H6mYzK3O0mvf9l7CBEppr+F476EglTsnCzaGkyAKpsS2hkDC
WGXPoAKrq9Nzg3r6SHoTBUAiaCcsMvh5kMkeUHJS6PIylYzT4kkk42tQKuM2AqF7DjRxMubSiC2H
gdk2i7m8bOQVHZ286gxlG2UkKMLr5Ze0D837IHnjlcmh1bVgtpt1NKEhcz9FWDb3NuB+MBbclFXQ
P6negXAh9ZaV0a50Su1LCIvc0dX8jYxGZ5eBqdg2pdZ9cUg3ZuK/GWzc7is/wKvM+QihBlSk8q5V
8k0APXmJPGzgLsnFhDEQVpae8wkZGclGB6eDPsUq3rW7UxkRYODx2ThA0tXckk7wO4Cv621/98h/
P3/eh9Wwwv/Of1yvfbSWO7hVJ+uq393n7NX+QTVYr1Ytgb9ERxWQXGgbbTpmEPGGHDEsOr7HKAwd
QO7BGzdn4d5i8YSOvYJV3GxQze7Mje9f/evbFWfZ6t1daaTsjf7o61vrWB/ie3wfXtyvxi+wN8x6
KxuwIOWcNR5RbiaPpFP1Fq0PP8237sdIu2qvHrKTvIu7/ty+NYjW8ZngiXJgP60pXAftBieYQpa4
ALO+x72KEgQHiXqNZC6JQoueo77atgDRcEvRqOwrt9oDQhx2QdKbWPFJn0tI4z64orhiuyuvbh+9
iTIf+aHaPn1r4yNlIrBiOquABk2dfViU5ywdxHtZAQPoR6W8SCR3916oL1NYbFsxZK/sJCiTypA5
Zpy9UkleWw0ShNSKarzlpvlqDDYVs4TpZlKcDAwfBQfx9Nr49gqPjdzeO7HBkXm8p4Crgqe784Cv
sq6EvbHmYN9lU5tVfazBff6+6UQJdcQK108yp/k6S2xv3TbH5WYw76Utp0af52eNdtqRztdZic45
ldttrY/l0SPRiX45e3/cbOiO7Cdr2CQuOdNl7kDyiMKarUa/bDtm7uPyyBTYBAJZDRViLS+OQWKc
HRqE2+VBUleKYz2E5XE+AiF05R/3V4VDEQ4PTiG0/LhswiTI+XGz+bxv2QNrMw/7XLMzXMva/Jlt
wfU6mAKy5ZdDt+KKdSU93XWoVdhwerLC27DcyY5U+JNa6f2uBO82WWSeL+/ZtnHxe++P+xLiRilY
Z82aPumXqaijbePoGJnaKCZsB1TMqlPq4sjKpzi22DqzIpl26Bh1hh49wiFEo1rP1H9ulvtCp8ko
6ZUnZf7Wlw39WGqnsZeyHe0R3I2CRMJQGfUHi4x35kHlMZ0/SNDe/60d/P/ZxP+D7I8gDzHFfwf7
/5/s/eM9f/8n1//3S/6N9Tf/xfiLbstz9X+nD/8VS+y6/zIdDe+jhnoD98essv8rmNiw/qUiy5mx
wIaJTtpD8PHvYGL1X7puIuBEqYyEzvC0/yes/x+y9TlRAG0th4FwhNCBP5X+iVbpZmuYyr7LO2+L
lY32yuSdlFiU+yrcUvEnW6UOVbrrOXmQmROvASel/0sb9J8Ow/GMOafAUF1d/0M9P2ltIwEXKfsa
MtlKZrp76oL+w2nVHx7u1rBOdPygFTAdVIwM7rBWQXIY+3/86f6TLP0PT8v8bXjIN2dDy4w3/1NH
g1owaT2KUnu1QWkaZGbmS03RD8D9jME5CFF+Te3gTqX7ayZJRGWpsq60fHZSFsquhRp4FTHG0f9x
WKb5h0acA3NQcyLvQc6JO0qdv79/CHzGlJ6U5jTB3oEHtspRy+zMhFIFoKRz7uCuH0dz3JRRpByb
CeutQwjBZkx00Gr1nCFDeRq4iW3aYKzC40AWK4N81pwdZ5eOgQtDpJj2KArvotSpDf69ySoHRAMk
2k0l0eYUoqSiTdfyNjFrPMaKfA3qvDqNAeQ0A7P7JZRKSptC/QmYwT6ygggfawvZC8R8GP1EgimT
UA6hVvzyApc+HH0MGnSJ3+JQheNwCTQKeLZqRGusAB2YgPYH/DVigsFw8M8uLmoyPbklRVpFfg9Q
jhstVTMiLJ3wGAyi27kOMIgUEl4IEpzCRcwsrrNzg95OzeX0hydTRDAiIpeISFMP8RI0mEyeCl08
ByG8ArdnWtR6JxXacaIzYc9U095qXoI9wtm7tkvqdZwmB0CdG3toWXtIGDu6Q/U3O7iRts8SDivN
f8lazQ+M3DUZjt7Pbv6DQFu5QGTJLVvSGyW/aArR/NlJuMHgQHm6NY8It7tN3Lm0MrVgx/QfvbiC
1sWxfTLYQBJN99IL7wgV1uiedJzr9UPyVGT1h3BySsZDgbm+9Gir9B1deLmaKsrQ4+Bt2pDup2Vg
inSa4Rzm5q6Fd0pFEPOFAu3XaPT7FDR7p6BlDYzvSUNyhlk/OQx9RIcaHg+iFAkFS3whD2ECFYaa
QhlD4Ilj/UEjaRs4d6Kbv4XOpGwrfBYrJQpevTHOZs43FXPkVt3YXZ00+6mZ0lx1uUHnI5+cdWsg
61fFECFBftOqp1jLYb0VMqan8xEOFZIASq/0GtSIDKRcHYHypuLnWKZM5EjWa1sKwkWOqiipsmzr
wEfLg2IkgVRrt27YG3czLybE4xFnhYx2YGDJWcrt7zKcc/MSrVuXUvzKbN3E4yTJpewVpqggXTdt
X+c7LSNb0sDwTbu1si4kwiEewlwU14RoVBo6EjTex7KnTRnZZn9ULDam4tA3XHbhyPTHz03eRdam
TuJqtdynWPWHjLPJz/Wx49uMbiyvLLgIVXdc7hrCBoTIcnvZdH3xRfP07B9PWe5P59cvr/h87XLf
581lr7HGaZcoLOuWmQ3ubChLo/kaBhHxKvN9vZzYzHsmxmXflNmrjpdi8pf5jIjNsj19PlFj+YYY
2aFtPE93lk3paaDell1OGeqXfKUAaOAirpcX/r7z93Z5FlMbdzUJw/z9oubvd1oenWxwVGK1vPQf
RyJVFTKFJFKiVUGt1hopH/MLP4/NDRUCP35/znKvXA5+eXtnObBlt14OlyEEsRFE3nmdRiPK+9kb
JqfX7DpRQu1DpLBjdJMfT2h1ct2E9Yn4DXc7JMEdOflOCBWSIpP0ZmwEcszhmRrDj7y/YQ9LXmxb
Pxe5zVSygLdSTy+m0f/qRnGsshIShYUzAYhE52eSXApjgvnF70KF7BlFRHqE7jWjsRpgoDHxKPlW
TN9wcJLHxAjA7hi3IEU1QIzvgx663m4o+m9Z5vlOHxHKh2JwE3lI162wsndgwa5RIYNzUXzTVPcy
soDedImk1UJIwirwqp/d4ACaQHVVIC9H+4PJA/0mZmpVe/IKFaD9UF0VHMHHKcoOJuvgZwzBu0Bp
v7eO9KfY1P2mEOM6t8qU4bl+INOUhL6gJRA+AiQUG7QEIMeRqeFQXosR2aHmohKqawf0rKx3hdr6
lJexlGeY09KRWjnGbgABuc7wO90Q7fys+f2+1f3NjkARxIoxbbsfqQNQxI5tLFA2SDs9GntIq/NF
yyvXvW1OfuOGW8QmrGxWJV2qLYJTViXU56Hzj1+krXE5K/QGmzvdBi5w7RhZd2cK90KXwUY3LWsb
9z8akf80p+ljUJsvltIUj8j46r2ueHsPgR3iRbgNRYYC1whbZ6325FaYv5jvocYCM1B2IAiGSGbr
Oh3e2xFwgtOQvmc4cenD9iGns9HJtwBQ66l0b/iFNVYKJySEYz8RlzTlZILaMJPrQSe6ElVodnfV
siBBwylXVRX9isvhmNfayWrqH5oLL0uG1PFqMhejrzH2po3uJNHBqftjTk6HI2Lj1e7fiyHWT9gR
8lWc1ShtSuVJ641mN5j5DjWKvSo0+0PPwdggZgZRUtckf5igF7ys25TVSbPHS+YiCkXicZ0U6IGT
1WK5QTErWFmuVYKocVj1K702tq1jHLTE2ktLP6eZ3DHF2Kvg8Dac2Ddbj+RWDZlvmjahRjoIQl0/
1f0w+qGMnFl+oNxLZjOHYfw5OZxe6NKmbRKQ0NuJb3GpwtgPKSGG0UMW59/5iR8GKqExoFHfqazz
BJUzdbBXdghuo7J5tq1rOTy6puW7Y/eYB0RgY7t4b4ZqDz8g95XKpdvjRl+NuFrbqpuuVdy4vlfd
konyZU0Dnlz7VT4G69SrXSLi9YxufnhXI4ff3vQ42MajzIevoJpdyhvjeIpI3VWGEIqvfWfmd0gt
ZBnTWO7JzEZ1Eo4IFsx8a9c9l9zJ+OW59AVC/TSWBqHUDjjAoap2LmQmHNDIq73qu1kQWYier6Ox
6qLji7mKpfGT8HQUssNAYXpXOBfbqG5jAjaEyw/kGvIvtJCa9HhQcyKnCehxnRosiBavMF5Rk0nf
Rmp9qum8NClDk0djdlCOtTtUjNrgZmIEQ6EEet20vqUNz6U7ILmMI5NhMqMdrXiPTuAyukQRqGVY
+aNjcRFuJNmspb6vnOE1UYFxutS6EgO9wRDBE0vrbVdQE6qNGOJVfnQg97HG3xM3QNgUdSlLUUlf
N2hXDP2pmTAXQhKCVUg+b1B9q4wUqLipvSQdVVxhGs/ORDcVhEccRBdASs8ysX+6o/ouoc4qwRcl
so+pCeeHKW2UlE+hlyNXTORMb/pRiPy1rKAiqvHeO8m+HGA0OtHGoG98ddBiz1HjY36FIWf49JFn
sRqPLPf9fljLbOZStvTTsnquucjss0H/ujwrqPLGr3pW9pLL/1VhErPTkWJjFHRhzAQaJZE0L65T
4Uma7ybF8pyaZGVhpFFyP6uzGn2ol0+biaDMuKn4NepgHB2yl1ZqDXUeBw9uOvUXrNeylmcjrB0/
iovHxgwOedU6F6PTnYvQmOmVkzZuUT+s0MLr6znUcxOo1XjRlOfYcfgXzkcC2HfybfrSjKoOX9+g
psD0UFw0hNhWdGn5nn6F3VTcRqNkMyI8NIfhXUTEneupl/GHl9Umdcfg0kNluwz8vSf+v2AS9S6/
eJX+U/dQ2SjK+E2pjA0JFSuWSME56UYXxUN5b+OYPKgC6JuF4kuf+qubp7FPRsEvlPg0Y43xiPX7
JnTD4KLXGVctHGiZZdnlQyUNhZeUB6hdwG6G/iis5kJUyFxkVh+sTFcPaAVyYkdyMFDUnrWQWMlo
/iNWOflXYRYFK1UndVe2mvTdegiQIw0H2TjkJiDwBb6NUKuGcUZ/GTESpURC2TDzp9c2iWokbvVH
XIZHwwy6k5eI9OiN02PQC3k1R9c8ahTwwjz9Fdkco5fujBYDhJtzZqWTVV6FlV60Qc5TcOuVGE8Y
MfS6NB3bSee84fIf6WmPFWs/OVzBxBwG9Lhcl+QxcotblmoB/a2mWWOgCkAPz31bT/FrDRlv3pb1
CSzXoehccc3mjaeLn/TZzW2ucqLb0wuRQ/nK2iciZDHUMXMxHcBzqLO7q2vEH144CmQFbkqhrwQS
pFYHRMQ/SEa9W94Hlh9OC3FcNsO8p5SOJG5g3m17bcIgOe+i93S5SLGiQ29SzWXNZS+JZsji5+3l
ThrOtIOWXThzPM5C/q/n/8c7WxMEozGVQGEAjndzudSeS6jLXjxXSv/rzeUpzfyKZe/ztcvLPm8u
e59v5aIIpdlIJujyzssbMH5bSucegrkqq8AhPy57n5v/eh8q8J5J4394Xc3AH9vQGwNzwpe91Hvn
DXjtmuL437fzOm9/f9zv9/r8KGS9/36mGZ3InjMPZKyggE5+P/8fj4dm72mof3n/1LWxa3y+//J+
fd9/a1yUD0yVKM2X82emNZFO/rKbDe0hC/UvGemIKz1IbhHFdSaeBq0HK991ZajdhIJOr0vRaOks
8UAhAvwu0mFYFc5Myuszotdg8sHkf4hHUheaibO6z3paVXm5acwyv0hkLuhe83Zbu0F2cXM6cUrU
Erw931zkJrEC6UKJcNyJSpiI8Y2XhJjIHWoH4KuEEJCQJqxqY9v9Pi4a7YAWnzJ2Rl6D2jw5ciXI
39v3xJOhboyzc0V+yxpKyLbTIggUEAgPbqPeEgexKtMiPEqSwyNnRY+2YB+cbiIWazh+YSE+nQd0
+edlz210Jgmlx5V2fkCbN2CWjy2Th0Nbx389LZy06WzYsqGLiea9MHZ1xZFM1luc2wUo0TKlA8aa
oE3VGrxrsAGnDSyQELfGsHUQoUF47uaNRu2iTULrkKChXUXCtDfZ1VSUi85K5RgWtXHSw3vGhY3v
iDdkOc/lZUKow2g6nq0wf651y2Fc5hlNqIhzqsDPkWmo+20GLEVxSFBy3IwKwxi/OHpTXSbXzZi7
0TfwzOJ7BKloC4t71XotcmpSPmhuWSfA2PugZoE3ZTZ6Ki/Jd/YYvwf1WG67JCZOy8Zy6ZbqeQlX
X/aWjSHkbChRp7UORwh0HnxNJlQGf4JhSvUS0DwvqqRXQHrIM3gUHq6CvLBPlqHti8Z1NlJzvgPY
M8+O1TRHeK6+Mt9CV8GGwsYmNMkb/7wvciitjC3cNPFYFcx66buZ5+XEWvYgGobbxNJhXGu6ZOLY
EbXZ23srnwwgtp2xS5PkFZ6sDgYfZJul4erioeVxGyHL2e32ROUw6QNCTs0WwzIeVPp8rChl2Z0U
FYi/Yyn4vvmRnGk0KudljzAplwVYjFYlry5xfna6uN3HvaXUKCuQsGRZ/Tr1+rGxxeTrtaDtnsJR
tmFHng2ne2swcpmjhqeRe0Og8RvbyKnwgHI7O38/c3n6snHcU2L3zxQ60y22n+5oDIhusNfgHpi/
9wjpAbhEvsNuPumXDSGXJcmvWsW1tWIhaOGvjsRfGyUO0fYst3/vKkoi51U79lFlelkeAK2cnMqk
x7T1jycuu8u7LY8vNx0VBAoZENrvj/l84PNTl/s+b3odHkcT5dHq877PD62MNj/K/tVI3K5cNVFM
8MLfh16FNksAGl//OL7PT/w8PCIcOfJsoHIW0AtYL48gyzij91R3n89b9v44vD9uLk/54zA+v4Kh
i79nfX1p6KntQjOjZW2ErAqq9Akc49kVOA7zBoW/mcfFnQYfXrXK+FpmpnJNcDyuQyo/8A/xIKRu
ZF28KKUX3E7XoPROhjp+VxulWk8pfVxi+PoNanrtiCBLP1N8vIcWdgZm9ZHspluYvLaOuoPob/h6
g3+Iea4PEQzaVcdK1ywRBJNUtjJD6rGVip6LtWX0zS12cEmclTu1LjqGkfSBWCexF91HY+vaDls5
tnWpXtCdfAXnicPN4UwRxhivuakfOIhuhQ0gxkqQuFtFu4eTDC9TUHzLVWByQ/ReddEWOa92c4gi
x+qxVxryLQfGWUzL/VqyeEK7MzRgI9O3SOGyPIlJnM2aQpLoje+92X5f8qDmSoc/JGh1O5CynTm8
tYF7x69rb2foYZS2p0R7ZZ1mnTKZ+RN/S5/xPPCB8lBSdQUib1dAvIy8pwBH8LpMJCNR7tIAGOtN
IMMT8/7Z2FhtpwBtUe2ZH1bldesa20PBT/ARCKZFBR32TheCnvDU0tpUor0tOJ6i7P4ve2e2HCmy
dekn4hjzcBvzoIjQnErdYFJmFjMOODjD0/cHKjtZVf13l/V932ChmAOB4773Wt8iyph6jwEZaD+R
9LQ2pf5JSth7q+PQskcWFpNt4a56m1IneipktvcD091xkFx6WtwrYaf3CgL3zmuGG8Kpqxop6HAq
2ydgiwOpMJgoV13rNg868WhNhmqoU5j9QiI8zgSErPrkprWu3Kd6eBKBTXiwP04bASueAnRXXdv3
NMQX3quxem6DBCsGGmuBFxh5QiiJrEJFBxc5XRuVcG92x3JJFLPvV047XF/OI/kXu7IhQ16BWuq1
3riEerhPK/LK8rIcNnkY+ySP9b/MMhr3bKwt8+wRznDfbamdYV0MpmkfFiYyrrCTNGEjlKdKCXK9
NOit/bjVUWSvUxJnd7GNoWTWijxUY3zt/L47umVBlaNzy7XTVeZBjOkfuO+ym26LYOVzRFFpIyA2
6TH1Rt0u0MggiIl/3HZ5/8mqD3cS4YqZ75hHEp2OmUFmw9J4+v9N339p+jpOADrn/9z0XX/kyR+I
zJO/9X2/XvVn3xdHxX9myw69N/Ad2Ojo4P7Z9zVM+z9Y9WAP0NGzmQT97vva5n8wzEFlMHRCyOeG
7O++r/kfFKBgGkHuzYS0/7e+r/kPFJDO1zJMw/XB9tJipmD594ZiO1miqrtuuJa9xexN6LuqHew7
xRJ/H1WxehE2+a6dnfibGnU5thynWRltgocJHRM8+OK50PMfUSHu6M/Fu9Aqr4kbb2qIoI5Z3go9
wLNkj+8JJpB93OTqOAT2QQbVS+/7w60kyPVGjI37L2QLx+aL/4UxM/8wWw8QYHq2PqNv/tEptcux
yoK4U9fItIp9DwfObO0fE+YBcNRReSc8yjVG0aX7sqGt23XSv2t6YiqoSf8ibLg6ozW7CZdSh2nk
uI87FES+qdxLk1VbvW+6e28uaRG+mB2MgfkLHhX6ln74U2V9ctCH8lF4nfHsIRtbG6ZU2zCtFNGW
Zbt39fKPVsT9uXF9czWC0tXKuj9GswPV6pjaZC24g8GT3h7yWrR1ByM8W3F/j69yzilW1gtlOtw4
HguyeOuUWnSE5aE9uVM1OwxGtY5g7v7LPnX/gZdY9imwNoZw+tC05//B7UE/H3MJHtsr10TAKl2c
7AJld9BxvOhZRTotuGk8aZPNl000wtGq9B2sxE/fjrC5BcTnSCR+Oe0JfFIYLlrRdtvSRYtUEwfF
lOApdfPs0YjwsijXfIFehSA4dN6ivFUsSsjaUpUqz5RktpHto0Dt0zmCT8d1LBB+xW76NOQxEB7c
lDAQYqgEnlkIKijkH9f4XTecdFTMhZ/fFNAYvVMtsHyDZeJoAgmwPPZlMN37rBVfx8ih+Fz0mxaJ
2CUzxG2kLgSSgOyucWoPsek8Zok/HdK4LV7N9kpoYH3HWvWJRRZUmv9uVJDgXh7T5N/YRf/7yTtT
vDyOcuYurvVPABndkqjXSPq5ls5nFk24QzLEyKZKNVYDaP3S0EzOynbcy6BsEpgJxnPDcosH4Iwt
Jj2ZpXMlflW/S9pya8XanszvoK71178Miv+DnOIfogXiBLGy+ggXAK3Mm/mw+otowcGlh+I4Kq+6
qclTmtE2dQnScOIeks/oBv/ycYtI5K+n/vx5AeAtz/ZdKMD+P059LNgjJHwyhDdSM+KbRnOIesFK
00zSO6ihX4ksK7cJ+pYnPLvaaiZYLzTGQKe8OtvavEdrDKLX1mL1q/fkHNbeZ4ruNW8T7VXEOV2W
JqxmN1OJRGD0LmIqml1lEi4j9dC9/Mv+m7/w338Q55rpIPehKTRfTf6+Az3PSmKyDZKrY1vvXh7H
Z6KvkV/7RsNwFZGcBGgUVoCjtlKBabIYiaiAd+YudevHJDGjjdLjbWvwImtkNJSVcb9sMjv4ZZQt
wVoJp+BoTNmmhxt4HmDJo10DCYZv7E4Z/DoUB/2u7zBDh3VPtb8p1klB/CyNHeOkg4DfycZDFe2F
xPZMqfeNvgB5PvFpNML4aqQdqZNt7rOCaNdRMEmGgEoSTgS/FaDhcNF6oKktTb7SMAfKnbT6NUlX
VOrxVWuYP4VcUDcI+ow7UniNVTVm04GIWXlG5Y0iAbPqv1CInVlt9I/97s2XRws/sM2FZD7//nLg
6m7nlI4TahdE6204QJHXnP4Bl9vbkugcq9TESuj3dBbHn5nhp7+wPpOaKfqPOgPr1mS2Swkr1aF3
a2pPTT18TEdtWCXzc5VkeaWNP7sOz3lmHQfTTd9T4Y+rAmXCLYvH8b7OUTmAk2UkmrNXbQP6c1A9
2kjn0TDg+kctRcOoHu+ZsPZ3U4Yh0rEJIYhK4wl3gb0bEZIeYtYj66nWy4PmEJ5W2oNN1QrpKsCG
wwC/f2sT0nmllb1SYfNdZUN1y62qebW9h8aUwzcfeuEF+/z//cA2iY385y62bLBrYJiY6yzqpr/v
Yrch+ZpAWevSFiQy1kZunAMfJKUuBypTUWLs84lgyuWBZTP4Yaittfk5jYbyZPf7NUao/agmOHa/
7/rLUxwvNerV8ua/303JIl0rj97D1/suD+Oq4iP+8szJ1bQ1MTn2hiPFWi0v1/B7HWnq7f7ywuWB
r49cvmBc6OEusO3Xr/tQqPMNfn/4GFB9QyvT6ZiniG74n37T72f/+b7GzyLyx9PXd5hfsdz6y5ed
d+HXd1oe+frQripuZAoajer2TuvrZzE/bXlCaDe+9rXnl0eWDWwEdv9y0+aUzeprzDV+byiEH0hk
Qf+E+G3N4OBsEiG7izIY+lQwWKBXqnDXqq5b98xjX5Uz/TGhSN+N7cuo9X/gpjWOXWbdQSv4Qx+I
IGVF+Nxm8Qca2WkTZ8NnVejOJu1Uuu49+qp0RrtAr17Czrumkp5qLongnLB+mvR1d8KZLmWnb5PG
iPZdWZy54FfU0XK1S0tta5mhhYGfzIuqbWiX1kwTstC8miYeqBEvmcblPKIdlYCaa3u3gxQMapJ8
WY0USnsV+XYO0KbBN6sDoSgZRinqUlEnrZUG9i9mZ4iJacdui+RklwiYetP9JvGJusnPOlVXYpTT
S2JpsPr8dpe5zb2hzBshGHT+0t5b6W2Jos1FQu91GoWKApRd4JM+Z4nH2Oq4IBFwy+n7bufvfkH3
xBnntGssTY4l7X1tx2RP4ZVWArhL4lfkxOGJI70PP1ZWQeyrUbElcUAt1XgDS6itfOuUWd41imR8
1lpUCbmgk+QE3aEBqyPLxrwj+IBAYpG9ZRgPY0kCrJEPP1OnejLtptsI13xMo+aCas7fTDjpJwqe
s7l7Xwcy3ufqpJXhM+KRcIOTcC10kuI69cMbhk2Tl9m+NSjSD6K2bpb9jicHr10F8m3EpQYAiHgM
3IaaS+5h5BpnoTMy4qnOIZU11UGr3XMTu+6JK/Y5Q0m06eI8QSPeQDMi/kjNytR0+JHU+WNBuvjF
9BklhW3RVx6IaNP04+jBRdIGDrDSh98WtndFJ7oV+Y/HIY4gDU9rOvXtATkCl3csobUz7umbhVBZ
4W/gwmdPt5R0DZSVK1PGJCR0ZAKZBUNx5r0Y5FCtJjOiYUuFKMeFoJmkXHiToDBFGQwmCboVT4MY
1WvjGhPgHx79vnx4tZ30pyu6nRgahTk0fSwjAVTd8U5Cp58m+trf1ZQdCOX9tLz4jioAkTvJY8t1
fqUy466ssyel45+r8DXT/V8Z2ExXdn4INePc5s7rQK/x1lc2+FZ6upVU903tNnCP1Muki6fYIhOE
VB13GzWoehzsZCLFcpxIo794UbBTtR2dgtCgblU+W6ra634SbaSooAJQsNi0SEVWI9G4qxay2hox
xM/JBuFiVm2/paM9YWtdzzJ+Zt3qSoREtrJ7/S6yQM4QHrXXR/fqmHqzQwxN6T02V4jBolNvjLsy
9T6VFt0YsPCzyOyVbJCMlV01HkrTOo3hSK4JEUlFZDpr28vntlf0YItw4NRKt3EIA1+DTsJkYxdh
/ma13p70Of7IjcaresY/dCPeaAs7wl+NdGbB5SMYkz7RdhAHyFC1CX7r7IaegXyuFetBWpN3mifQ
VXqcykNZHSbmlys3EC9MtmDcBC+9G6W7Mhd0UiThd2b9nWMIKWjpE7ecYXh0CpyUdU+Tk67rd81n
/w0O3sgKnMTOFsQzFtizVgPhha5otl6O2kd09hMpUOjcXCyASjeTtanV4CYC/1cva7HmG4LQSDzy
q+NPJy/WYt7TiUOhyPa1VwywjH5u9E159p6lGNzeqYV1Ne2dJMUvTlURIQrRbxgP4VyxUBpH++yU
jJM5q6IptdOH3E+2yhzlvdTTTdrYR9h5Cf8ABEKuWyEUJiYKfVMAshNt69CmSK7a7J3C2GzOW0uX
cmLefovJNiE90F81HmFDDXyRTdC119G5FzWKa2RiJNBXJPH1E8rZ2H0gRM3fAn9juC6CczNWGNMC
bw1+jKpyrlt72+hWXl1rZ3XrlW+eC4L7gtZ5SvQcFh2pWXGTRWvimvCnN8UTWRLMQFu7wxOCgpAY
9r3hvHeBwkhHCwoD8bMDucgL+Q9PbQx+K/bXY0gcuEymJ7Om1T4QuYI3E6GEsj44wRR16+QlY+Bc
j40ExmTWxAlHIKIxatAkQgGcRfsCT94Q6LBiGrpbTcqfjVe91pn+CHl7+l7C7XLg3RNFDb9bs9y3
ph6uMUNnVUz7LjS7nedVu1rY8borHPo4cU69HTUqXGxtj6KnoP06jPeCmgORYMGxtwxm0Jb1ZGh5
TAFHMAKYWgwMr33uNFg5tUHfp9BqD9hZgPK+cvYUJu69dHhKMTYKgVJGhb+6MvuFOxItohoOFGmL
tWEMbzopSSsjRn0Jg7JGLxLPpcnuUlNahkBICyPq0IE65Te3wW2DUYjRGreQ27BqIvwSHMidDOYk
z1NSWfaPPkHEOIbGGyQbhZfa7qEcBNq1JN50vTxj2Sx/EgkU3YAoDOeQXC74gLxsfr3BjvmB7HdW
yk3aI7GTMHoIQNxHWZQ+J63+x/Iesh8JilDdt5rr6c4udPPUB552GzXsxNP8HiVM7yJvP900SzbC
MeLr0Ap5l3f0Tq2g0b4rNDvLe3l46lYe1/AHUxvEkaUYefUFtfo0LulSePmHp1XNT7Mwzm4i2zfN
JlzKNzVxR9mlv2i4fTeB3hXvmhvtlqey68nrzCLKI7EaWb312TGepuahsTl0v95NXdJR5j9MT+vX
EOz0m1767cmPNbUzKLW8hFXw5syfq3fZRYVe/DZ2qCoHPYrv+q51LlHGJYOspPF9ivJtb7j1z8FD
nDB2dUfsbXMeWDVvxxA/lFKG8aB3ob1anqbjU7Mr+3OUmr6mldjcxmgwTg4Y5V2vN3NT139dnulM
9jUtYvNbF/nDNvEGermajK7xJtPscmMESnsvadKL2ml++lHSrHTXwvfeNNreJDOXtrirPdi1aSD2
4rfYMy9HL+XnQGdg3Ux+fOs8AVOXML3drDBgBe8/LzvIyOt7Llf1t9yRRDIaHEx1VqPu8vp0I3Sz
+RBiWC9PrVw8Y7YQzmOVhTB1hK0OZZfUj7mFWnN5ypwi68czLMFJgrVvaDbQPTc7axo5zzXw71dy
jp+Wp+LkfuzTuWxQ6/62qRxxLjjuro0Fup90JfujzSFNz/tb96EclFOpHo1wkgc/IhHY6Fv9EU8c
QqX5F/cK8HrnYzKPeA9HErnVGWN1J/XavrbjgNtdL8SP3v6mTbn5oULYTLVq9DuRi/ZqUh38ekKp
nRv0zJ9p0nYbTWvCO6Vp8RWrgr8OR6v8EQjWl73xWbhxBXmpx79o9+iyBDTw5SOK9YDp4YfuGilY
lHa6hK4nL3StC/Tso/eJvu/rqzTEsGO3Dy4+SNMLUA2JkZZcME8C8AnVYXkWUz4He0ZcXcWgWTBM
eIJOA+5j1B6X7+OGGESwAejXDGDpXSAda9NPk/wgffjrg4p4UmshAICNlZHe6bUXbMrW8d89/lnL
h1CHaIDhFPWNwdM5x6OJRlyM7btEUbx8ihMQssOi07jlLKfPLVlA25gR73vMUbm8h2yiZM0Oiu8j
hLHnYh6a5sX9dxex7vIMxM0kyBPbc5/BqUKeAEFmtPP4ezl2gB3Ytyg+nZVJll2SaglrgxqsdFIG
Ww6m8S0d7P3yPi2q5lXtudkD6hCkS1xzd6iB0zcVlcflfeKBUkKcNsMD0OHoNPoT4MaU04vpwWl5
Rha16Ks5JR6murLBkurDLhXuujM98SqMaI38f/hIoKNsHH1MzjX6y0en1n/0WjZ8cPLo1APc8Ibz
vbmgXDXW3vwCHS0rdUnnJTdnj5TLwiaMzf7dkOflhaaTDtuWusaJ63m+xZood65fviwPVsKPKaBW
Lpo1v70OFdmLy7um2fSIbL57ThvpQgcHdAppb/xweyY3bvTREty6w+kujji26xeTAt/y9XUX1h9l
LZzAUTjcjJwYreUNYR+9t9ApnjppQRpGkrBd7i8xI+ey7b+jjWB2UqbtoR8c83Xy7MPyFYU1RhuC
Rw3EhYl170QxPeH5h7uZjwjWy/2HJHUJgx8Zq78eCIONSbP6DbUw/hPgZXs9cLM3PbE3y1sCvJ4x
K4mBFqMJH9qRoIfAZZGm+TK4r0oDgKesjXvYctbd1PYaaZb89qGKj5R5pldROqzPjMHbpUMwfa/0
Jeh1uqfN0a1cO8y2A07jU5LaxVPna9+/vpXJgRYmor/piWOTI0NfYHmAiIJrFqF3VpNbHdsgY407
dNlHS4d6/s93E/7qWibOMc4FhmozpEZsisevvSMxfuMekYzloXd1Yhl/vWtjdC89hdEnz+ihdlp5
//UPzLWzyYX+3Y/qbmdZJYfMINwXH/bi8iM1QzPWyyEG2jC8LYfdiFvx3Uz36KF+DEAAHiPCLE8o
YJqtxbUdsLO3EhWqrrbLq2ND4jU93upQWE59EXHE1KS01N61hXepMheQikfXuFaKq2r3GOiOOKYe
pMNeZ7Fq2Ma+14E+N0GXY2tT/i1tp8exbeyLAG6k+1WAgKlTXGI+3RGpuZngHbB6tBhK9vYmGNxx
Q/vl3fNBaUgjQY/f++JF+BAE0x4McFhbJzAkh6ZkDZh4rXfxwNmuI5tMoyCh8TaZ6knL7XfKGBjH
fOe1M8ncNk2lDp3bmjs4yTi3nGrYxqrp0LFm9TmsveprExVgKjzqSfM/rTx5foIBark5zN7lTpnn
BgrU3p990r/v/+fzlicvG2s2Zn/92dkk4ZXTeXnZ8gbL/UTb8hnLzd93MowHa0HGDUprGLwraWdY
kRWoabvy0MADUybxZYRZhKJncLV8C9P3tYS6R841K6BYa6e98NvXJH4r6HAxIS4AXLnQWWVnV6d6
3mQdobxJpZjzl1l/MkLZn/o2Yefq2sbx56BUdtEudz+8Vh+PWmC0JwGPYTXZoiI1Oe+4CAzp1lc3
z+4gpMxPULMWKRMtrql5s9wC6E9x6mAN5lOW92v0JfLU6r+EpvGD4tk7vmzGoEZ8EsT4gnpzh1xr
G3fFuE1q9ZbgJj8jEwEvjXfIkz0YvvpWeCgFo0bul93DWSa3ZtbDtMiacOVqLBjSWr0sP47qaHXC
cFvoFSNHL6ZTa39CDsYPzkplV3rJi6EQukrZPutpPKwR9FVoIPDt1/iTp3WKez8xhLZb7lsehf4c
rdD8b2IEWBvoJJCMmnpVwhZkohBVrbVevlhspQE2DlZx2G74xVOqIT4D+dw0zzLjbktq9zFy0K0w
1dUGK1B0LC2x924N4qRPvt9J5GeWPImIC68odfVFxAyzONtQvSLtcD4+vt7dmV3ry99FYsBbGEAo
xmBojBAENC3Dw2R05TZiqKLFQoLoRNd6Q/6W2KQJEb7O5AENBxqNL6Z56Ai2h2ZEIzWF97U3pUeS
7thgZMm8kKjunIZIFWi7qelfExt1iqj9g4iIY2CxaLdOcoJ125zw2zSnRgE4H1Tirh1/AD0zt/Wq
CgGlkZrj1ogt94T76Ucv5c+UgPi135FdhSjsapNaum8QneQT+evm0L+q+eTU5zNSzta05RZAOs4j
+FbIDRGHzEirCZWh9TolgXsJ8zvX77x7DbjPeTLzOd8D2lXHSy8wJNQ6l4G9a2qNdXrq2NvUS9JN
YiTdnixZSCku7gdyPNamysY9Xoxgaymju2qknh+jSb22xAud29TKzyUYwcdprOfMzMi9EFMN788i
g3JEdrSmCentQhFaJ9UZ1imEZxCMA3OL2TTscWlYQ+q3UMei7vdR3KALDdFpM7OG87jSx+fI7sP7
DJnm1spzLMh6Pj1qJVVGPgdtVkfNNoNMccJySfAuIWervDeMQ1Xk5im2g8vYVt7OnUKGE49EolVX
C9i8VnZOWSKflk0xWPeB1A2Ws+adPw9g8cyG+L0h6qVc9yJo+DnajyhLXgAMtmsmYCGK8+4VgDqC
2IFmAwURjyCfk44q+OSpdweS024czPvYMuuTJx2W4KDJY4uFDtg7N+O8Bk0MZJIdZBrNvrfEXdFC
m/m9ES4agakheEQrxGcIawwK0Qi/0fW/vn8vOQMGBbu3q/C/VknanZYNJSfgud5rINRwlJygp7ZN
b0mZO7t89nkud5X/vaWCFB2G57xOGidgPgwERUcGp2Eyb8zR0ra6N7xFGT1xqjX3hZGQlQ68cJND
X6QcLGcl6XKce2sLud9JC5AiO8TmttGkH3tym89OMdxl+IvxPAAf8zwuo3UedF+b5U8dDUuOQoFH
dMrnrujFEUZXRzwkm8IioDokXJlLSByepnlTRYrwXhK5V4aOM6icBB4s/TloGOXjkK+wbEhl/PNW
+N9bvJm1KgEQb8iu708tUNbTcsvGqfSXP5cHdMKsi9StDlHtitOysYKE60pdvEQ2+urYQHi/bH5r
4n/f52MOWqVxZK+1GlgKyexcDNICM4gPpozh4KWLQB+GkzWSuDEL4Wf3QIy3YO0U9bDWbG84ToqV
pFHhkQv8vFoNRVRs6LpRGp1TcEy9pwxNC9TcTb14tdVEocbWH3CnWcwlwED2Bo4ocL8Kcwk9WGIz
kTs0c6OUfbVsXGbrK6En+NrmXdIV0CWNnFTrYT4qlp+TNZxDIct1XUNjD8prSLIPvUMr66hoU49G
f+jmcWoZtrB+U/igZkgjJLynvNbNJrScOOB+OBFqN5wQumAdCXqiGieMigC+o2Mm5ZolEoN24XGq
maVe/Pl3gKMuCrv8aPZpuSE5J14T7bUu6qA6dQ3CYyvkWhybHOyA1ch98MDmwPF+xh8gTuN8rizD
wXLrH/dFLgciwlw6rhwXXSuCLcj+/oLYOt3msxI/E1l5R68wkBSZMefEyKAnHXSdh1KP7i6LMVPY
zyg4650+pP5tcM1dxzL3gx5MsSkC26EwjW68AIV17GHhYx0wLt2QdJSAI+63osNCoLJQ8ZzA6uwS
KKnvQWFeSIhsngtsZWdfWfkme4qdYHgs5RRcSzQGkK3UKQ1oCFoxvSWbljjmP0PuR3x1t76uxrXb
auUm9F2TAmHg1ltp9rRpchVTizWdO8MR+yJz4/uCnDbyNMyi3RBNQkk5nZcrnnNF8dJjDvb07eDX
RBbkff/gOQ7LKEMPD7E77sxJK++LpqRK7Fr3IXmQaxNC675BH42QvHozAjIHinoerVPcn4v+20An
tjJGS+y+tN5VNNGd8c2NKqLgOVfpz0YPq8vyF7V4poCCQSVPg2wtA8f+NpQg9zTPeO/wNW/JNEN9
YRbJt8HGWTrf71WKLoIZG0fXyprXpmj2QqTOY9CL780YmcSUWNSU6tY9mCMCGHNynivdab4RBGQc
q8TIiZ8v5TfiLsiviUqaQvOjMzSsdrBt4kSGzVREIAlygzgNXXBt9tTYfPNc5Kd+EHzWJIkxe0Jw
WRAgr+ttTClnlxT98NheMzeVt2VjySrZmUxhMU4Qlsdk0fhotQbxQOE8R13YsTBg4iGdfLzvaLez
9nitW81/tUaZHMo+u9BIgaogYvM+mm+NyVTg0cMO2th4VGnVZyeZ2eNDnDfa2sTXtR5B3yOlVy27
WtbrIU/HlUp1ZG4VOGZvYgTKu7E56rFjHmSZ/yqaTkcmW1WvgQL5WySSYps9aRvTQnTm+7baMW+A
Lcm18lNFTwHA4qiy9NfBT05yyGBezzEUHjQ83GMKep7zRD1Zv0qpOXwJj8sIJmA0chLsdjC0F9Bq
A8jUHK5CCo8ApJx8aOqiOw+GCH9ZGYk6UiIl2hqyO/ZNXb02NDi6SOQ3e0oRfQ3W1Q0wWDum+ZzE
VvsMTzSHjoVtvIXFMXTyBiP4yfXG4tBapJssZ3oCbuaclDsPf0I78hr+a1zqyse8zLuLZTaX5S/D
Q7Sn6TWdG6/GEgI9dWH2HTSowN+8Id83kyg++4A6W6jS6Kry4Xs9VLgwbZrLhmN5R893zAdn3kzk
MDspdfRCtwEasOpbmzUHWZDm7T3apzUh5Aw/TdOT/eWOD5YzVUcV020LweaHArEIGL3ibIbMPUNV
Wm8mxUoQ2TphfUb86RPOoIXNir529x3dlbsZpHROIUFDzySj3ztu7b9jf9ZYW/vVHQ2iDsxg4O6q
zNFpfYzjD2w3W3+Kp+9BoFBE5XGB+8XqNpUuJBr0sX1qC6xeXT0lP4aIRKnKc39paU3KEyrkCOtj
7p9E1W4ZyOLvCCCjXeHHxanv9OChG2EOOsM3I4isl9rRExqIXAjMWDdfnLD+88/lUTqcNEkhEK6E
DOsnd2BwHkb7DSzMtK+JGNmV8591M7ypxkBxZ/Z/SCw8VxXj7lVBfgMWiPwtxR9gIZs+OW6R3aha
Fmu3ieiVgjZM5/Ku7v7AxsucOE/jZzukEUCXZDxEuu89ToY+t2EE7gJr6p/LveNE9h96qz4FzeRv
OJjIwdWG4pZHzJKSAGx60ST0ccYspdkAJKBS6YudDN/1DAQd54f/YZIFWvtm/QvcJq2ZMMQDLw4U
fyBLwIlbOZXDsCxySqROBu54jORp9Fz3GV5wtE2ZEew1bzI3EdrxrTWo/pbkxvc8iaajPcn2Yk/e
xnDT6rViZC9S+0W5bv9UcM6Xlt3eEi3Cjj/6JBKFCT5hxxewprNi08muPY2265wr1T6JOn82oKBu
U2t6z00BJ4LQNPcEB+5RatLYNGjyD9FUqW+85i1rbKjwNTDLhlbxuvYmEoxa6lsEO7BEs23/G94v
oL9kTRKI/WbR4S/K41Drxs2qJRjsWN/Vdoh8HmaHRSnpQJkpWTtubx9KVerz9XUm9mUO/GHqMlaY
yxtdYRaMygQWlIXtVpSm99SMdrCSonRPZIjS03OEd2rBMR6pHk17K3cuEE7j73GU4nfLtc/YAO+o
0oG1K4CizciI/EMOP8Ha0oPtrepiabDOl0A/mXavgzabjEXh3KWdfG8ao3nKowpI3FzfdP3G+fC/
D4JMKDkzUHvDzM9BWxhEBoA4YDTNmfmSYTJN3kcK+F4DE7VyYX9sp9CMjoaJ5F+maUrKHIU5X9Qt
UALLxwkfsDprfUCYms1FTI/GO6Qy1BUS4e3pfomL3QXTyrG1S4pIe0u/uHqsGqvZ4TIy13/+B1sz
x49uPrsFpA0/yOSHTNIdamRt7/SgOghtY6/o1hN5YdZRz/IKXDh9XMOQ8ICd4TGeBu1qwEpf/nJc
BacxTyWQZ3wf7lTGK5pbG8dLLEJNxM/GMTAE89/fRjIZWEaQGIAkdlplTMXWXhnX17alkVHX04sc
EF4YfmJ/D9RLGeOqd3t/RFAptYul2wV8eDlLifSzxO3356YB9Kl1v+hk3PcpvBFWnEwtkmk4Aye+
I3crfYFE5Z015HMrgpaC25h1wY2zckT8bQiJH734NTj4mtLYng60qdKnvDg2jfRPzeh6p0jXnqQV
cRQSmMTV3JyuoswwlLMUk1CbyFPA/IN5Z9qZcW2ulsW0LLr2HOYmWDAZPOUGnHeVJPddgexhcAN5
ZYiC9nzNe5ZV1fwL0T9plzpkglX327R/wVnUXShe+FfZegXrCuW8NnG8h0ZCqEJoVEeaxtVmqqUA
JsBrW6cOTrzdS6b33xLWU6/mEFmAVaGhh3X1fe48fiRxXW7stHe3oxyZoRU0EPg1+cWuerVqqS+c
tB4mPzTQH1R4b22emA99BsQGH366qcgM3He+A1ihB0nSuvJE8L18Bcp1SqKCcJlGGVclS7Ei52Z4
yEbnU6+A2rCE7x+Q2Bdnm6n9OoyX4Bq5b1Uz//LwJbIG1EXoWH+E84xSGw4uZggQXTB4/QfLqj2Q
uEp9+lxY4NTHW+pFOfIgI7mf1Ny/D7WNbk7diwYwDHd6wqUONIgziWgNqgp3TJmld460nmyPLoub
aARuaMCnekTYhygYwh1JUGta+PKj6GkCdU3xBzUaumqGB3PSZ7Zkuslj7cOdzQn6Ojg4NMn5YsCe
XCc/2wWRdp0VeUdNz8VB+gb0zb5DLjZpPfkM/4u981hym8uy7qv8UXN8AW8GPSHomWR6ZaYmCEkp
wXuPp+91b6pElbq6OuofVyiEgCGZtMC95+y9tiDSmZG5rpwye7EKlRIL9fqiS7nm2533VeVioQIT
fqxgmzTA7dbmYHu3sW50u8qJhtNcxkReaSGAHpJeSAuhl2UPb3lZhzRv8+w0Odqu9TquYXH4aoWE
wsLfRfUNEZw423OcGJtMxXECLWMo7vTE6oHlQeMNNKZCvGyelPEMkKFD3xDeV0mqbXjq5I0FnL7y
OlEf+AE30yrt6IyaJhM/s8HailQ8LyISWuI2XdvLQOSDFwW7qFKHHdcPZFG93pyMumtOMIGfrbKZ
DyEC/B0jDlJBAFVt1EJAMjlyatypOTFXvig2mqygG5+nJjvXaW8cGJsU68LUKfMlkXFimMXVrX2L
ujq5m3qrPqmpcs4iPb24KeHAymxGZypf+SrN1Ah8TLYz8649aWS4YGBW7oDBaLDP+ClnVMNeGvgQ
SdF/AmMfg4O5dK6RXZR60Q6dFd3JXXmqIafNdV+vsvlS6elTGKvO06B2GvJS72WIG/Ax9csw7SZK
Jw9YqikA27W+w6bZbioz3bgldRJH23dRyQ+mWtaD0RS7UGGok1uCp1Z9Nmw6vklpfbbsnry2irM9
eEX7q0oQllGG4WM6Ez9vdNhowvhzQiwMibp2se/Cbnrp0CUlxUR6Q25mhE2a7WNq8YWl/bF3vZCQ
uNIKKf3lRo3apXjk3aAo1XQkpahUhOavXS+mu8bnKcS7mExBsB8XbzrGhKrPA+OcEq+zz1im+dIh
K4bpUSCxc/RTTzY8xg/eiWTupxeMJ4uIzU1oMDnTC2MWhJRB89CbcIWImLxnDkEuRgH03C7hSFkU
METtIDzLRTwZPG6hDWsPXl5jds6TXKSUdme9wQCYTy8jpNRtTeT9LgYJGIbkz6ujoh6DqM/ObcDl
mGgmOG0TrOWsi9RjGoz6Os/b6jOVqrvOCF4VS9kzFx8YWnEqSHqmr27vwmT5rM+c7pI+FLAvl9RI
2jkIUjIF2daQ7WbQVHyyc/rULTRqPGYCQ62suEoRXVGRY2orJnP1OH9SvLQ8qVRrkxDpdseExksV
6Ih9O/ouPIqTrkDsiUMVDTkAmkOHaK/oNO08t0wzsa3WjE2UZIfI1uI7ybxtGrN7OFXdORm8m9Ce
IqaUJSKznIazgqjFcdBmd1WdH0lAGbyWH1o6GEczjRldQ17aUMT0HlwICV4Wfm7hbn7qS6c6ZgxH
0IiWwadlsortJyb5Be6WrLhFYLIZHH28iXaaWoa3YVSnz1YUrwdNHc+1LrqBObGATWg6h9otXrUm
0m7RsZyKLq4PBjbGZ6fQjgU5azRk6nATzxMITTeJv07zsUt2o6sHTxjJxyd9gULdpO/0sTrCP8L2
nhlwTn+PAMEpUCgv5GWJ2Sepz85I41Ul2wFtVk8LQu0cv2ideJ+S4LDi5JHtu85rGGCwsNuU4pgx
nXAG5eD5mmTPGAhV9DRRPiuh0Tijaj1FXXcbFmb+xdNdA/EXgpQmfKyMJfOHPi3fyP+jgeNY3w3a
7HbhEXhvWIziLW9XF25yhGemnSlTqeecVssZOV53HBtFZKltCspSb86AsLbuovhUhsFLR014TweP
ch/Td2rOd3GDjak28qeg0/t7A86gRUTKQWccmqsiBUpx0dsp9Ix7TUXcRtf0YMG1RI6dG59UwCrb
eFYo/6eW4K8jF5hmJ3scc41Svdu+x0v27FTIdAbo90xf22pLU5uIsZFOsh7ctNrgPuZOdY7SfEPR
yjpOJUWyuYHdbXGmW1H0YPSmhsZWp6pzOw1qyJygfbHJxLuVuyLiKDYFBLi9VZXUDLlqZjHkOy6r
qd9VI1VNZJY3s259Mylp+WWvvOT1Mh2Dvh7vYhOCu2bBl/WwANK56RER0U1OLBfd/6Rmn5jxXbAq
1esm7rHZeaqz6hBe7um+G1Q+wLslen2Lufi+I8vxPGLXeuioZ+BoVJ6dvtsurWVusaYlW0MxQF31
8QmBc/VgW/yYCqVc6wqRWLqX0RSZKU4WFFX3rhaBzQtIDlOy8llfMn58S35X40zZmKbHOdbVnu04
rvdhmDJg0AR/Z64I+uoRIzZxsCHvLjxnpvdzEXuNd0xJmyYruai+5Llin+RCaTvEEPgCKblAQUKO
TRmhrB8R+2v3Tl+mezXORFBvBrO+YR6KAIKgw2VyzXvQP5HddPeJWNT5qlawUytODXuRrupa007R
qKZvGmQYf561YWPPi3bsGK1Q6jYSVJxKguamJ2w1T4o9vWhtk7m15TdTpd/GjZH5uP26/aBQNpxH
Zdy18+RsGiqpGHgKF3ph5G61uH7sbcc9UdJ2T14YJes2WeqNYpdQ9tO2vImVYnlskydTnHdDLXZ3
Qz42T0hDmMi3ne4rHWRECJu35hwt2M+n6mhliDVstyVjpo0EcRwVTPEFwFR4nok7Qww697djzA8z
UJ+Noe/O5CNjtq515aBo4QMGa+cylb39NHf83mOMYh/zajh7C3wqzmILGriu+ezVw/I2CaqcFRjJ
Vm4iELmxywWNOCWCFSS96KhPmnlbGXONvHQhwcSqXo22M+7G8X0ctf5uIbhmPZSogXpKsGfmkqBX
HKg745wxO/XqtYu6hFjV4CUxp2Gbjqp60OP+jh8anXxdHYgGQS9qN4Gz08RXNQKATE9nOY5DTZbV
IBrYcWCeJrmYSFDsIQ7RWi2hfjhQmoP+aKe6eslHkOPNWHzKdSJDEBobb3a97PPFsO9rG+NAWR7K
0rDfTYKPVlOfTA8g4m4YHXj7MVaR25Zp8kw70LvEQk7uGs2RvIPQd03PfCgCT4SZ+VRaoyPZ2VED
z4TcGbSQBpkaYF7o8evFe1wLTGXcXrJkBBoXRsNBo6BydPqB3Efde0A3jSk/jcy93ETsNawdrLl3
i6vdTFWBZm0g6CB1+a0YinpGzVxuqJTaPvZ79Vyqg3rOYHkRh8QlUQOt+Dj1bzn5Ew+607aPJUNk
JdTfCltVn2ObtyJUip9rcp8yuNB6cmPndArySUxXj0bmnSmjDG/LTImrmgeETRqs0gmazCosOWVo
aJAwo/a0EMP5M4XRR2NspkfwryNl9BQDgI1guR/z5tZqCbBIssXwl3awnolvQlZe2t0rL4nGWJyU
xN64z00IqIif+i6yyO9c1O6uX7Cf0GZh2t4FNgkq0eR+FS5ZPXFQaEdhdshUNE9qgXiHalzwRHwJ
YmaAdU6UTRdDxWwWxa1wDpTZAZNtc9RVLTim28wwx5skGwqAP33wpbMStPGV/ToklrMtO/t9dKj8
an2G8kVHgAWzQnmghAyscYFmgXDxheyA6FSQPbMemY0f7A55Qukp4T3nT+T2KTa+DLkRNUpaBXAj
o0e5UIhlXYWL5xz1Ma/XC9AEUoKdGAwOi7inwVFHxhdZwY3QWWpKGIKO67/rnCIPdXjXcfbapwpp
oAn1V/rpg7sJbNrMhqJsSjptyKs1XJBxTRDkouWAlYXbiqy0TTt0A/2sFNKEZlLY7pxupyYK9SeT
UE+b3tceeGDtpw1tvDrymALRmdy7XzFBefcdBS6/zdx8RzugJaW0NPzSoqCsGSdLRLrU5qj/B7P/
nQEgtfW5+v5ff/vyDiBmzaiwib91vzPzHdvAPfwviAvoVJsv7+X/vM/feQsq6ATToBNjGVhldeGV
/TtvQfX+UvmxO8gr6ft5Kn/pJ2ff1OAtUBrgnqonjO2/8Rbsv7Am6p5r0wAzHE31/h3OPk/jD8Oj
67gukXrYknXD4oT5B+FezZksB8qinGjXInwMOYmPbUY4x6+1j33VBLSO7DDEPaNcl7f6H8emANcc
0+V69dtx8XhyUy6AxdRH3Q1HYrK8O8qjzAtaJhbR4HRMcciJSMGHIdZqCUTGpRb7cice9+IoFxVy
eowQ8kbk9qbYo8QxeatM3P96098e7nqb62G5NqF/WDX9+AZAAN3Xrz/zx18dpYLseliu/XGbj2fW
Ko4KQHgigubX8yq09kVl1rRRsu4AvH7YtUEBq2sZm6NqYpf2qcYLXrjYKxeO3f7DdlpaP48skcrp
yAKxIO4tb5xhiT5qT3L9esPrg11v+XFzccff/sA/O/zHPhJk3G2b2mdhqOhtiInXR5JrJBecEanY
WylCm8CbLv5VlAZS/Kc8Te7TKQvSS6aR9qFZ6w2VXB0PGrF8y66f4h8fqtws5OfvhvqypkhaUQqs
uCo1JpEleA5qMl5h4ZJbFG+QRfCtlV/SMq8iv9EqkjzFDeU+ufZxP/mVxthBJm1HSJp4mFnuk4dz
Bq+1EVEcFPfNRhyNfdzZQBzF37zeTh/NO7t3xq088PHjEA8lNz8eVGxCHp405SKFJ/CggKJehSjx
qA2HPvtSCLkNwG7w6nlrowAUCymqkZumkC9QcC79WKhoKOyRnSlXOxqkZVhTz4/yYt25BVUzkX8j
F32LSErl019rQR/vSaUG1MPB+Nct1DQAKtSoO5RB5TEQKS/0wwXj+de20ZSU8+ziTYeazEiUhS3z
YsSakSH408RCHsiW+WWZKxdDJ28VBF2flra5nywhxwTGyNKNowERn7OX+jMp7gidDqfbb6tGfD9Z
6IYY8dfrtMw4KnVUuVyV4qqxnoaDld/ZoUdgtqWe5QsrFo8/IVddq0c1mOX56KPKx2ypO3p+qzih
7ySJvU/MGbP/9ek7WuKs9ZrSlC2+u5V4+Z3IAZKbcmGKA3IN49zZbZl+WEK50zmw/mn2m7QXId0J
xaTJ1G9uabfzLqABrI9yTf41tVegN5mOn2gNXA4B50iwD9ExmOvNNEIVX4GJGo9hXLOKSRAvW4qh
MUt154jG3oFlXCki37kjxFI8JaYEsRAB8Q0t8cD78knJz8SEdN8Hrb6Xu+QndP2sgi0dteKYBQsn
+TTLP1VtEYJHEZuZeM5zUip+E5Sk1KmYReMgJDGDb58Qd3lTHW5Hc0FfUA47KfWSx+SayURVNzNh
+0SAJMmbcs2bMD+tpG6pjkjN1oz+3UUZmhHyDL/USJWaL55YldvFkjxqblptrQHdrTIYRbaSqwEm
t6NcY4oW82UKb6QERysKdFRdSPK0FOdQSUdhhbJzZYtgAMsLX6WkjqDVn+K666a7eKRUL9EPuavv
wzd3mOxNVPZ8JRwFFY2b5QGJecu51xDryl1R2Ok76KZ7mq0vlQmA8vpiXYlEvW5PKl0pfVKgwf96
hR8v04iI75AUVsKu9ANFI8mIvb5KuSlfb2WCkQVdjO2/CXY0Y6HcmkPsy1cuX64j5U4foie5o6wh
hDujvk+EcqkXTNJeT9LNb99X+e0o05agQwqNCGvFxf/jFyy+wJ5whkeGtrvuMs38wkjV2uqNwhlY
yBKvi3AhG9gRWVDyUyndetzW6nAnZZKjkE5hHCs+VIeJCs8EhzDb9O/EvHhINri4ueL3Mj9BKlVd
9JlKXQ9bZnTEDg+Gt670riIEme+8LUR2RG5gO83pkzREUB/lPkh7n52yS6haIiqTC/g+y6orUWmO
oB7XxmJ1DMq5Ok44nY9yzXHRAa4ItJ4OjfOIgRmPW+HawGIX9MR5PvF1EOJMTyyGiXKzp045xEuN
67cU28kv+Me2WXeBX3jIBKJQWxNTzG9LfvySBywXy+yykwB0XMq1Z/nh4mjAQR1E54b4PneKCmiQ
jr7XlfGfyjMpP5Pf9a6xtQ1W937jQkrHbqAd5SIMtRfEofA3Sn7sqtClyoUjtPjXfXKzBOmN4Egc
kbeRh6+bcp+RhBFuOPskt0yu0NSDxEN/rMq9vz3Ox6qrjUI1Nu+xsSuEntY3upBoTzNKR72drIPa
3pe6Pax7ulhrUyMYEqt1yDwH9dkoEgj1iu9ZJoaSnRwyaQVnDVPsbOWqPM5J5RZfLZENWUM8gJA7
j0LuDPiVZylX5U65wOrCIFIsFOQXXDTEN+16H7k53Bs9auzrPeVeuUmKEI+Z6suAjZ2Ih4/tWDzI
9ZHA4ta0Jy0AMQxQcKaKw6Ucz8hVqkFcjMXORKzJzVRmgVy3/+lhhC/8HXlLeSdEs/xiro8p737d
/Dj8x19LrvcBNlnuOvLnrjf57Vl+3PDjMZwak0AYuDocAi76JQxFLtNC8C+3A90c1mHQAZsV++Si
/7UmNxeXS6a8sVy73ldu9ksdHTNrJTfMEFj9x6qKd5xpsHgoxRSXW7n6sff6ONc/xRWRbMgso2f+
6+9d/7xcu974t0e8PtYfT/GPu1xvN8WcKdx4r4sfqyZ+tnKx/Fr7YxOrmEck42ihsOXGuri21WK0
cV2YFm7ewJrf5S4V6BAFGzE0u97kj0154H/dh3EaXX2fkuIt/pAhxwt/PNbHX/mnx3tYZX5t1+bP
Z/zrhcrnLl8F3lvBKv71muWbIQ83RvL3I9ebyxtaBNsfhnrvVaNB5Q8Lu3hguZBv3ogbZ/Exc+Vb
JbUfq6oAbpn1A9BPMcjLh+FME9vZtmKUZomBkCOHfHL7uvjY2RQaaR91rXNhEuPC63FD3PPjIeWD
yG15+GOn3FZnhINaAQ/UdchbwymLkV6ltEO+8rHLCKxRFavb1A2ofbdJQgT5DSLNunIcwsUUi8Gt
uOxN5jI+alO7dua63Q8m6IJea1TOV/yWqOyjPZZjyUWOtAnDXcgdbeLVTDNsE/QeuVxkktC9YC2q
c9R2Ys2MBwcMsgsSDql3K0YXnhxVJVTofA99oT9n9I995aTpnP9zOcRDK1wfIxK7yGgQ1+9QLORO
PECKP+gkclDEfNAjTPEZ4mRc72QCowSadwPCjOMkFj2mJtLPg49QqETMWmSyUw5KPUkYM2CQVrEt
sRidYDm2DXDjsLS+mr3aHwe0I78t5D6bEcLa0JCvg/iP6dQiUilbQ+FCsUR+puB60+rkdWlcd5PL
y7ErrsRy0eLqp7j8Qn+elyXfCRlCKt8YuSYX8kCG3t/vhqCAI4an5mOhZ9G+XdxtIM+NMsEpWUT5
YRTn549VuVct4stsJt52HqPhCOXSY9Ac83pD2ld/3ljGbsq7ySNyzYoAn/NhlA0Oh+tC8I1/25QH
5L641mhbe5O1pjY4ILPEkGAnxN14gBl9ue96QK5N4q3yJrg8KIZ+fr5y7boYxHdAfuZyn9zsNFH0
uW5/rC39fUTTY5t+zBbEA8oD8s7yfoSSXTrb1LaL9PyJCytjQwDpvzYVecmM5GRPRpnW0nwkw7Dk
TckAMemozB6WMHF1lTfKDGKAY9RnA1NVb0GjtZ/mfjjSieSNh1/K4EirmPWCM1gzwYjgNjkljb+q
v5ELWn2+0/Xu3lEnXNyhsFfIRZ9Th1qhGENc0FcfJ/Ca6v7PE5k8E9FbnYgc72OEyu58zIx6TSOV
MAgxRcOog/fv12a/mFD7r9tyTd5G3lpuVoGafcRF/geP+38Va8kl/dfF2qL4/g1meP+PNV55t5/1
Wkf7C4atqtkOglJRrqXy+rNe6xh/ObrlqKqBVEEDkgt+7+/1Woq8lkUApk1vCPyhCf21Jcgw+q+/
mepfnutR/6CvTJzpv8nHdZ0/6rUmYnO006pO3qZjqVAl/xFQZzHS9mzSI/cNET1RF4R+H9Y3oFAB
hjNa962ue+2UH2ljPLjqkAhySwftCllOmtjtqnAzk2FhS3fbLV4q+uZq5z65g5sSnlAFp6H+MfXZ
zeCaLZNc+wK9nPzDmAYPElKHAib+O9S2Hg3XlTMEqLJKkyabKNLaaL+L5TkWThrIjRcMC/eYGmO/
MhxixNJnwKH3mQYaXQ3HM5WIfOXcqRsrGDuhy1lptTNhDONJNjJpGXav9iXRwJHN9C3V6TlwF6i5
sXnvzQ9D5j01o7VWluKpYZIeNfbFtpKv/ejdtnZ0HkFITB1DYrW5pBokhqqDr0OEpupXQ/O6RNUT
FLaHIajf2qzZzfyoWxX2BA5ywu+iu95JfwxknPs2nVXEwD/KsDNWU8nb7Nj6vV1ZJ/SlzFp4n9KQ
5xw6zSsiYZpMWyPXd0GAXpRMHfQfG1UzmSmbF4xwr9kQ7EJt1EnJQWYXFu9GnWyaxj3ExLCtgKIn
K/AtmySwKvh1ASjb3Fg5WbphIn7WaTch2OVTNdO9a5pYFPPaB7XRQuOvyFJKsr0KuCTUIUDh49tU
qnswJ/tz4HTfgob7xQOZK1mCm3/MMSDklh8FiP5t+U1RWuyPy2fNXgiTbGgYR3CekE8dbHQU/pCa
99BiFj5OMrF4YGI+cRGITxsN6btZvYQz70MFlWRTT+5L0utkECS0X6nB3rchBRoqdD4QLpqfyDiq
wjpYI2fPYcLtBxsobsdLX2BeNpZi09cNql/67Gvwn89UIuisO7279sriRwspdZMhEUCVeIkdvjr8
33UuBt7eaTW/K52XpnOHEyKjb0GmwPlsvKfEaWgBhefQKFctsV9O1I/UsQCoRXmybM0Oy5XmzHfK
oH3Tm29aGisPehusMalFkIIqFf/TuvbswLeCo7mo6bZxEPwgUBtdKLdGy3MdLecAzOYQDQVFRX4s
gedNvhoNm6XWTH9Rf1TOoK4Rr9yjxo39RvWe6il8QRlzSWM+X403SLXuUfOh9NNCBEhFvE1nZM0m
rcCkLniZ1Rb2RgTyqZoOegaNgGSnqoBbVOgPpLc0q/CBWX/nA/q+6CXVTpehT59531GpR3H+UOnC
ED3vCAX7YQf2tFp08cOr00MWUbzILesyzemPiY76ikRkSFh6+WKNQhO/CsyUX4L6oomycGBNq0HD
+oUW0xz5iiAwQllP52MVFlgssQy8onJ2111J/IiQfvlNC6s0sUEeC/4gMYPIiXyFH53vqru6ym+w
L04MP58cD7bXUKX7UFuOS/o1pbqYurmv17zXPc9C1cIfZqOt+3GLkOMJ1fVWSzVIyfSGXYcfTTMw
BojISEvL/FCbE6P0PDh1hpNiueO47SZfDY3QLM6N7mqsg9eiieZ9z0fomM6T3hgYVYBJc6RYVUAR
VqiK03Vmcz6FGRETiDBCS0Ok6jntq5Pyd20Hcwrn2l3UzjcuZ8/UdqBGVndFxRkoR+myrZGarKo0
/4ouwMQNX5NvxolFxOX54GkzXXh5wxo/jGqQIxHZ2ybTHkgYzfwEXMU+b5MKDSi+m5Fkat/TxW+2
r2DcxQhMEk6WZdN80UvvByaoFGJttoYYOK2DmmDHtAp2pamcXGJDd11o3KXRcmzwEG+Qf8W+F31q
W05HqYNofx6Nmxi9NK+nbNeENUfUm9B2JXHBxSA9G7wR6MPccxic1BiwoBcbjygPN1NHWIS7mCuq
NuVaTdIfRpkHoBSKcjtE1mVU+AQH02r9Al/kasDnv4pm9xmj575E6eRr1qo+q7nIeiOZcqXmEHo8
p+T0ljNHpqmCx1MtdiOMNH9Kh82g4dAYUrf0R9O7owe7NY1bRfiElKC40avgG4VyRnlauo6q5L0v
MjQSfFqp9Tp2I6IgJ122ZdUgo5urr1WK5KloraeBi69vGxE/vQwGrqIj5jb5uohzSdjq93OTJuvQ
6x4Qjj+qTf8Oy+u5scF2ul3HycIO75xUwFEBI3t7iKIRRgp07vZuNMmNy9s5XiHIviXtZuvmI6fb
wmwIsnIZuYoLFg5koGQKT7RU2gCwB6mcgWcMqNHir6CjbgFgfXH64kdE/GWy9G/UdWuiLLJ3VeG3
mCN/9tE673JQ/5uYjKygBXjgkhO0QpR8qhOvPk1tsLMma1dztp/xACphPAt//mUZidsbieNKVM7A
waD7dRRs+tjaMDjihL+o38HcfHIXRKpRNt8vBpCxpajf4n5xkIdxMVI0Ag6NCXeiY/Nbhs/RcHFC
19x6vK7CZXyR5F/UMX1pKvUoUNAxqCGRIVmp6neUSYnvBgBzsKasUjMLfZA7pmkO/lDdWCPa6xIS
R0OAZ6Dhzm8m4rtGm5ONl9oHj04uQ/yu2GotSrI8VhEgtb7CpJcWt9Zt+oqPBb3IUzssnCpcYVbo
9fuhb/y6n6btIk6Q9mRHzNO5EqsGhIdsONVTsKpDGO9gx2J/RCSC8xrf2Ww6GDQvIDB9wuSIbXVw
zcvLIT8eY4Vw6DUToy+6oPidtR30BvKYQuUJbv0rurMUpWOPigvQY2OZ93TFgCao0dbruVJGxtnC
Msz4jWED4TePBFa1fuSdjZYSBs0wdR2BUkY+yTwaaJYYusSVfnZwPYKb1y7zor7Kb45nkAfowhuA
vMNMH0+rMyki5CnztmYBNSBdoEk2SguoMHhBv77P4IOswovnGClfJCaX1uR06ykK7vRljEjmBSYS
IaVPNGw/JTKZJi6+u6NWH2E7wgJU0fQQt7gZhggKSQAUZlXWzqe8ZKiUKgyz7JSWGYItqvIrG2fM
ttPMB97yYq/bdnfq9OnnogYKeGrGgcDWGTt202zsafAoXbU7t6u0PSPwt6gGUQdjat22uRwcj8em
If9txPaQqdOaFpN4tAcrcr6EjkWmelXhWSa0TDuGLYuPbbUl7bcYEhtKKNaLCLNngkgOUqH6eIWI
SKZI6Ww7mpob9ELDRxPXEmUMiUm49nQlMCHYYqZDEmd+HX+1i+y6K317HhfayUDwcUffmvZsbWWz
13MbgDMYVn3FaE+e3hD/08GtonOz0NueWvOi5ZG2U2PbWkVpEMFFqyEzJpiMdrlegHPpMKrLRrJs
HE959mw1Xrat5QGcDSRax43CyBup8NJpMLt6wYkRnydqJ4+5/SEm3U4iRKLiApMGHLoe6iubVKEb
x+5uqj7q/SaDsY5WKbxBwnCjlDoh6IAHaJD1NowkYxPZJqYaFNRNURAN9B1DZfDYLsRmt97wrSzJ
fY8cdbhZ7rPIvlQ1UZ1GRjGJv/JsR5+BENhHI0A3SSfmkHVJRmGNL4zbqhM9WViyvlzFDMAQx85+
yC2qFvSMemdZafQNE1HTkR1WuUYmk1U44clBQHBKyhjYgO68EfHVCyoTReLefnVUu92WumYcJUgD
oxEEzOs2Fid9YxfRu2Rq0MzDXvyxaqb4xp2UsSOOzpXSVPpRUwIUs1mE+3Zs4zXDHKrzkwtdKNdv
6JjCvyPA/RhahS+39DFmOuWFWPImd6jWgwu1Si5aceOPzbH6ZMRBsLXLztkwUcGumncCE9dpG32k
aKM69oDdl34gNcBpnRbxeGMHkbMydJhIcxNeZHbdNVJOrgG0ddZmp0AWFzFz8iY9TBKQAEfMneZG
7kHzZJ3AvfLjbaqJ6HT1rBnWORiT4XvFk60mtXmDIIS0jwSpyxgEOTOafjiN9WifZ0W5SRZG4Ys5
PsZdq1y63DoVIx7s2hizUy2iSpS2AGMGqGQnN60luhjolTbOyNiMcqv+lMWJdtMuIrl0yEDIajl5
Hp4bwv01xs/VEu7gC6T3CNJT+hPTW947tLV7z9pkBQME2ugMz21s1T3vduTYT7/VF+4+0Pz/r+hz
kKVF1/7X3zQxG/+N2C9m66ZtuEi5+LK4VFb/cbaeeQpd1bLp913eFjs92Ii5apzO7hod7FOPkALj
BtOSgYKxGXP1+v/5+6bmqroNh8RQ/6gWeLMJlrer+n3rTM/WUl8ah8EkE0EjTt8Z7Ottm6x6OzoG
2rL713/7j7CCj5cOxsDWTXTwnvvHn2bwr5jxUvT7bGaeKCaMbe89TdmsrUITyrSp7uHwhR8ZJP+p
ff0ftS9NV1WKTv+7UnH3vQQF+eV3oeLP+/ysfLnqX66pgslwVF0zXTSLvypfrvWXrXqmrjpCD+lo
Lod+Vr4M6lM/K12G+pdhOabtWZg+NMvV/x1hIlqbP79AIoeKf5wcNJMxqi0qYb+lXXh6Wbj4RrJ9
m1ffywRHwSK0S/UPz7KPk6LTqPfS5zivb1SDIVgUxYAFSMTJFuFgom0NgWQTui1T2gl9XRYwSUFq
Ge5HhTkUc85N0HhkaLReRB9Ru3d75eKODNfC0qBK5Bo/mlmt1gz6vy92fVRtxTslxhBvs4gLRJmY
FwVpxbpFfYHRS2u2k6MU2wZbsZEm7SbLs2ozWhAklnaONkbvXnL9dST5rbOyxMdoDZi7tO4qBfBI
n6J8to32rOSzu22ApRJ2kDMJSESkR2AcsiFnApvq78VkhetkMdZtCqo0Rt6Q6peiND9rzVzwgIvG
UXs7J+oXIJ93UNkGyub0eLz8MC9jxzCypzBUurdD1/oxM1Q6agB/55GiuGNpu5hRxDqJoschH+7r
ABuh68EgaGIXVIG61jGqbECQ5uuuJVV8qC0E4Yn1kKQ1T7d67rtB5H6cymKBCTAO6xwdJ7L2GclY
ZebYr0ZCqsJ+XKOtucfH9t3MuBTgVogtckXzcKsXyy4mwnOkmcHkohpxcRGeWaz0ObtP8WZyHjvU
ubasea/uyBX95EYe0b+kIxPbSLZVWA6bpgPeMKo4/etMg2wBis6xIxsODleJbppWk+6+50N8aVLl
hz4E606BaZ/sDD3aWYv1zdODPXF7L0Xo8n2wd2FvfUudkHTDrrqdeVnB0tw5ffcSkJyKpM2n5RWu
8TswyxN5AfVkrxlV3C/KjLkvdx/GzsQip/omrnHDvNG7/h23LYbW/oVxMY4kZsyF4+7t1mg3VIAx
Eps3pjKieaeOEczNTpnj73QWQUdGJl8FwhKN6p2JyM40IZ/XOXawWTCx8yOJl6C8J6hys66Hp5Fs
B9fVvHWHSHDr0ogb6jA8EVXzaAWab6rzN8P6Dp9GZ2SvQqxYoOaEprpJA971LO0A0mnduUVrdABw
oOMtzs6VWwodTaBt84JA3NayGSeW80MCe2obt2TY92pyMNO5f8xa1P1pvefEkt+P9c9BfTw9TZAY
98Sj+karoGYMreDAZOB16TJKL7Olk1G7zWq0Mm6imCdXn84D9i0/VvK1lbSkHIDI32CPn1ZlTGwj
dP6TqvQBfk/lWDPM2bV9jzGz5+s7B+1T6/bRIYrqeV30wGGpoIXFJu1q14cgwunCLs9tqn4mvMw7
YFB6TiZDA5NCCcZIjhDxlxv4uDdlyXd3okhK+sjyFg0eGJyhuSk6c962weRjoZ39zjRvy9RtfGcc
iQ3GJBAEsbIJOEttqVHeU/xT99q7MlcEsEPSXms6Jk+gzsMKvP3Gm1MbA6N40dV05xbJuNVm6Hrc
gNlsHewV291ZjCZ3QOkwn/fU83UmoqAoEHf9N3vntdy4tmXZL0IHvHkFQW9FSpR5QcglPLDhzdfX
ALNvner7UNX93nEieCimlEmR4N5rrzXnmLmiTc80LriMwi96/fVCDOVtGMlwRI4+uqGT7irLEE+W
0pX8mVYD60v2fWNIeG38kqyDtwQK5ckQLf0urGpOZBwqI/ium6Rb40O791VkbiColW7YlrgaAnKY
+FQ4tEgU1bPr3l7NNt8RcLLbdmXvNqQYe4Mq3tPWMla6pLf7lJCbik7TNHzrUxY9G3TXJqXCZ9V3
GQLZRt7Quy6XmO+IMcmsw6NzZE4Sv0+Q4LKe3WUMLMhrzqYf3+JIWCpmx3DOOcZNZ/HTUEj9OK02
vaxjspIRACfmvdE1gGssNF05d6jVZDU0YXUly3sbJM6wlEkwc53ehFZhWnvaLkRaCFIqTFCopIa9
aIyCV6NjrTVzKPbFWG/1MPpgA8VMN/nXiJaSqljDk1yCuZpIMUzMoTr0eo1bf4pMBth5dm/y/JPx
4zEe9P6szLQx2/G/s1ji38cObtOLPMLUkeIcI209Ccp7iNQY+1/UOr5nFULlOo+wq+sMLtDAYUGl
EwmW82xzGaCcysEVzbN+Q9kYlJceLWkSrg3bWUGi2ttDkK5a329WUgllJgoJelDVyxjbKH5kHTc1
5C/i7ojdrYf3EDvQiVC6ezdiKXUiyw2qYvREDDnZgJrhNap0NSZKySqQz4pTXsOenFDHrPs3nSn9
iQPFtSsMEK4NT1UJicvSLPoHil1NW43cgpdCki92mQ17hJMJKS1lthY4cop4ossQdcNbKJQjG1q9
oTGL6o2eajGlyzHRFSJY/HpvtrwiakjzjGjZtd3l9RkyswrRgZU0gZfrF1i/jM9WbaNtZqfLVmuq
d6Ov6P/nCv26kfcvH/tDi8Pv7JPAoeKRXzZG18K5Lb7Ya8xXiMwvI6eOphvwS5BSnavODRs/yAm7
ek2m9LvDLYyk3bc8rqXNZE8rs/ccFRS86+Cyr2TrpybBE2e3+QYam0wREZ968oR2/c5sJnxSGmnE
oy6RXl3DnxDjtBctbF+pu9KSQDCaOmc7xKCpOUO8dhS81jabcZqR2mXH+pGJkLNjqVapRMaTDPff
I5RGepb5QGO7bN5jy0pWOg0jWKBJA+lu1HhhOe7rDOY9JwXCFkyhtLBgMUJ+HM0l3RjHy8wq3LVx
yLir2Y5kaR5BpqzNQlr7XFXbamIP7KQ0OpnIfMuOTiZDGlGwnai2Zc4uQaoTiBG0C5JCvMuzw/Vh
cx3l8tNmAKP4q0EUnHRV8iwNPrQiI/vF1KHjoSlVFrJfxwukkc2qIjAXCTfknQng0zpV4o9EokU5
mcW8L0FfHezWRGhOq19LwmoXkx8j+ROrpSzLa36H8DWo7m34p24+OB7RpXbqbl1Z5XNg4QSMm70T
atVygPYLz41CAsJbQBjwVC+wTzYbYQbQnLI17gN7m+cBhdygCdenFJHl+kRUFN3+cUChkhVHRReY
EywQFElhfYL+aRdKOL/HM+CmjG9Rle79ACmWrpoMdAIuTUsWytIU6S/lEGqioNQ9OSFgOql4MaZY
YdOc1NdKzcGzagbiGElqV03DR0VX6YliYW2EsRWoQ2WkIX/UOcvA2oBGCd/0bFDWZgZ8SXQTNVYB
r8z3O4nqqxuW1JX+BpZ066o+HelWFRVNg/o7tsEHasJAEwFMtc8wZJM+UrZGj+XxZCvmuJf9zH6a
LxmRpMbT0F2BEGbLciI/BZnH3CjBhOv7I/0gerl6G9EZUsH84vK/tppJ34bqdoX58DhYlPoYRNa9
MMFfK5a0HufYEXiWWCDz/ILnx0vs+km2mvqSqVVxnrUhk8IAAVPpM8CwZ7QfgUsWS01OewluIrSG
jZJqNH0curdF2kBOsHBzNjy3tQnzdVFjGuYSEF/AjJP9YDoFpAe+zSANd6mHULFyVT075kdG8pjn
CzXdWBkUwrAGXVqIw5ip74bGStD0Yb6Iu6TjgwJ9Vw5seCBs0l0LUNr2c50kHbaCQcawQ+Bskc3T
i9H66FC5KCJL1tMUn4MmhXCAxdKoWm3hAKuidJGgReaRc03y7tMs6q2EmnTRjv5REvmvnOmbsrzD
AvmyEJBZAIdbVSXoz/7y++I3bAbXiN7JZTuP0bhBVO2Z98oxiCj47OCqS0GzBtmzjQznSG16lmQG
Bj7eVr85DwMGfYIbAgtQRgPpRKOIaElIsrVsUY31agz7NcDrRSnVa2mqVo3UrBtzuhtDTbZprHqy
Fuau7DieMk0bXTOuGlg117asL3hMnh00B2AAN74Rvm9HmrkqnuzMfGanbQBx/3YU3m461q9+ra2q
Ft8+veR9UvZrtYG73gAJYkylHIUnjPI+f5MqkhfbcBAGYdqI+yt0r4OdQSPJdeVWKNW+njlegJ3p
KZbstJpDpLn5VIz2jiv7T2s4yyDANIrXQAj06B22eDRBK5FGbjnpK7sSN7zOr331FDhizRX7jFPY
iGUS2u3lRLZOqem/pn6B9A9Kg3+w1OqNwmwTWj5plsHegOLoxjpIAWb587/LgZrBD5EVFnu8BPC/
0G/VSD49861VL4Xq0h5M8tl6gW5C8wH1z1gDEzdwKc8fkKPpZCides8kOMGKImRvRIGQ07kYRbQZ
G5UxbbGFdQTZXy5Id9IdovdwXanRMdPr5htbR2QD6M8T594N6rLJlXcIfm99VR8G+qNK+VlX3YtE
qy+5WqRfnoTE2MgYvuHxbif7g8jKVz8MfVdkzwSUXPOk/qj1AZINI91sOoSVWOtDuBF18aWN8qVT
1aNZUbCQ/GWbeO9Ua7zlg/1sjrk2e6XfAPQdzVHbxEq7zbob3VXs7OJMQQ/NBpRqr40Locwhuemz
0aWb8CwqNtfJFysp00ZPqnCISPmWE1mK3VqKqW8FjVfBkA0U4sqvLpKaXWqfK0WolIcyYoLGYuZR
D845w2ZOwBWGD5eT3l5HI7ZA9m/0kitdO5IQpEy9lK26MxlyBSwR8BGOCKaXQqH1WgbXOiP7SDTD
LbPHZ3vKDlYd4YlvVzEEfaNlFpo3SAnEWS7Hc6WC2koLadPY5amE94goF+tR5JmScaA18NoZ9JJN
1Q17I+fK0XZZHb2j4X1iSGvR+fTox+Oh0K+m1L7VSbdnEVp0Xf0rwyDVpfzoMBak5wo9KDzMZhxI
xy7y/I/R0oBN2KS5lr/J8FwpoCWI4atrdRdML41crysGltR3rm7bP0ynPU1TLo4ZvOCC2UZW7DmZ
sytIYRg7mntDuSKIgVeAPRW31aUa7E2g6YhdEsJc9PG9C+PHkpmn+qpO63e0wlfTDj/lxjP9bAMc
6rsIoiVZO7esqPdjX3zJmrEapdaruvrZVtfwt850eVeEu0L147iVZVtbj57Aic0HRjqd9R/F8J/M
1v8gN9Kxhw+rKe8BC9yUmAyqzOcqNX8A8wRc//ZLl+kvslL/OI30FTTjLkcvSJiuR4bhIVYKz+y/
51GqHDPhmi+WwIjfi1h8NjbFW6ifskaj9x++Gf5zXhP6p8nVumLkiifqiB4WqCHUy6F38PczvXLH
DHeDZiN5Gv+oPR85q5Rf84H+VGLMFXDhCUt5azDjZyAHa8k5DRQTuWBgjdyQNW2B6f0Eu2wp0vdW
ij8Bl3vgw25tES5jRz6MegG108nXLYIhSeaMbrQ3FgzIbxLcP1IbICPuJHO4mAn0pyxc11q5kRHy
xhwstFiZA2NucRwi8kHBqo5HcJDH0ByWRnsZkH7lcDEYrBAguqlVaV4WN1ZXLkOAF94g1XtJ/7BO
NBrPtko1QnOsY/fpQ1QK96gUtIPTFtRXG/5UarAqO/0cJb7OsV33wN4aLlEX+zLtNopNdrbeJlcy
uy7QkxqsbEgTpOGHsLK7CKt4HaC4cxO4U3Qlnsa8YnVLpOeKbdP1M3EcK3VXytqqUKw7WX+ZO4ps
DYdnVY3htlBMBFrgxkomBBoWBZG/19CCrbji0DZdJiRWaoI4ZJSvvUPTSStXkVm9OkPxVGpVSeML
YmKmj0yrKnIaxwgyU99vAvjVBQSEsWfhoDuB8bdzB9E3a9AiH0phPikJI3DllEfpmYjNrSnJa6Xp
z3knnTMjY46BFy7haITb0UheAIe+oNzej1Z3aCGlMBZbxHX+5ozTc5wpN11AtyzHo5jAP/U+kCpU
ZUQ9xhyJCmMJGJ+IIwq90mfexDFQNzcNi4kZ+55qFmvaOR7eGk21DmXWvIXaehgqzmD61dD6S2Xl
byE+ySjfxzo7Lqc/GdHTSMx8xSi51d6UtKVM1vc11wg+XsyX/i4OqzdEZc8QyCt9HbBGdIN1pPV4
wojBx76o7w3leRXVH8QdHimAqbR6uMvImTvzyagQK81/Vy6Ph5AuRT7C7SXt+gmsbGYBd0QGEmuP
C9/qgw2FE+9KWqHA0n9lTrSgvP/UqsXMSvOAQS5VZ3wFofbU8du1bBRKvh/UbolI/DdImMyPKmFx
xvRalflxQKifTj4lTndhsMPrJomREj8D04hZdBgIb0Ct1BbvndndHbX5yOoULJCxxoeyboslvtCr
KsC/gSZX2Y+rYz7+pHrwJ4Jw2cjpp29hyZoqPfEcrb36CUdhcMKMBWsVuRYKdCXWvBBruztyijJ1
UllAhp1htd3y3n9SoJDbcQzqekD6IBXFraluQE8NmIQAmiQ20jaHSFFvEkxYGwWuM51sFyRM7BpI
Cla5oD1ZkezIA0FBTBMNFdKOjfboK728dHKUlRzQb7H+URv9mZMrBRPyL9san9Jpazn5ragTlqtu
eqs6BHVWQfJmECyBwZ2Rn7w3akEYC5SLUct+knrEG/AblPm8gN/TztQ9LZVULtmUZAKHz4ZC37Rs
GbuDD9lXPn2F1s4Vt+JU71mB4+mmemr13lWarrgUdXcsuJaxBXFATwZgnlFn73SjJ8ogko90nanq
YF31pbmxkHIsC8BFRUx9pNn2n7TJ6YE1IKcdovlaiSyhifXTBNbGTLhGPRSCJdAhJIJNyN16wnVb
coRfJSLAMmL4qtuOOdEjyrjlBOCiFieYi5Nzg4CwhvpSEArUk5a2NOpg0zJvxXgQPHMi+JpCPVmV
dVxtsdAQWZtqC6siU1SzQ9R/IVZLpdSfY9O5IGpREQppFxi05xowvuto0r10cELVQfA8ScMFht7d
NyzB256glRxayQNIqG9ikQxrQi0CN1UV6uY5HTaO0TZCrjSVyl4kfX1vk9Tx5NF6VQnRWEU53kb2
rQqaLh54yh+OehG1HNqIQFrq5RUeCXN+ESPVJXzPDQhgzwJEMRVwJaYqQDczAce4s1FRlSTGtBCO
abM3J9cXwCKdsNxWfqe9FOk3Q4bPqj/phC+2uvVSCbT0hFlvcou3MPOXsipJC50VbUzWGjKSg4N1
lI8fM5zA4TCeI72haZCg4Az6bVDEn6FAHDlm7dZA/UX9JvRtkioG9k8IcGmJAlWSl40PlBVAoMW7
AarOqUmE82P/w8A4TrA3CZBSXRnr0OLMOXApaYmuuggXdWoo3IDGPC3tzGxvFMkNN/TvHEApUqde
If6OuFIbNjXzElbDn8y22e5egcVxAigwvWovUqzfQafjmDEgus5XMpBXtGR439FK6wUyaoijrd24
Q2DS3IDRSdbQClWH6lYTsjef7SlrQ4+Taoi5tE+rC26aZzDl93CEcXypJrG3RH4Wub1MlNko3hk4
Xvz+fVTsn0lfm3a2MdOwdAvJn8ev26lIfxGreCn+yFYheWA0ggK9b34XPZRVyRi3rarvRVN+scUd
5X4cFgr4RVevevTOdXWE5EEJ/q2siasHkyS+MrX2SPsqPRrLXBbgERO/vnK+ZvTfpPfWmluHQplc
J3RAb2k/qWAelmohUjhJW0YUCcYmtcUyzyxPDqW1jjCr4S2Abb/JHOJXGTrokrTuB+u507t3H90w
FGJ3EskWevSWYIIX8OT04yRly5ZNKkIZnXq7RXGqNhsV57ffDz8cqxhdQVkwAZMlRc+oKFUyF6Lk
O6GPW3vqvV5W5pzEH3lO4BvLWxBrXzDKj7GfUGvlw7c8GJvE7lFgcCixLLRT9Yvcs/s41bdUvGqd
Hm59dt4aUu1C55NMS1pyGxp2K65GwFL0ZbH82ZwuyiSGMKavYl8z3ViVvqxA3iH0vBoEHtAEccNu
ODHkejXpFoJ8HX7DsHoiSiPt7SszFA+d1UqWZl/YVN2CIX1Ws/as+D6VR/hUtOneIDv10Dfylg5z
xykxKtnEs3ypBs1CSOZuLAZGIWa1pTn9Yzb+Btn3jlOSZ0U5UQA9SAlTPZZd+hlQ34PvNCDz9uuh
K1fgI/nLlO1g9r+pmbwbfvMmy8a5kSqARll6Q3NHBMHPmP8GxFOjuplcvaGdbhl7K1OOkmMuVQ2A
pTYFAAPbU6XgUCI7YAPw9VPRZeThI0AVQoQ8gcIdt7d9I0GcSGXxib6QlVGeqGNSLrppmC/OY9B3
IzhgRFOyMqwzIX6lqNqNzBSrST3pRfgUNRakZ+fFN9P1ZKATygqkeXJPMVKRQiplF1tCCofR6h6U
jBRjeLIvQTacYwtgmVOFG3PCFtQOxS9Ckq0y5JcuJ2NLgfcZ4lq3GqSBdBU1phTRzPGsQ+8RD/O4
eSTI/PPlIx/l3x77ty//7cceP/H3L4jqdTJqjJ4ym1LUvIHxUlbyxEtYlUSS+bO/m6AenMzMChgx
T9ecFKK/Bnt1Ng0/rPb/3PxfPDYwPEldn7aI1UfJ9gHFgJRnesgCsErNps0HaOBx8/jSsaxma00v
ldx2zf7BHUgfPn97sALPCDPVJYgDb8GDQ0LyLU9ryOyJvAnuiszCcPe4i0iNvG17WPmPSDknG7Ld
40aaPep/79U+F6tvboCngdUS5dZ+GDwfT/Pv3QcO5PG1AJZCww4Nk6gARJYgdv4x/j/c/4/HHvce
f/AXBvD4+nFDDjkknTRJF+wXgEV0mzDgx5+I/A5Yr2GiiYvzEejT6Cobm9yjMEjCcvdANzzu/XPz
eIzAYwkJK7zp7uJL/U+KGXRrViR++jap2wHtOEuLvibGN0hOk5ECIGyWUR+gxN8kzshRlOYbqbts
xzW9KrX/TRq755TKDSzybVoX5V4o4+g5jrQcJ5ZJzch9LxsqWMiJ4m9RLZ+7SIyQa8YNhlQW17E7
gUBAfGVYA1hK630whKcEbIKclnGzG6+k06W7jkNAPBnFycoAQqo1/NapcJJ1YG6lFNk+XlRtsPGt
tv14sofpasdkzau63+zDItjJY/lVQfPYdLmfcLZ24xoXTV2K9tTopcOKau6ZMpBxXVnLAnOnhVxx
MdQK/4yKulVKeDOLLItXICqJawxQbAe2VJ+KMfOgrmZ0PlR5K/Xyk9Yr9akzqqNSoBqZCnMr1KnY
Uoe7L6afpkeZgKwgb7RTp2raaWwCPv0aqFDJPE+a+GNlSbTkR9pTZiQepNRjFUXmmgv7EjWDvbUU
zT+QtEcFpHm+NHwoDm0UW6i/tdpkxzl5Ef+odkRZ31j8P7YHn27ByKuawN7swoqV2qk/+wH5NF7B
/CzVU36e8CIhqXW7auo8m+5iDAl52Zi8KwZAyoUmN4TBJFl+Ci0rO8nSM9Ol4WhMpF6HImWkQrst
n+ZwcAWNPedz65jSkT7SI90GUX5Vg9KilVXCwN8g6/pDss1iYsTmmqWDU0GdAo9OXgPgACAYTccJ
/itHCfoA2VIRHDfDbDwpAwPh3BkP0fxMmD1JTOcobxTZQsZu2e0axiXvSjvAAha429XAwQPTqW/s
d/KGNt0zBchSnt9EJkooTRioZMzk+C7AOPEiKU1t+Xjs7x8//sTIrNAb2oIXZj8RWyPQv2Z99qo5
9k9rTociK6ld4+KmwxLH43TyYRTGkv8ykFQokadaar/4sJ5HuJ5JBrVfK/f9oBDMHWRuoyv3QkPU
LjniAyQx7ZuJrmw5Xfupa/dZqnm6JB+MhkpRMftDwQBmI1mLskx3QosOdU6dF0NMDcnKijSyVq0A
R5bcGURUdq96oW66pKk9AnphWuEfc0JSx0yfOtWSnGsZYFoqohCZuN0xQVG6Z4e9Shrsp54kJpoN
46VUakFDizitHOl9QQnWGPfe74/2mLz3kk6ZysETWetFyZDOKNUu3TDapiwZHPgCJTLKGJe3oQlC
IY8NY9QO8IaDAr9KopuIfCLZaFt1Vtm4Wp40Ls3v776kCLMy+aMVYp1hZEFvrXWepOztWc1P8Ngf
g7MdYe56tjKC4eoTDO+OJAfFRlAvTGoHxbz4XWAtHCNaEXQ17PtkshdD1r21pnbVp+sUctmEVXBp
JbJ+sS7Yi3TwySNNXNERPhmB0hHSSc4acrx7ne5KWSzKTnr1BZNXNcyZ7SZEFRnTp+/zcUq66mor
+rKPr9idQL08Ow0pRjERtMQyetKoHcpSyZatYT7hSdmKJv7WlUsPrpUmOTMLQkE/chQfSUE41Whx
9GuH31wUzrZiQnKRhtCCFslITVbVvVKssIPAyQ7mWADOeWhA4vOEc98jiH0Tp+N6MNSDHFNR1uq2
ZRA25Err1hDs+wJPjzJgV9A45GiRwkVZTEgzCNMMo/5YoGGmigNuKOeLNEvKJQ0KGO1Z+WsF+pdl
IZtumVXKrUZPMnZuI2EYm9BA917lBliz4LMLFfW1hVagGTXcHCvYRu2gefApX6GUYXljjosCRa/K
n7SE4lt0u0KEfxR4sq4Fjdat0otDcdapHSfjAK0YjGgYrDKEYA7QUpgs0oqKIUQ/PJeStSbvRyIM
aVMQUm1WrbKoBjoR0Vh/xnZDp17kXDe4ywIi6N3gx67NfG9hFOLIN2RuYGrFeaCd4KojJm5zKjec
dvNrVYsXFFNfnR7/xu2PphvGqlNHn2QACPSCM0rGi5WhfFZzFbkeJ37mAcMLsQqjlzqjRe+saVaf
spG3q5L2cmOCJhxLp1g0zXBWwqFdlibDx9JHF5gkmnEwPkNJm1YGJ0re7rMIFOPdN5TfMpzOZpSp
29ys7GVMnnfOhB7SD4ixqSfo3mnoFZoqZTNNj3AUARPNlgCfxte9UBMOMiC95fnAXM1I8CZxrXxK
OXouJRXYbe4zn6mscelI9bfazRT/dHqWCNFkRQoxs+cnoyCCD+bQLTSomaE8DAu0PeQttyW2YZ36
Lc1/BylBgh8jPnZY2WjpmsfYQKJT+AfiEk8ECaB8c1I6Y3WlMztD+2WE9tJSq492lJ01/KIn2rLO
RrOBrjOUAsZ8TRPChDQmFUtHDq7MrDd0huxTYEkBV7SQt3Eo8H+ObQbpg8LFNsDPwtnMFjXueU1r
/4AHvmd93vF3mzvDVA+tP8b3tD2Hev0TDN1zifaAQq3yuh64d+UTDBL7F7os9qoMSrrPzbhgtdHX
oP7pAwfKF6kevQvGj9NCaf4WdICJgrTm8LZmNcjOj9ygyexaMB5JIn/7pcSvYImNnuu2GzVoHLOU
9oTPkToyS3lV5tuE32xRzf5e8oz8vRT8AoBHXmfDKmIwpu4j9t0VgGCgQKFkH0Nbto9jKnlKD+tN
nnzixLMIoLZhjYyKNWkjW3VL3lVJuEku9zsLOxBoN5qnNc5QWq5x0J3ovqRro0WnI2NxXpZl8pW2
rbTTa5+QAB0pFw7fNF9lZlx5VsOzT6QoRnoQkIJVvA5kuu//PjI/DDMj36nhs0bW1yKX25Z0FCfd
m1XJVkWi9rBqq/L175doTtaVDqudOBV9NWeA2eFc/I0BE4sk3D/uYalHaGDEy3EO0IxSBwnn4+5U
0XDOUmIltVy55xOoz8fjjxuM5MUqzts3vmo2ch+i0ZDTfR0gjQjne5HN0QUnNLEcKlD3PN/KYsr3
oq4LL5Iqkkv9iaN9Y5JgoFqmWKrtqLuWwVzYGqaPMQtzlq0y37O478Pcipe8QQfBb7/He53vS8kn
pcWQXh8PJaGNpTZLsWI0hp5se5hy21IylmatOhs7qFeomev946brfXlBZjzOJqfFs1RLnlWZrF55
DOAE+5Sb0gbx0kGlVYXuPh+NdcA7jh5QQoaV8w0EU/ZeMwVin3ZtsUdbUrotSyDXdfalBJXE1pVs
2sg+tdXAcDEb0IqUse4lclLvkTvKXlshFSDgqfUMGSVeFAzRXguKiOcYf3Ns5XpARbrvOZ4sgEeX
ixinWarA2aK/zXhKH8We3oIgF6ZF0SHUtaJp8L4nh1jvTsilR3eBZKugLfcEB9vrogkOxPSW+zYL
qn1u1OpCqcGnWG3AIOTxICF4HpcUTfDIyTm5W9XSzkt2jBGjk63T23n8gxEdt9KAG6UV+25+EYKB
gQEIkCMBOO22wrr3eO4x7af9414Tsbe2MUVUPVbn3M+iJ7y+4M2rbzWQp63DzDdVI6IYO2sL2m1Y
yWW/D3WiuUpBPYPH59xkPIFIHt5URvBeaVcHYEJz5GZnztv2R2nSAatLA5N3QDk3quYnL/Rq6on3
YKwtPNteFeiEAslAKWXTTTKHALtPgD2t7wekEoToVXK00p/0q99T65HKvY5C80Pr6nucIYSW5HqV
CSSXHb5JjBg0zOFQ/nlo/P+/HeJ/skPonK7+OzvE9ucz/D+ozcrfn/gXtlmBwKxr/KeAYDah1Pyn
GYKy5n9x3lMMXXXMB5/jXxAQcM4yuGbLxrnAVqjAB/kXBEQB2kz0qQxj2XAMS9b+X7wRYENm39B/
8RWxJ2A55Xk5tqboivbv5hqO6CVGdd88KWPcbZIc73MYBfRryeR2RZTOAbUhU6LHjYiabmUGIcIA
qJWpEtXIsea7j5uYGBZqABTE7dz+eNxgOwbGN988viyGGC5OnoYrAPfRRoPNs3vcwO+tdtHMifov
j0k5qlGfVSGZ4bsPKFD0n3gg4H48qFe2WPiWX1LZAnAT8Yx1e9z1SxUVSzdTsorXqTRxZQEKWZbz
VmAZyOMLPA06Kl0y3E6D0yN8DUmutgl3XtTWzIF7ULNMB7x0Y2fHsCZDYxgYrDj0BLSmZbGEto+h
39rWY/Ll5CYnrhmghEcR4O4Mb4IAgVFfrS+SwUNVk7c7XbLY+oNSXMdA61ZkJgF4jO2XdnS2lmoy
bpKLraaS6pTUqIyMmZI5TA6gs8fduqq5q85QL03Bh8eetXk8T2mGuD3uRWTpbdHjlmkwkVrNjQL5
bi33ETkndbGJwEgFc354UtEvpjtbBn60mWeYqTC7lWJu7eYzjpJ9iPJMbmprCyVgIZDxbYOgd3l9
hq0e6LcsiyDoNpgEZhYT62y+U3qN8GiW9dl0mUPw/ddNMGeZ//PlOCOvvLyPnwZbgfw040MfN/Lc
8nvcI3rxfz+m2qqJfZiB2dyBfDzzx431aEjON9KEwXbIdFreUNwY/vN8mjjuVkGyVqVNeiPFSXHR
sFiMJQAHl0/agShAhVH3i2rcrGQxkN/rMV9HOVeADpdXTeeCk1QYyLnpihywhbTIwEGMn02zKaVb
qeIjaa/cc9q1Q7jzvUMspHo1fhn5jHHF7euVb+5ra58ox5JL/i35o3iMYl6LYwhOGvs7SsGEVFSv
4JBVT2dtYPr+Uxgrm3E4krIqab1xdAXa5mYX4gle4LLvFzW5togaF8pm7LbTl/wSsksCwEaLdGXQ
aHWuA++XJoe1x+DCLJbRt4McrvKm5GDpB1p79Kj0fGn+xhd6u6jnVGT3SCZASTdufstvhIWYd7Nl
7Du/bIxfDE7BOrMsL9JBVq+Jl3VBV4TOhnkXaAgOFT1mS2uBC1Q4X+InW6JS6M7dc/Rk3iUH8+my
OTQ3bAe8EuiZcfG0ax0qH4p29TjOWh6XKKEnwdT+yuPiHRPF8jPZAh3aS6eMYExUpu/MwxkQp7Qt
OpeBApL7WF/gLZmgMbr6rjYJQluP0QWtJgmO429rgrb4jmHRc/Sj6ZRsi3IxfcvMLRtG5S6vbqO6
/BjEDPlTIFNH8pEu69MQUp8uBtUN1B1SmvY6Jy5d1BftNaODb7CGgER248Crn2AQIXgQN4Let11F
BtxSo1AOViafzauwN+gcGbQAWZQzBkHL9GYeOJE2r/mX9ZLfgc+c4x6E8NJq90717oBX3SDKkXgX
WyIZ1zReWotu+KLuvi2VaJIXex0dU9C8l7H0SL9GT20/awfpDespvwyXrf6p/w7PDITw5ezEtmEG
tegiTnvoob30h/jbgI+Dv46/M6YtGhNdLzuqGivFRr/j3aArBcb3KSlu3aG8Dxf1g3Ff9cZIqAee
BkvoYAvacC6HqxTJ2YKju1MT/oPSmmztBRn3pbVvBDq8RfBR7ZfRVkYnNacZR7wTCyg+TGlpiCjL
5kkPvemPs0OqWbvqyq6X1iLZmX+cbw4S+/pX/9F2xmf04zyx7hCbad4CJK8udp5sevGRnXWu2nty
sReXGqlJs1Be6SuVC1JyGdmTkOu4+jnf+NvuPOaUu2AdGAe59af6mRXLIt3YXA/ZSkTL8Icc85mn
4v10/0HXeew2rjVb+IkIMIcps5KVrGBNCKemmMQg5qe/n3wG/+gCBw0fd1uWyM29q1atsIEp0G9g
NukXdY0UkDFbvyGl0JMLF0FV5hq0vNcEabuXb4aXV4uNEslt3utNO9OrsWdALgrNf4/Zn87i7D3A
Q9rrU/lg74gm28ztUf9RmbkZ+Ad4fNEA2CzkT/J7yNPjkeLI5eXGkjfrNR9QAuEt/rRxoDtgbvAP
DtLd5Zo/PyHt+NJX+WuxhULjDCfdp2Ts2aIaJ71OJ20dx4yM7CHANnIxAFTAkna0U/Ix187glwG7
5XDDK2FeVLu0hVZq4/3Mvbw/3Sh6I8ineo+WUhQ82jDfCd8QoLm/g+Bx63n2Hu/j3eUXyljYMHFb
d2dk/hB+xBeG6FqCb/I58F1psEmyhXFFVqOchQ8OOvYdaZm/w9Pt4QcJXvwJiHNHw9Bgi20TFimm
YRZ5+p7He19s0i9cOKzv+NBGS21r4FI1K78mehsZvwKYe+O17E9pvckYIB8ZGo+Cz8tElQNFfhLW
hnB7TsRPjX75XGPIdGyv0cYCWJp2GUHisRufBzEoyrOmgwI2YYnVj+qXRdBK54mAGHH/HLeG+A/F
QQfB6e6weSSFR2SRjlKGtPE0JOUIiZe8H69o5yGd8LGN43yM+pv8/H1RlHl6kYvJhq/wCOGchRkC
Hju2js187qkkdOIbBp+TzcK4v7aMuLXBhVNaJYs74+bR7Q6yiwgSfSIqtX+4FyDltJlf4R46+uz/
YkBttrx/xyAW9jtci32cXzN1g6iTt9s682ZYONG1WaLvSzj6VmLto3AoH+EYf/fkjeVOVixIwMXC
APajXISz6MulJ913ZFoKiYdyrx8C3h6z5OfkJsVCKjev5FBI5ja82tZ9tZv2CUhjpAtnG3PV597I
RqQpq+wDi41letBXU6i+Kdt5G53MJSu6sKWVcDX+HE6hLc82itkrbwEouHlCFnPvkv9Q3ir8h/LU
k6IQqeVDPspQebSlRArrIfeG99KHZ+RDtc8XkJwT5v7wA4mtH5FLbQD5pxVTaf9Ma88d1H6k+7d6
9yM5xMxJwVaFdHm8THB2TuDZxiJ5VCv9YA04ia3oymuo/PDxCJyGhEbWImxusNY0qCUPDFuugyF9
n0u/0zZSj/Wqa+YbzL3493Llxfke4VDcgZ6gGbOrAxvR6fVSgEjbO3RlqlvbWqBLJgruJOzUOsCn
gzD1VGeGCfPQTn+TbC+nDl8iSsJNpkVCIK9kJCRI2jo30wPYjsC1dQ2RbWVlZ2MIZRnqBx54dvKt
XqqN9VGY9mPPd5F/Rqv7ivxjk0rDMS915fKWDjI9sz2tx8D8Ui/oWNb5YXq6oJm10/4TDLd5Q8uI
gDHA2q4PZNcKFO9xa/dC0O9nL94J0rJbYPeyUj7qcK9Do/9tbuMbEyRzW/Eas3dfkT6Mzse9d246
bAo3u4pQg96b0hHRM6y4RgCxExRpwU6OfelgmSZTrlr0Cgu4KH12VnaMCxqMCmWQDII37SYQv6wP
8dJBah685oSKGqzPzxFTH6cVtRLvIqBm16aAcEXxbudL2m7dSffqKt9Pl+HSnLj+/LKkW1WIiO3m
jYMDtN0pF8/34R0AhhVLQnEFCcnBXO2xNM7Saf69j56ShMVjwyx6SRswVG7LMyh78Xe3qz7xt3py
tALMsoZcMg7IQDeY6B+6RXwU3o0fFk4TSCexvUBC0s4S+Y/QO1uHJkIXL+Z8xHSJ1L7+8zUIP6Mj
hFVQt2GDHAZdcRloDpiJQcgIdj6ZjzR73TgsUrFnhwczuqX7VoWm6T87Lw870S87T8wOie51faAj
5C4Q3wBL+8pnjjW+Ykuf3rPelj+c0/jNToWvnBvGHUH5w+w8aN+6doEoU45OdFX1tj2JX4U7W1fT
hwGb4Y5E6cnk67mB9h7NfjFQ3e76Q3No5I2E5d9BKQMrWxC0NdiMKc1VvSO5uSP19Zh98+FrxRu2
/AJEYnHuWMmy3sl46CJJRHDFz2NAJ7pCsuxM+7mFP84/LZkmSOHjoLaLnMzMHAomTCA7vU1PJ3rL
thHBkIhaBh5mDMK2fRmQ7AVVn7bJ+qdRnr9UVU6l7qGfNMnRqL7GIux+6odfDtdXlK/idgjdfaoJ
aTssuOZEBajrYQYaZZb7GkMgrrQxY1Zd2jJ0Fy8wVRlQj1fdAvKEufz7w7g/rOVLMWCazS1SsJbt
7xZj4g6n2b+v/r7390esvoxnRZUKw4QDl7eQ1isEaEobpW4DpdP+Lw3nf3E3f18NEtbbf18VgsD7
+ovIydUnpCmspkZLTBAe0WEvR01pH+H/+9NqhUxX08n8arXQSJHhZMK1buLek0lVBrpHVCeU9Jnd
6xfKJnQEoPq3zII6UkiQ3Xskbeo8uX8xPtaj5tj/L9Hn5aY/5TgIyjud7bbFyO8S/5a/iQyg7BB3
d0QRB28iiZ22CbQmKHDo711IXt0TvrMr8CQ/Xl3K8ItObtWQrLfoySyp7McXHoDmmo4nbW3mdnQS
qi1+aJwUDjTkEkF56jL4pJnc9CLsAkcgC1EPeFFVf+s2vU2y3VE/KptJAogjYt0HXwYYlQ2v+H1c
sHH0WmpRDHv4HdSfF8aA0Zqo3k33IX/QIM0rPv1bChpoC04b6ra1n+5u56sf3aa+0XXGgwfqTAAk
+ZaFCWfarvArvNQIpz7gKeykm35sv4TJjX/b9lWSqx/kwQ++nLncewKwcs1jPCn/9j/pjia1yg/a
l+lqe+h7UAez+0F7A8Mcvx7+Y0HhIeVOtW7XkMlJ6Hv+E6D8XrNw+iXj75ZS930Ye0BwLh3EyLf0
h6KYTm/Qnejj+Vve6hj6In6CGP0E0oqLh5SDfocfi8E+AGYtWz43R4wOGKDdKxe0UVvDaOP82yOX
ZeBMPbyBWDhRxd59bnfV2hOCYPsRavt2GW8GKJFvkwRU5OHYBx0RFq34M8AdJIkio2Rv03Bc8duY
5KF8tkpvQrdEm6TY86F2n9fIryK8ORELI9nC1Q5Hw8kmBGzNqqyI4/lK76+eqr/cuZwDl1rwvkdn
ZB9L1tE7yVBOttAXM5akmwj6vvf0k6USNh2TaLsL2i+ZW/DDq9YEHE7OI0TF+XSsL2jEwrG9ewU/
H/KNg3CoGcmQOs+Eh/P9QP+srMBRpJXExnJEfEdCrYTexS0JtDa5r3iCGAcR7wcUD1CnfqowvzS4
O738rLB7sJnX5hzkJxRUkqsu45XqxXv4NMjjh6A+QKOtiMYl6QgDdTjXg6MECCXZbK0NoZtYNYTd
Kd1qpWtc6iVjc+i72/J2PzIIUAid/jEcZR/1Hl6S8Yn4EFwouC+W138xV1S4y5eJ8MWdnnjyD8YP
FR2V4NDh8znw2CXcLDrKiyYktXqw68Dyq20EIPQh4x97QmhabOheulcRGCY3tfItGoGMPbj0BWUh
HSjO91XhYbfAba9KN39CFHdgCMLWfInFQlUC77Lbpz9CklcPHfATB2fhAJgRGvuaKR1fspRPIkRT
pzD/jaqjCBsNriG9+zfFH+2pHlSLF1gmwU9nSuppdCiQ/kEMwAig+57Ff2jR+zV9pBg7w21eR/0n
TB/YEAnnxJM3Eei1A8+UZghFYvepfRUINFFZ2DPoZOobshfFx5dO7OKL53FRITkJkBCLUjje8bBz
kc0/cPjlGQcHuzw+COmK56BjKiq6SFfHLwlizoqx0gtveTrP22sV3cxfUAScO44sjCzDCMEBAOKG
d3tQAeFK8619sUjumFrg/OfUN2V2ta/ntC/gsaR+DiBx7X7Z4u4fFRz0zC1zarVVv3u+QZA3kI1e
KpJ6GjZJ3hfgxELfDyS7Cn66G25IuoEy9NgBx5q0C2pFwbCJexZ/88Z73iYkvFy0YYNCbOb4xkMR
j5x/T/Cv3EfXUNwYI0KkLAIB2CdOlsOGMFXXcJ9fkekjllE3SmcX59ntgnRrtHba2fOluFmHSXsr
Mm/oSPV18nyfZ+8RO9MlLh2G/X0TYPD8HF8wy2twl76NEWcv4BAGcYIvH0XNYch5KNn0aBwAHcAJ
ajDU9Xzpd+WyD6Pj5LbcToi9e2AtZ2w97m7zQ+pu6cbK0dA4ODezwtzZLyayiJYWoxbdxhXnhMvB
HrpoEdYwmk/FHsJEvamGM6gXJ1Gk7e4WpYLHkdN8GR4W9fRVK+XCs9uKNhqarb6bdqVl4/1osSut
nxQL5EUt0UW5rKbXy+3Rd3Af62ExnV47BRYCR+78y2/1wvzM3L/49uywOGViKIqEAF1VynaDAL9j
512Vp2wz7Iyb6nYWkUiu+DuqYccjh6PFV6e5meKL93Aiz7byTZDQxB/xTaSMQBdAFWOQc0O9uCiF
37/rzY1RPXHfswmYH64oOvc2wKhOW9FnR0G1JWdbk5wE9hBSOAOtBpaGYVE6jexJNJ8q9q4TxLsA
CMv85ag1B1L4AiG/6umKE4pdlIUF1cSQaDXt9n04yL8tt/nI46brTjF4QOJgd6ngyrIfaa48ePxC
VUV1blucr69YHJvN/v4GvY7en0l1x2NtPz6xx6+YBFzJdSiu023Y8KSxYcN+TzE9QMYhbfL0JGor
lBL5olkwWp+Y6bKcygUdKtdKQFMg+4PhzSFPrYBjaaCiznxt9Ar9Le+d660en0PIc6GXa2KLq5Vy
00bPeOCa4FXzosaSwAzq0TeLbcdq/Ek82mOf4R+qf6LIdeldnzyjCSd4kk+vIWwXB5hFdXx9ZnaW
2gPrZDnaLLE7/xNqX3ibAH5ywyMySaowNnYZphUtS4GukmM7exVGQuQkpQNrNCfrHb8C/hZjH8tv
8z3WTJg22d2w4dhoai+hT44c/eFbb2y/9uDp555dixpKXmHeyXM3/ErPo0VEY093+UYINf6m7Ol0
ST8l7tuLMkj9RNtxU5SLeor38Un90Sj/3/pVDwf2AssaYa8dhxYGHmC/rvSd7uIVEZx9uUCVzjOq
csBWNnqx2oZsIJ5KHswUKI6fHn6pvTCCaRkOOS2oz0GNnWYrfU29BzA5f41cCsq5ffuuISM6Q5Ue
XIiE0f7JRvKCozO6xXKRVq4/HJ4nfVl8ZgfR02816ss7JHO7+QP0u2EhXbAg+Gc1YTw7kk86u688
FsL4XRFnH0D0+WT7VVmWJw5JpNrikQsbda9n9/lLLd5jwEUXhwNYtRE+OdKzJfz8pbmprhLq1X8Y
Yk2NP5unth3sVHkZU4PYYEQNmXrJIP7Bt9QXsEpAr9WB6RRv9Pw3w2DiRrUno3Gq3Lpzh9PgxeeC
J4ACb+DgwygpRJRSrB74Z/67swNbJITYIooeDxwYHBOylLwc1/I/dl0RpsnsCNt4xSprj48f1cNq
8dG4IyvBxm9gj+dj9Itygh2cVJcKHChdzgw/hl+4W8t0Vx/ikNX6zZvE0+fZrgFLK8TTRAovo4VK
6RbA1ZVp22/muX5TvXGVBLn/gHc2YxDJ8gTU6f5xLFuY377LJ0ovbZXRlCzztbTV5t0Eyx6M3FFc
ivMDe1SjhLLk5wzIMPvRXmVGJK1ic30nSCrB2tURyzWtXf9lffFwIlbsLywW+UduXa6fjfj9jM3k
lqf3eRovU+ryQLlcvp9b/j6vm+PzxKaYgp+A37wnlAmevFA/5i/rMj+D6ZTFTnHjXNLULe4i9+mb
g4byP1ort6h27/rK/KY6Ee6ko0CFW9wP+Igk79q+AtA5ZihXYWuw3NbyO4Kf/NKH3S8+vuUy32Yb
/HyuWmOXi3y2i/VjpRoeBETaPZwpyHlrG+YttryoPGsT76A53MPRwwPqQQWueelZ9hHr2oTPe0po
+Y+dtRrD8TBcydBbo1mtaJZgGL8qB/wWqOIJMve5Gw1uzBRSHtXFHXXZF8rv/sge+XztG3b+RRj4
1MNtQ9dL+wTmbELEpRtj56OarLymxpDBxrc3WWsBfC3GAe9i4tJMi60HqK+YLhY1Jghv50C7nLCe
8zDLKcxFmfvmsevsx8rEK/2Bet7OUKv1EOVceUsMUdgZy0k5VWysGVgUaMOyo0SWw1zyKBDxvvuW
ls2yvQ3v/dPXBle+Yo7lctOpmDv07zSHW7o+CtMDqibpBr9mUZ7o+FYMBBY0FsapZifa5G9I7Qnv
AuebeUZIgfkQQVrZ9OMQpzfWjvAZhcN1/Cfy8cjE2dRXjHK77/aMesoawhwbfad7QMOytbO5Er8A
rrTeUy/CspGC+2E8D42ntT7QRfmTUiHxrkDzMR+pxLBVlvrsI3KTEwYAgJvccK/Cq+vuxUgqGeNh
WD068hr/aRh7xnjT7o64BveZjtO8VjwjMI/1NQZRYgRFMQ5rrwCMASY5qNmt5xMli+GaDEcN26WJ
rAvwQldeg6R/h08BzKs9/El3bQeDA+YXHVHskjsBkbONhGi3hJ/WMf4pZ4YeUewVcaAxYpPCZKfM
Gwn7d5aFE3dObZ6eXVA9fViCd9rgHFULAjbeDwe0Cx0nRH4r4vf2gPnpgCh+V7bkxFfEMbhnzSDT
8uv6JzjCwL4/SFhK4epOVRvRdtLiTVs0sASO8sDszO+hCfnH9AX5RHyFl23YtWHUM82IfyYfLqHP
bHFXv0HIjG34Wn61LHh4KJU5SOINJvg+cfRn7atdp71dFG78KQIlN6/tlwiCyS7+tR/m+DqomPXp
wXP5XGE5Bzn0n/KOL9L7czk4uAo70039N+Lgg+d48pqN3p3uHmqmz5PWL7JDJOywzenq14wTr+dG
3M3zG69475bjNXqJhG0GkiQtsVmnXSBES5JS0PRpKkICmyGdkpC94Ugztlp28jqzTtIX1NyHGUpW
wNASa0rMoAY4xWYwP6/QyeqZoZvDmKixxy54xIH8qiOYicJ47hy0hPWBeAeIYfxW66r0S6amuJWV
o/sUIMRjTeGanxTH0ZuO3zZKwwWZQx4JyEywGH3zAHw/PgqwNcFlt3xYe00jGPSshc1RIp7KpICx
028MWV5Hlouu7pO0rrjBFd7NmAbnWwYcgwUozfQzpHHBtodn8S31YXaJm/gms49R3XsydOSQu0cF
nO2Tl3fb6x3Mpl3skZiDf2JVUfgcZ163uW9TbfNErQFrlRoUkxcnDtiy3/i4VMbplWq5qNYPDGPm
MqRGsz6NU6E4j3P2E+seS71YZ47lmR8gAYY9sRndgJmK/biO3xiftu9YLpmIcK2gf6eHZ6BofTTo
+gBM0kudvfFIDyWfwBN+h2/zg0NO1tzXgdSHFsXGDbk3xzcnXKG7bK79EYHqb7GvKXEWxnep27WX
3f1JxhRnDStbD7QrymSIh5ywPEmZz6x/nBDSem3jPiafRfvaq7n5lL3vbt34TJOZl0FhJo7kmwNU
cdDEnUrTw9uKMq3cEGopnmGkbgW2I5nJFOlmaT0g/PVSjNwVYu5cXBNm1rVg30+Iuo+ZifLOgwVo
PsL7LcfscledyjI0hJDhAhMHKQWzw81tIaW7aThbqReV1M5sFBQbvBW/+8rAeQIdeMdlLMhaV73n
Zto8FpothEBHrAUqO2y5TuCyU+K+qLtHY4d1iLaVlxyP6hlPHv95wTehEsISu7qTDKE7BbddJ4DG
GbAUPlXUYsf4PB8l4juUW2L6LW+QMQSjrNAEJy88oyXawEkwpGdSZeiL+O7PCKkhpNxvhPt4z2XG
lUqd5ko0YJWe6td7TT7H3ImciP+UcILwO+0YmDMwGjpfN1wgS8oNlaGvumZ4iiWRE3mMsa4dY8qT
tCOGZFu/5wcOdcw5kBa5WID+MDAipjPBRmHBwAHTlDA7iuo2XQ5bvcUuy8l/o4t4meh9KbwX9ccj
SJeyO3ugOsonYHd7A/8nDBOvHMmRV83t4UWesGhPyZGPo7qRRNoQr35fIOIEcuNz3zfxdtzgEY3Y
HFDpNaFD48iiobbL35t3Hs3xnUXGhifXvnZUrq9Qii1x3tLCajFvWPflhwiEccYNvm2DYfSgfeYj
M1kHy37G3dXvQ1k1mWeCCTEr44jm2lPuFOFzClGa5DhAZcRAeBrby+DiEldmyxQdU7WRkPwYi66C
q+l1ajCPzDLQ83jkH+sZq9+G8c38YZQDs3Pyh2dll7x6yZpWvfAmbThYmom4PoerZ/zN41LNxXol
M5hH28pH85sci6/x4Tx+GQjveXlWzOsmkF2IxpCtzkkuz1Xz24gsEY5021inp0q1TTKuXp9O6f8m
S0Bbtc0IEJ4tRjTCO3eHz4gB8EwZdpFXnWts9C00IUdcmQdmhyP2Pj+wlXFzZd7tGAwKUb+kK33V
f07fmcQzaKf/mHMs2rdmtNvaxnNvGM5x9yYpnkKRlnmPfXztUVWD7BobI4AbfhSpbUmt1QLc5JXO
pdwomNm1dLP29JVcaCqiImhQKjHRYXjidUvcf3lx+ctcVbFz31ennDwkX1iwO4j4sWDVt7ZK6Kch
Eh3J4zGo3Zp0nnd1F/9Kh4l587eZO60DLeKU/+LcXpXAEq584ff1Pp8dzGrzvIihcmKkKLjlUfjQ
D+NHnIbSQtaC1pG/Ue0nP8jBzwB32kmIFyizAmaLJ2MK2DKex2Z5R197iY9sCrr4IqJpmJl1rybl
zdwMIXOGSncsfJwkB6OUnRQM39muZfgm7DrRZsVXJ+VDZciTHHPVrU7mF/JLDfBn1b0zPJlxE8US
JDATe3rnNdp9sxe/1FW2RXcmNw5kbyo8+Cjjeb41gRK/Rq1PgAZw0SNDZs3WIg/2m3yV3eJ4v7Hs
4qMI2OyYW0Y+1eQW689P2uoMhCEcg4wa7NcY7PZUAwo50JK3vMfkqLLhHdPTfIQbgEFTxw5e4i+2
QDmNtrL+svgZa/0v54Ja6zyISQJyO7gLzEaPReQyVmZwC2/Ky3+no+7f98/Vq0IeOXghAthQSE4A
lqv2rdjqb4LLLU1vFQ/WKvGbQ7W3Ftouc+vdGKhfuN0SkgAtZCWH2s60vPaaXHh070uszPb52+Ay
XYQYLSYevBdgecrOvSstHgEBz7IvQOkwQnh4wCwA8weFzYM4tcLuLu2tf9P5tIxvf16QLQ7aa6aU
s3tfkRAzcZ1p1+/246SG+UGPvbX2r4bkD3wdog1I6gX3+Qcs5h57uL51mg29A6IbyxfiDagDQ0Rj
Oe8VeaFvKTGz+t1aiquC7ZOjp16zLqtlfioT1/jUv/hehyXoL1sEC0X6SKHTUNlfmo3skgiElxic
o1reDa2XMqmZ0C/Cp0OHbfMJ1ThQ6GxrB9gZIxWWiPje7OF9ChDs6Kix00k/qd4r5b2nSJo9SQ7w
prU0W/yu17wSZFlTcV7+FufhiHcAr5Ng5P1k3qmuiNXANPS9eEctAfDyIJTIFkC2IWIe242wzN67
BSwq/W/KT9d4kNf3yR0WVOoVWx9vkROTBvEemhdG2NhWPDbSB7ju70hVtY7Pj/WLIha7eFRF08La
1p/3BY/WDJ56hRPC3AYLuM4mV4PjHvqcV1lkWnso4LJzc8X8CvUAHHb27fFaM90FnVrGZxgdwlrf
gwq0APA3Trr3LFuae4hle2iu+/ajvhCKQx2d+9UnOzamMQhgFJaPsn3lifRAnrCG1BoaGkC4Q6Ep
1ZsYT989VbaxI2h+xAWd8rjZT+/Po7YbVk2QZwtirQwq23MTsMFsO9UXVtZ7Hi/0NxECCScz8Mf8
LaBrcSHFrFJsfSCv+XAegVmoeifSGMxgCiyXneBKEsV4ZtbdnNOzhXsIpF4Qf9s6YcViUn55sdst
r3m0edxdg7oWxJjvWsiUbEaq07/Ecqxr+k7D0HIj44B4Jt2rd81bSs1BW1M7CC1LmUrZK37aTzrV
pA/SN+sWHckTZ0sUm0VbuHcxxHmEejIaVo/qLRVD/Vv/znCP51JxEdeGgVFTyBg9udJTdVekgePk
6QyuxK1BsVs42W5AZRSWxzR8vBFmSwdnfAo7TrpC2RbxRw2HRWFxqfRTQ4jtUTuE1uOQ5HvSkKM7
tjHQk5z+t2b+d6GGwDmEMqMExnJrsJVT/D1mnhwBczg8PuzUOXG4ZThUXi05YxZ0GNRi3EWrp+IX
YTcSbNmQVdaUoMvMXQGvmDUhXYUQtSlXbeDkN14L972J77O19J6uL42PQvKqYPgiBgxjaQjZK03H
kuTVUCsPRgmvDXnGR5rc+sIrOKyRaWA7dpzC9ncMUEXxBPWv2YL2/rxkUFTj8F6uEdzgY3pX8TcJ
MXFFnQWNip0PQ/0SEp9B0+ZI39Pyjk7DSeZXCUt3A24ZO09sxziraogyKaD5cB7brbEwGZv2IbLt
YlxzTjOW9mM2HMz/p0M8u8q4rCFB6Eu586lIeMNFfpUiKKOVLeBFnvYLFH0ShwrDCGpr+XX5a9nL
ttjRF+SvjPu2PCTZVi42RRViKi+NOAC4s3AWhsXQ7x4TDk1OwQyyZDCxHHsC074mfamakMXOkwlc
8wgpS6jLqIUoElRuL2AIJTtlt+yZic9eye2YU7h6awubXUh1kyOjHCLqT3eh3eVX9WDtoCcR9ocf
dsvAugwFwaYwelS+VH7G6uI5rrURDseZjTnRF/1J/+p3ymuw30WPZvm/Of/f/+KDCfmlwK30f39x
N+MXOtLAh+MHUG3jw1M00RAgZF38fW+KdNU3WmNHKoC1ME3RKzqAsfTJk1AJgHL6HLXLJB5IP3p9
ZVQw6odJ0hZ1Q0yeSq/4962/v5Rxx3afLdD23/fIBeOvcavr/vsxq8HQoK6tAGkbkEEqPz1xTH6k
4cW1//te8/qL+pVF//fH9CSZ+O+r//3F37/770dMlTw4W0j61kU2yuzx72VzU2HHe33590+xhKUx
SeVsiadOs437xVjRjasTRJUuChXerKQnZtAMz9KP4pY4UZIK07bF80+fXP3hJaesmzZNPO3HiDTr
2OSulYWibfVHsiWU/tNSioOiCp+y2Le+mqtkJDDeIClmkQip1/C8dtF2fIxKcC+xzKnyayRg2YMB
/ujn8OmyuB+DuX3GfpGSDF6CIFiY9Gk5tNhJSUXXECRaGtOgTe7gieZK+iYk2bXoy2HRJ9SnKE44
+nTOTb1LGFw9uzEsdCbbyfBZiqW8UiNoUThaTabqcVcW6YNrpIm9/5RMNMYt0OiwK1pZWlka0wcU
Ez+myCzeVPwK9faESZXZTDdUIcSVzhQcHXZKuBQGihBTGOUJI8sEfqcG2+JJQoE3ddAanwMHYfYE
bB7EcZGX92ufykQ1cMQgJIkYD3RWVaGixKImSbHWzOkjNOTAUL5riJcWRuZaAslrVlPIdH2/iXUc
GETozDoydOwa/XlmXl7dibuTZ+MnLbRPLKZIekxIuS+xdtAMmAmjCfcFx7ZFCptCfYXg9YokuRKR
75IjiBUSXWF40LFuMQjmca6D6fFjjo/UI6wtGZMDKQ7tE7ZY09MGpFPsvrLfXa1+/fhLdJncz0nT
Pw5RiScR1uB7rBJw3VS0aW3cy0fwKGaQuGdeLJ/a1ziF2kNYki7BJlHiHMcl957YTdpSks9eUnTX
SLxXi6r4J6YwH9C80zSN+WDPmUYY/LruET0kEphDgxL5LSWmpGtfe03++EyIuHOkt7TCLGEoTUgL
c0tHnhk3HCXaQI70L+s+byY5B5QyJZjHIu6cCfTajE8Uq2CbMl6R2GJgYpqXUYhmmKKXR21hKJ1X
9uMYttMMmxsXKKFgpqjo5blmJXrSIIFDYqgjy5AjMzaz1Mz/YT/arCpzQjIPJmImExv0g+cjGu4i
PA2VIU9O7Wrc2AKrf2oR/6SoyoNHztmW4VtvyyzZ9hUtUguEjBHbbcwKT0lKNaCmT7zvOQsqELS6
ZUDUqLqAgFRnM5DzTw1Tek9u0quRyBRyEVxnozqKGS1BLzzAlXumqiK4YUwyJvMi69ipWD4rVaa5
DVtZWhUaVkww+YddxEJyox4wAptvt64wOZWwHfYf/wYh69ZSxs6tyoprdTUVeVIkgY732bKjpEmj
eAyiucycGtJtKavwDLFwH9tcDGYn0jhQSxKwENXqK50L0L/S4QvU+OiBQcFjXEpDU4biPzfpukso
VAikwuivyvZD/Jk8x6WkwvsSIRmwxcahqpnORAajnWQDZps9I9Ikvt5LRsqlkUt2KWfBpDw7J8EW
PZA79eE/sZYBA2P43z8A/5tZTWiAiXec57Oa7caK0VTLDHHMJsjPHSv4/lKhCoBYJYPPxBLcIpvE
vaEW7bYkvy7Jxm/RED/GkXtdaqSYCFPmQcv+epb09svojjGFPClbUwVyFNTzQ5c4q/8oQBMDl1SE
bFs84OBqzWEsBPUjA26UFWaVBlhwfO/9XBWWA0WEjBmAbTzNdpn1yQ2TCyL9cmWFAbUBK3Jmat0z
IB1jZAkRLJFkqveW1BKMl+arUmFMTIIIHCpJwcu7Lhv/IUxbGbdiWcffCOt22p5GednGPSC/gxka
JElTMiSzT2IN8hvjvn1Isfwmyt21kbsTkWFe2eFb2Y4ibbwBPnEnl+CtqGhANYb2s4YIWCShF18b
IJKq4nXZ32QhOghRzJyiFkj0tnMUzKu7Rn2RWgzJrXXEFlmaVzEDpowKLCp1FApSOrUh4ntP0POT
Nb7kCnp3a817tBANyuFB/8r14ndqdYu40KHHswMMntwT3ZBdQgIpHeXi7iJ/k/BmhmpuSSR2myr9
UjcAacmxHsxxt0+q5x1XE+usli/rwBycgscMptxzhChizm7MKofp5zxj9D1MnIdHqi9y0+9j+IYP
8YnDRTKcxe4wYWH4LA+vt7iMjDuL6q4LgTJFNs6ZGuskPyeWcvfvWFws5YQZTUO2A2McOB6YfsMt
bHkU83JqydikmH4w+OjxTYYCLTqYCQnOfI8jv++1LW4GkJu1/2PvPJYj165t+ys3TvtCgQ1gwzTU
YRqkY9LbDqJIFuG92QC+/g1kHakkPd2reP3XKEQ6spKZwDZrzTkmgZUeYRW9IH/ObjPQBPm0K2jz
KLf1HcuY4dXNCBtmBXImBzoR5xk1Roc0xzxtMYjwS0Z2OH2yFjm2ZdIdmL1bCJlLmZqEDwQRfKee
3uXYEtCuaJW4shuKy9UMckybqH0ZgU4TopOEWVI0yN3T3GkzdEbUE6VqO5RLGPKrIcFNXR0CGWab
Ens+wRNY+5KQKn8lAxJ3A9AWAbswOAAxHTS2MAhPFJKF0KVqaE5NunWaO1NU2iaSOk1CAPCrxKLq
0drs/QZm2CuHxlPkeBMOxIwepoYWG+VIPQ3DVW23lR9CMLhybHmeRmrG5cGbwNwUPf392LHAUZR8
Nw1GmVQjXTgki3MX02gXY7aNAwTyQDFfhEt1WeP83nQU1MpkIgk71p68rHXXAVHQ9Ocl5Q8rfzCK
5FmrocCODMhh3yrq8GxG9MJY9yGml6JN8C0xmeSN89Km0njOrfNkEqgCQ26n9RQwJz3FsdUBlm1o
ulYurD1Xqtepd0kQzx/ARMznvB/aowqh8tIPMOxYHaURojT32NQPOVWoxnNPXpH/kEGw4OLp4pfJ
7UhuwcGc+6eJM5CTlWUNq7tKtT7OVkqvdBoTUG6rnLUXOq4Z7w39p9y2XqFY+Z6GiC1xAja+MTUs
cmgz1Gjiy0zlc9nUYj1W+mZUcJaIx1gP7F/WciA8oCJzvkiRLkTt/ew4e6gVaxEjajBE7bvkfa5y
jPZrM8SR3ipIxl23yeKRIpZWnCvQK3YzYxijeVDlxtbThHbT8/7XnQwbWFqQk7TobRrdaGerhQY9
4Wm/s4jsCSeqSbnhzX7tkM3coP/RWzrblp6BFW6TfRDP0CrUbZ2VsV+YkR/FVK9EhIqfkDdsSHGP
WXHZAmlNtoEbKtqBaTr2zqES097pqb40Sbkm8sPb6hVN+ixKYJNc2+QjEBJMe1XaGBl18S1V9+nq
HS8Lb5FBT0fWd3xg1VOQz+6+PnljZz3Mho3vVlxVOZa0mcWJPz9HSWxtcYDPO08sYa4UJgLOWjHL
k4okzRSQScJBKwQJhcgEqvRja9Tsc26rMMdwO2ElbSVgAIjabpUT2jE76K7U9egxSyh6P21ti5U3
oYZU/bNpmsk+y/JbhAijAfarRlBfC75qQGLmBvbCpsDtu3CXnP3k1EdrtML7KiEoB2h92yBVdMmh
3Fp19+54lTrlnnecPLYrnqz8YXwv5LVRQaDCKrzRHJKYiilmH+28REI+dBlk4573yseUoCbMg5QF
ZPo4he4HqSByZ06mt22L7h76bnjKLYayAp6UTDW4cnygkjopSRL7SFZvQAcD1nTta27E9DX08hwH
tUQEPBIcRBAYMTLQvTs+BUiobEoyLE3mg06wXBUPN2FFbU/4dejqW7ck3rxj5VQX80nJ6MtROakH
4UeQUtkJ0kluWIxti66aoOCJcx7Bt9KgiptbyBJIjiuKaj27XgZ/r77TPToqXVy2frUoe5O633tO
ra1AwkNyxi07DxQxQtaeLQ6RWk7Q+3LMim4M5SohW9mT9bHW8w2B9m+lwTysMs1PBbUjqPMohVqK
b9Ok3TZYCx51mmYqbt/yMSGq2VToJlXq+BJhfnq0B4MttDEcbZP5o4tAxDlFzq0J7ZwemoBbYvRp
kgiaOEaq0cQArYZPnWAQ4ucK/tK7rsYDrbCURWIKN7bEHKqGGJniFCbbAHgwIvL0AbpZDLGLXi3f
BiGDMt0MGfAhkdMxYhdNPZ+wpZhtxx5ez61waupd7TbVp4OGbmKEYEtZcmB5XlA+JcJhw6QFZ0Dt
uZK9+7Y6Ndk2mvql4oZWkIsHjVOVQ/sls68E0x80tJWnqLujpvCkEcRHAqC2MwO+QE001EDG/j3t
i5SYH3fDal5btZ1+Cia6tbrMUUFSbpwQS0v7zmY3dBDyTuk0xJLpOQn7nZcmlA4ikW3zkOAsycVu
QFtSL1KQQU/KFLJab/HLts+Yu8ejscR33FhF4UHxnXd1ZvUoYmW0JHndDYNg500+K6zdhFJo7Z5N
m9prqIXXREqxWBacnKxLEeS015zn+doNPfq73ofb9A3VqOQotOEWuuU1fzjstZYNm6ZaPOxDDQyf
lCIzTX3Qyvm6hzcKih2VoEOO34h6fDA7pCUTn6++fO8BelITrJAReNmLbgPxijTImd3iU8whHmYT
VKa81vysk/T6dPouI9AoQDB7i5C2lUyb7Hpc6nwtXLQm+oBpfGimLj16bsvZ4Vq0dZoQlw+SVpdt
RTiZNK1n3LbKdPZRcl9myBjCqPskJOHbbCgO1B2bHo+++miRG+Xg7S8Un25FcWYb9gh2COoKfa1k
cwEjCS/3NDY7ZgEM0I2JThc9ol3b6joiNbvypFpKGXi8DURxsRH0G0KUEKzORrHvG/R1vTUX7Lat
lTJRk8MHdf0ejUuD8FGWIOybofmeGHqlF02nvIcemkyNjYgR9ZHyZLC2gkCd2zTaDcN8PetGeixc
dH/jXB29vmvXVROgHQzijUyCu7RBfE2s0tFc2jsSIOqVlbfPdubQgtPXtnqZQ6i8AEGeB8tEzDW0
gPADlEB8n9HO0mZUMSMt90LmR7PoMUp1aKenifM617amxNcwPZsZnFogNcC4KpRVLdNByFmv5lIH
+RYFa3bBL0gzKr0xPuf6ITJisVlGfVhGLEtYGcdnA8ok5gHSLhB2VAYKw2qqd20Kx4aU6Qe9wSEy
0xfmD8sEwee2uR2WlDW8FZoZH1kW3lExmRFbKL/QjW8Gyq9orqGoF+zuiEYUXAE5LHpLu2o6k/aa
ka1k4ZYbO/bY0LreIxQjLkKbE9WhWajYw98YDDaYs5zPOY7RhCB87yHSbQ1bveGg6vgSm+YE30kj
MQmCRVWMW61O6HNoXXQ32R9ueI/FoaImBfWt9zaOMt71jmaKWrpH06uj2LlkdvtOEC4BgEQtWq9B
ibcUC9ZB79B5ZH30o9MpCiUwA5IyWceGYllFIsqmretXLjkKTAFYPVO33hqzV1fCRHiq24WBzF3/
MG31MDf0NDob0mmJFKCFRO1BvMpU+hVBQr6dkeobJa2yctnHSrZwgjVcpcKThnHCVZRAxkycgjl2
H2RDQ0TRvJoofoWA+85OKdYlXLZ1OyDVTKuxeJhN/cOtRPTB3uZLEpGWC/ux8CRVTbP9Yn57y21q
L7ILWWXdlHXf7ChnyjEct2Edv1m6hS5r3ysm1NjCzNv2lNUYGk45CpdpyQ4n9ycGBujLkEWMA6uh
MdWWqYvWhFUeHJVBhBLDR2CQiWugFC8DVidT0AS4rgdYxpnYkqa2aFrEjyzwnoo5wb+SXQYrmk/B
eI7H7M0VrfJn+KqneoQ5RoCnWNuxXiLIqX8MyoLFxFVewl/cTED1jp5HmGXCuqWcm2I7iOCagS4h
4tOzrkLi5hBDicfKq9kb5qOG1BNTnOxfmbziu3TsQN663oNLMsAmmANU/3X75BbF2p6IShvLGltq
aT5YHeNfIaxmnYVkNGm65qNRNSrsT4Gb5cxz1HhGxr5i1BuoI4O9zRvr0JSFvXNQHpiZ0/uBxiLU
xclpBgWjUK7jR2CVpMclPnm2ekPEiOJ21p5ISxDyYbVKi8TbmawtDmFpfca55t3ESXU765g6lWGO
W5CpoLVcHC95wULesjd2IrcBWDnyFelZegVc3w+F8CRn4F+xI6zR9oKYdVq6DsGLWZDXO5uI9Af6
GVHyo6lK59alHM2uYbqyB+fZQ3yXY/XD82JNG1lp34XV+8p2bXZu2o3TN18hhbdN2aCVUJU5+x5K
DCjq4aoOWHYvVftSz8tt6ECYVVHo7FSw8HpHcHoOPVJJIi2mDRYHjoaiONDQIEwGI4agfhXOjYGU
dQSN1fdvYag9J6UjiRJllxxVxasxzfnOkOkxCFp9NSnsh2a/iCy7jkxffPyaYiAtIYrtzPa20VxQ
DGFOnSOM5LZ97yGnNe1EN2lWmDrsBl5B27dMVhr4O4GXRy/mdi3jgt7+TDliZIZbJcLLdomhO5va
4FPVRv3T7pcksly+ecDnEzep3hN7JIZIOxuNfWKuvVV8s89VIA+jbmarCMLfIWm5BvOF1l68juyK
d0EDR0ZDzVCcCPL4DBOk77li8O+wZTGREDVlD8zPdv2ZheRGxMJFXlwu5J1/fzOamjvVLYYqKfPD
6Mkyubm8PKwdd6JRvWwiBjWt2fgTqXl50XL4fTevbZgIl/u/bl5+/N8+//vH56Hhff2+77h0GJUv
NPXNfxnhkTB5x8vhcutyuEC5mwGT6u+7l1uXxy7P/n7xvzz2L3cvrwugzVTDpwBtSKSZvbkQvYO0
4q+Zlj/x183Lo5f7sznylJZD+zA8YlCWd3I5cHbV8+r3fW0O/nafdBZqh+06fnXyGeLqrK08YGzG
yqKUeSDueOav1Lq9FeRXWQVhNBgJCrywbPMBVF2kR/Iww+Jeey5Lmsvdrp7/fCJdXuLYkF05qXa/
f+DysstdjaKQb6voeHkolpZ1IIwaJ1uvp8TUmnB7Lq+7PHM5lHlD65ZN530Smxi3YZByd3kbl6c7
Q8p9aXxOliERDHsD7lYbrUAMRezIwgHK1kIrcmqa+UHGXFxXdH+tpHvoEho0QzM1K7skPOxyMMYO
QURUNjP6xhmFCNQZp+y+Rg2tReFKqp+JACLJBG41dMyitqVdSGRHCmxsFy8Up2QBRRWXE3y5e3ks
zxXS7d4BB9qAqy3FgL3h8swQFmLeBGQYZoqq/O+fywja5Xvv7UMAHI1s8OU3XH53FWoLeUQbSGEF
c/r7//v1v1x+7a/XXJ4aOzopQhW4Qv/+ptK/v7PLqy9P/MPv/h+f/v0bKjdpfa9v979f+w//Z0mi
SZw2x0ywAIaZxfDn5oAUCKBcR6H3oCyEi4bAZ+dM3Sml9AxOCnrG4JKSk2sxpcsfhNuSml0HdAXK
aA/pvdgTk9ectF7RVUrp45MiMUTDJukyEhzRrdQlKC8QK6SBaT+GRv+2rSg/DDWN+CZjqd+wcmHH
KdllQyrQbJuaGD1LI2Dn6RXmCAEGBtHgtX5A70OzKQW0XUPhzXtkAVaeU8WQ5tU60lmdnNguDdZV
ONSYlWjWD0WD8NNlL2KNQA1aGB5F/nMICb5uKjRQrAXWfTrd9pTo1tjlURfZ5WNn00CoicJF6QPW
hSrZmkU3/e4OvyJZUeG+HsWD4RQ3LG/b1ZjpCBHiZJcxBe8GAm2gpcLgEezLdDK2gTni5yr720yU
TGZx0J9HQWOpp4MpTNp0/aIGz8hVHcpxWpPmMWJcQ0ss54qIHwyShFXJa7gfE0JJt9Ka25LeYpDc
RMGcrfLZQ0Ijui8ZpgQ9JrWzNjxxLCPVIz8lRp7o80PoYgDRHe8lRVbZ0QchXgvSa9ij6CFgiAjr
Hz0BPNumaD90Z5tmWUejUdLRT9NbAqfRRMsKDXWEXze4YI7j4GjJd0eaP4y0xzzbUkyzJrGTNtrx
qEQYUN4MKXJDJ6tfcBnkZN7BOWm6MLyqXeqkIiXNMhHtDJCD8UGzynFfO+wdQnqwJLw3R0dpZ/oE
zdA91jrrYsHOtCtgmACMXtEMPqtUnJTpSvRjfbLp3PJa6whEUzK40Qzro6iXui1vR+MUpjhikJKY
9CADC4wxaVB8O1l8zAKFcTysteuooIbGdAZTiIjyrZ0Z5xDKiKkPUHVbygE1Ehi4yMaqSMWr3pk/
7ZRYtRBzBT96TTmACyaab3PNfhjsZryl9miAQd6kEgWYLR1v58CjqSmGHDRLn3BNpeleuOyCCk87
OsFDag3yrsuMb2ng4o+zJxIDUJDZBbpd621odXAp3fwS7bSQuDZ9NpKdlS66Xrv7pBm4bPyUtnFJ
tbrtSkx8Zp9tqoRRzczFTHOFNatZ0NJGAtsWjr6mjWVsytT5DIcmei4pbwWBV62Jyt7WCnBbQF13
G+TBQU9jEuHyJ2Mh8td8QhrZT5Q6S/kkyu6U5R4aOEJT11ausNVZcjeYkbvrquC6jQg6sayCcaQk
D2PEYI4Ja2yHtzpr3vWKd5BXiGDz4K4qxW0bjWz9+LwHbTNIloJmP32J1NaIMsAnYLSU8LRIoKZB
h5WS3LdOZPAaxYiq50KHqQPqfwVVedVFwXU529R6uT6gR2ifbNdQVOj7AgryVdgfLRR2CmNP24BU
YjjfmgoaX6XlIZravP7IbcoGLYTEtWkD37PQtwlKe4hf0nbrzJZ6yLsGlWGCUIbPFgFzF2ln1vQA
/ASi26k4dk4c3jo9c3JIW8iy4nA7muLdJRERNUyB/tJInyYr7v02XeJiIkeehyj47Cih9cRFnglr
UMex533VfXIbdxX4QJIetnRNuLrHYUAWM115A5UpOPbOBvjvVs6guCunU499qWhbqse6bXW0pdFP
wyS7t6ZYsO0kmt9RGII1PL+ULjEaF2Ki0ex43qpZAOlt3sE7SYyNNtzwFo210RKB1/SUPqyxrf0C
RiVtfJSw5D8ei1B1oPNQkyLk8GcNOLFKMFVAA8pTlMZ2K/O9YQIWklp0A1lUodFaSAh077YBkPV9
R1J7PaMLo1n1RPIapqbhTrXtvDJcah9TRaxqoIfWgfCkzwRSKoW24mtMQBKqhoTjatCfNb1u+dTh
6WsSUmbdEQMtXYxtvbMdkp4SfmlS4DGdBQNaYLaox4exM9CDWzHVYm09G9V87BDXZDLMrxeRGWeu
Uw7xKa3mfNPk+Yk6KWHEFwF6DDE7gfA81U7j9x36fzXO6WFq+KK9uQVXHgOnqYaAMsL45qRoQLJx
vEmp2x9URWOFRBmgGUTraSagfn0kEwHBK7z8t8ymma7byXU/a+ijJ6wWtoGFSW/MVSiRwk/DdOqb
JDvU20nld+RWMaYW3g+wwRTzOyy+dvOcunqMZqZ6sGlqFXMMRdRmZs4158teLlXboIWT5qdGcQFR
s2O1N48fgV6flT5VQHP46xMc70LHku3mWJDr6JFkLimQ6pI/iS4nrxEiQAHl1wH0toHb0WbGBrU8
dnmCyPl8WzvWY9l2ITnm8jXOIBsmRO8c+oVgo5aDUClmirB4irQoOkR54x0ma3yNNEAVbWFOB8Fq
D3kJh0aT4UbmyAkSdFCkLhdiX3skLi3VQwIL/XHJ6NEd9gU1+0i3LYVPqiwPLQfj77cud3+9xeUH
2jimMbe5PDB0Bsu5cXnnrhKPWpoB+XGUvnbxlqOLfMnHbuGLFz7Lx5mC05R2B9dwuUkjnfAZuzDX
wtMAkDSeX8BEzJs3M0T7Lzx0npcl/eVguZwKxnK43AXLTgWdDdva6pr+kAbvodWD2L68KbNtFfGC
U3sXLWd4ajEfdEk6X9lLTqFcNhG1AbqkXA6XW//yGFl4zJs2BqPGSChOLjsnTatY0oZmj/oyJXii
79nQFct3+fvQLmvUPpbhSqfjvLJqmp07sUBZL4jUMA3ZsxS6P7YdrITlkDgSKdPlfrxAWeeaaoyX
mTtbG1J09c5QoXiBzJo390Pnir3tQCxyl8OcIeTVujpbKXK8IFUBiz30Fa6zppTXkVMyQNiGcZj6
0jxcbjW6ZhwqZZcUMyjFhgsjtoYWzlpMsuXg3uU9XG7ZbHXXtoWEK4pPZHOLQ9e64oCOfYjsYC9r
aCZGiug3JGTboFxpTfvIvKctUh4K4dZ+lLhA2dq3WbHOY6+Xr2gb1HyFpb4OQg3LjtOah8oQ5qE1
Id73zKFg4FEfOAZD5YJOhnXpOeD6F55YFkBTqBCUVnTrptYiJ2NgL0Mf87YKgtgXRItS4mbLuyFr
9Fst+5jLoV9uCRUgpp9NCkN/I+Q6BBcSpElB5MKRLwaBfUljQoPqVXkIcZMYhTMH6qv7spuFP9If
PczL4fL5X+6alBSznGIOH3cIQG/5Dli5/XnwRhgqLlqB1ewR1eZkbIiMyERUqvyyR/FSs+D1FpDw
7xPwcndK8JSX0xys+9Z9ME31VlV46oZ50Uomc9JuI338MLHHM+47ezVWx//OraGNrE4bzwYwwtnb
U9wBvhky81KzBj6Z+oRQpBsHd5j+Pn9FbCASyoQb5NXwHDfeY/2hPZZHWlM6IlWU2staEOZywoJ4
haPJOUVP8xt4sa/xho5F8BQ95mg9fGeCcLrKv4EoLhfl6FP2pINY4UuiFUDCrkVADQt3muXUWLfd
a7EAx0CQbBnU5wd40o0C9LrtdR+qYzTs9Pv5pvssuTshGyTwbEPgUk0P8M3g8hXEiq67V/4rm14c
8q/mSr/HjEaTMMcNjvDGPsUfgl0M9lSPH5qRM+A31o54p7pkw8q5GX0cIYZFcMAnYhhgNRWg0Ufx
dgfAahPfEjJpX2EzRmjxqFEp1bbYzpMFNOWeps/w1jihTgNcsMEfC5Ego/X6VTGdkXD3YH/Js/Gg
vZuH4IF6PGu9FjuWCXuX3LUTawaGFeMteZlugq8Rb/iLgoHd+eFJxHsLA3+/UgzaNhvJrVUT+LwC
169OwGfnik33VfnKeYADfqY7QdfolB2TDxyXFcEiG2FtCdaw4Chl6C0w9gJ46LUrYhQdFChU1IhJ
uWUlxriBJN67O6G28MePsL6S9z+9bttNSOVPEz5vt2Yy3Fn1znMetMz/B1z77S/W+X8VfX5bxkXX
/vUPw4XnzrpwCsti//XXPxCe6FJnOSEdF2mqkNLm+c8f9zHSmb/+If67qkeVZKbAqKkfKg3Jyib9
1o7lLv3oD+E9lNMM3cJWD25jZz3lPmVF5+Rez5+cIaxr0ehlC9tlstfEAgYsm8gnWzipSehH7j4o
bmF2qgqG6trUfM0joNZl3eAbSP5eIZqgDHyev6H7bfNt/gaF4xoP6K56Hu6S+/yxeu6oOKyMdfMz
IWPJfc1+WBhc/OGcHZj70WHqnLAY63emP9GR8J07BjO0BqRfMM8yBFzh2zcxNk0+kcDWmqtjBeYN
Zels4Y7qnp1rMMwj1eyTPWy8fvuzGb7sx/wEjjf6xpiAocH5xgFFsId9ZJe2Bpj2lnwghtQJlENa
fKUeaCw81nzpWG1gFfMMVzW8Bg1ZP1KyPYbZ4CTvOGU72o/3iM3qFyQW7rncnjFK4NWlNpzx+R2Q
RL05MYvsXfaBVn+r3ZnPUDC33ib8OX8QrLYx/fgxWziNxqtL0Oep3+u7yLfO+ELJGK5W2Kc2WO+7
OzCACJ7zlxKyCK4XlE0b5M6YI7lOHdwAH8lmFe8LCa71iitsulkQAI+mvvoJmCx2NqwO1t0qXu+A
WQL7pIMdYSA89ovx4ohPAZz6RpDsCciHlc6JEjl08YXewGmLjO88rVllrLV6B5Fhz58Ybs1b8UW+
fL0bf7AF560ygfvyUL9NR++NfaXPym3L2nyn4RhaL6CF85t8R0mIQnRzSHx38x/OfP3fnfi2oQvL
dmzPM6x/PvEB2bcougx1NtzhjGeJ8GjGGE6vJ8d7NRaFKQkg6+Id2wzKJoxGTziS2oX4vWiV/8Ob
IQjh/7oKhWWheNYtsg/+9SqUSTfajTeoc2xQK+QfIaNRsZn4iEC04bBh/ljjsyPLmn1VeFN1NyEN
XGyWT/hH4pvL2/n/eRf/Ie/CIAXpf827uP1ZFGjJhh9F/OOP//pZdHE3LcPonz/4Z+yFY/3F9gzb
8lxWRrorPU4t9bPt/vqH5up/kcITgqcNGzW54L/7W/CF8Rcesl1dN0zhkRX0O/jC9P7iCInKVbh4
R1BxWP8vwRfC0J1/Pt0s17HYMDtCN8jrEDa/758G/Sw32zmvdHSHWfWgElboqFgfrAl2FZq7qrWB
IWnipkC8sDV0tGmuYbXbHJtwW2Ry59VOdl9BE2gXJFpHY9Kbu4Z6ogU5ww4XfsdSPcqG8VTSbVMe
/pJc6yq88ajlliJ9dMoH2wW4TT8qRw2Zm8Seh+Z4PyrwyZ54KQLyfhC5Mcta2CjtDG6Aa9JSyqLu
YJ3rTAa3jGLYAPZNWoIJQFMzKy/axRGkAysDBZQWVkJPM0UekvZ44RwALm0avngmyutMk+zkPEbG
RiG66dvuKYnu46Sp/Mkb/KgjECQ0nLco6EHVApKa2vBbtSAy0JNsoqlGO1J5JwsbCViukSpdBl53
jiY898Rp5CiEVrWNo7JFnoxLCdoTqZDGKkvwxQY93I85Su2Vro0p0RfNhznF3zRDaqxb2pPtDDVV
UXi2/RR7SEXdPR1SzGqkByNiDECquQkWwfY6Na8VdXn2VeG+iIZ4ZRaeWgX2PK57Bpv9mCJtc1DC
72dDBxLspfF5ihD4Jp53IJb7Og6t7ijsjzZq05M5WNemZlLZcjL8wQmt1qaqUr+hdU+Hv4ZYPrKL
N/GsW/aSgjaBhJkq1lxeRxlm0GlaW4VEQpzEL7RRPFaguAzKMME0U+GXKWcwqLPTPtqoR4ZGoQwk
JyACDOVS3tS17jPAcNWMCMzH2b7pPSe/kRbyIceemE70Hq9x210TGqyxGg2BPZYOBcrIOHtwK8fS
enMEsvcgrE5j5ZGfgLzI8xyx02g8rtXs+mapTY9BHwGdgbqVpAqJ3yxZjKXNPgsBSwQ9OZaewr9T
EkfdUvjfTChoUcjBQNJSismGPWP/CesW+rQ17HLXgDyZkZrqOkpSg/9qwB81MSg/Qt0GXzjkNRba
zzql5paOM1HkIU+FoYnwehspzdknZJCyu+1PBZJt/BhjtdVtFBD8CA7bjvME9axaORoLF9sKb/sh
nDdqNPr9XMGQTwY8G1FECNpYTTTb8Bm39DRWyLRfRy/G+GoYLvWv+prc2C9VBPzICObMLsl0b4P3
XEPrqCOjiMA+9kV8bblALxWLcyKz7I2OVmQtBvPVa7KHlgY8ov8JiEbb7JsARFVD7qlfTvZ1+SOe
galgTMGnZDxMMeSTsFB3HlxZnR5MzxZ43ZIK6megr0Ol/XQJtbpKR2qNppwQhBq+U6cPk73w37pF
oCKKb7p2V3NLnTpCo8D5gnqbar9LpNdJurDg3AapRdEybtEVOPJmTbQN80ecqAMBdWJVMCBtMsP5
qJ3SL3Ey3Zie99iIhnWrZeKKRMdO/mp37NInJFYnosh8q0Jp2tlzfpe+i3H4SqmVLGqgJa7VJTCS
eqmqugUg1dP36OEa4alJXoMaeUaI5wOgYAE1uy/YGQ0IE1EUHAMXqAzJmgLrRqrWaCzQymQE1NTR
tiAC3FfOwOkXdNlWGoiDbCA1AgkjPHrhbHUrBmoCwT1FzRHXQidJAhzRDCVML+VdY5JqV1FIRhDA
YCQsx1dEt7YI3Fn7ssD1iqfMaL092a1+5R3TnqoALAZNZ3yQnm+5hrFrEBbEQYLh1K1fpavatcrM
GoEdrDPdfCkp19GN7+NtP0zRTpkI86SQDczF9HmIUayqFr82bVXws+1+qkmaHDvZPs9w5HTVPXbS
ntj9ukjMZ4aLOY+OGGwA8pn5DaqHO2eARlWqCft7BakxmZ6qjIZYTC7o/eucmZA7g37eIDqeBqxo
uSNXo06NYsT1PJk6cAgdRmmmnxbnsmUelEqT8zyh2O8BQF/TlbJRXn9SZdKIGMEgNGHc8nLnU/Pk
zijywNeMnPO3gWTedgjzQEDjLVUHOnjrGSOelYt7XToAAYOEbpyDOseeJ9qFxEh3mPX6uHjpqHlA
fSMDFREq4BhTNOsusNkL7Zxe/9CHuN506LW1GWJkBcQ7XLxhXgAYAb0j2Ay2yMC4zND8JqLvOZUM
GFODoc9sgC+JjtALNxAwG/UWWWZ2HcxIH0ts0HNneJS2zQfTiK/l0nafKGnsyJGiK2cKf6BSiiM/
XFfUeDC4T1uJCmJCo1bWCJ8qzItlOaHg6EABBXc12iUrp8BjepxEJFiWnnirI4ioYzuBEowAFmvG
sO90haHYEB0bZUrJmfuglwJdvGNQeKUCQoWWrB7XxUlUOUzFi1o0WLvcXsUFnzHtKr9OWXjYQXjX
iHlfGOSCRNXdmM37MuGUmwooW1EQvw+6lNehpm+SPuVPkX2B+4WqeM3ePfTMc+4V7B6IxMFSCC7Z
c/iaCeuGdAKsaKhxFri+kQQ/wsl58iYPQG3dbEKZjwcd2WFawyrRXOoZZhjz9aDZ8IDrhOmnIuWq
t3OwA/IlntxPktYFYYHPrav5Ku1uhaVewgH0d1K3N1pyYlAIaPx5x85ObgLeIKG4RJb315h0UeXY
JqF8qb2P0aqDgus2BWPBqsc6ztw2bbqgBj/RMkhWwT4e9rKpqf5rivLO1H5g8cnxrGupHR2Mxj2J
qmY5YoXb3khQlXcmO7nhOZ1ydi+jex12nFydaV6XQRT6yVgAyEqMfViWL02PTqVhdCPFxvFj0T55
Hjt4c0q/jBFb96iZN1UxPM0J4NZEUOj2MJer0TGOIYJ8Tu6NG4WUNCrUm6pfurgYJrLsvoijp6Ku
vzSUYMRWQ5wPlvxT8rIz99HCNoSVxsGIjbE/YgdpRpx9VgraCbo3a6sKieNVLiF79jbC5CAZDrpb
PCFmXxz8YRVuyqXSezmoTlJWyQi0SdOOCVdhf+iDOtsHoRoPDfLIfzhcHrPHQP16jBOAJacNZSPp
UQPiKvvz4Eocy43OJauF2+lSGb7UYy/l4ct9Ls5sPyz+kjpvSTLXm8M8EGXSV/DQgricIHA+5Glv
QX1An10gBjm0YfXnIW0RiVzuXp6QVIGx9PGHaJcCfrDU+r2luB8tQWXgTvetJZASLI+7y+Fy63K4
vKLt60+5WLh/P3S5dfkdv37n718nqoBZsprSap/UHzPq00M5PISxTsCFgxsRp/k5CgtJrFdA4tXl
Bc486X7sBshnLbQjFz2SOxfc/PVfLO816ImbGZmzfgmcLqqkJv8/7J3JcuNIl6XfpfbIwjy0dfVC
nEmRkiKkUERsYDFicsyDA3j6/tyVnco/zaq7a18bGEBJFAcA7n7vOd8JKNPr3Xf5kt77x2P/0D+9
aZiIjih7B53LX7qof/xpGOO+yPO1577FjTxNqfU0btOeO7VJipQsAl8GNGbVsYvkGB1ShOSDWv/7
14rQHDSlWVP6z9XXLGaaI8z2+SV/lp/KAv8ZYZ88ZpKgduzdaPv+x3rvH0/YFdRr/YCgMxSGJNX9
tcEE2NCQYaMfy2gubrsAsp9+CfqpCn2O6Sd8201i/9VWEq5Zlc5HpbbRe8W68NEKNI0MJuPPSTU7
IpGSsiZhN+Z+FcBAVFIvvxanxOrhPQU5kL23ry1JWv76bV9/9rnP3RyBRozmb+aT0IqvRrVk9J6v
Ogl6I4dr0ZTg1leXlog5Ezv4tpu0VM4JaT14WCZ5W8Orvoz0JghyvoVGXVGVNyzbMGNRY6FdpxTP
pUO3sj8vS8RFpA71nqkO3SlvETaq3WjKSeWBthlXAdW+pv5iROF4qZHK3808gi2+e+ThTW803TNu
RUQ0MVDL5WvfxodiWUEt9qQCdMWHMPMIWSALCIXmOTBkRm9stvfFAF2uCWLKX8NZVm7zXNWOty/C
8qlywD54SZUjtV8YLkenUPdLFnN+tuzqVc08bOpZrkdJMB2ZoLWhyI/96v+wLfCQ0+hv8SyUcLoD
5+zl5q0dhbWNMifEdhTlJ2tmFpEUgKp61K+932MkHJH1WqAgbrZdM0L6K3OXgKV1Q2Mf/9uCxDBp
Hkxv3vqeCZRrnr5MdgW/uxEgQJKu3+HLdrZtshRnX1a/ucKfXQb6U0fEJnSOLD2OponnYxwJupHb
lPrx49BjOIh9PzktxuJeI4AiEaMC3b0JxbzDjNBSngKZ+nV5LOwBC0TOUrNRp99bL1Wdc4uWQEq1
+/7gP35H/1T3W99/r+79LzSAVEk3uuqfiVYpMPUu9k08t7P9GKsQjlXlb1hqow/fNixLNpEoGOdH
tznnLGfWjSD98pSaB7+hc8UgFG1bnysQ19vjbK7TXj9RLzmP9V5XQLwounU++fPj+89idAPbScV8
68ewX2Q0RIg4VH84qs37U7wfVj0KMXsBTtdnNkNZEafiuCT9rlCdr0aUGHj07vtGKDWc9OUpF4if
XI+O7KzP/3DkGiFhUy1BsSuqx95/8H5IEVFi7KtQao9V8PYr+qdJsXyz+xyX419/2vSNu7GY5901
6vPSn0veBAgBY/fSZCbTA9d37xGho65TnXH9Pfhhxg/095qUNahVvfvWoHa8V8tx5o1ubuqNbnja
aQpbv1vDzRQBHR9L3lrnkS8o88Y+hkyc3ltueu8fbTj9mGtbIY0TOxLbGoVYYvEJVGr4jaR+y4gE
2wBFG1L2p7rMspMKxiTDdT3J5Wqrm7A98S713oRa4yAMeUwcm5HBb5aDN9lHFq7JruPSQC1JXx3g
Bbe9Vd8Q39vTnaRMXFcmRGX132cfa3LdODcd3ZoLoz+F01d6hkgExuXQNKZ9iNUAidO127th+KTb
sr0a1Lq8SIaLPp7FDA61R72/y+ckIx3Cw8oWJOtydkU3n8Li11uypxaGDpFLWo8aEczS6PpLQvb8
ITLFW5dVt1r7ocjvuoCP+73n/daD9XLVd9HjR663Y9FBoS05t/S/eO/Uvv9H/b/0D/7Tx0ItM31/
Br2n/+79sffD96d5f3nvj4EBAIaYUDPrg/xT/P7M+peDNwWrfu3vf5MKXLSrZeNQVgmo+nPSv2LY
AVUTnLl3uiGvm8bNlPj7psNvo8Jk6yXIdiNDL0t8LmWdJkvxCry/S/XkrB+s1/kFNXmK4DeHF0zM
hZYC1MSDE5/mWHegUDhl9JmrZQzvmzkIb12c2ftuzbEZy6ecHvtb3zoLGf7lGtRw1UsIOlVNVNKg
xuG/hfnqF2F200dpg64Pw2WX4EVBlRD0pNs3GK4xx7IssLIzb6HuhuGMVQVpEMLigKy1OD+Vagaa
LdajJQYitxiyoSyg/tDPwSiu1CCrNxw6S3BfSqdDNpS/uyFt7/67saCbAP+vxoLr+bR8/v1//c8f
8/8g22n7bfj2Z/vg9q389R//9tD9oiP7Ly2Ftz/5K0nb/8MlqNp0MJd4tuO+txQs2/3D82ncBqbl
+6alekf/p6Xg01LgZ3QTbBtZa8RroCQ1pP/xb65FlnbkBoET+m7gInz6L7UUaEL8a0vBpKDCS/Bs
JhuOh0NUtdv+1kcu+nEt5Bhlj1X8NUTRxs157c8UuEhGk8txEdAS6vFT6rTExUbotPEJvIRApxIz
hYCWUZzXGcfvm1CvK3LnfvYRGojZeXzTxahZeucUl6FFzv4m2vGULGcemoCAM+MqkhGmrtrUAfPa
Fb4VLNtuF01de/ItC1kCZuK7XPj+wZ9XUMsJgJK+mODe9GVxHJ3pEjvuD+7m8SNTNbrxTvSpChnC
gUa2fhw8+nD1EokIu22xUoUl3nf3Zs1heG/35dXjlnqqJud7xiq9iVfjkris31uFNmq1b2VVkyM0
ONVZ741qAuXb86dGksjZ1v6DM1XNwRPerZhM8kzSvNpMPV62Of5hatWK4D5QN7UK46RC5YbUFeVE
/kUXk2BpSe/SqE00zQ7Z099kmTA+xgmwQhcuMLzE0MjflC7v45Ee7/TIZFU0/ouBbD31HVSJbxyH
gFJmmySXYgW9RfkIoNRkkWPNWly/h8j3mYerO0sRokHRb87kv90ZXSMQeQ6qRyyepZPf56kpLstC
yMNShzZQUhC28LS87WjawOw7eFAuyKEOnI6xYKZO0JqUfQp/czKnnmkxQYHSoAimg9MHIMcx+JDK
q4ANWgMAVY9S890sg+4Sr44NhJeUoTIJ93aZwJYNJuvkRH//6P/xTbx/O3VWuDujG387LsrGZonh
kSNjs8IZyrqKNNebeXa7XVh7v8ygXlAFyP6c+DnqytZT+YhcDHrvfTOrUHgbqNPBZfqgpw56o9/Q
Pw51MHy3Qk7obIy+iAtBLOk8+LddlLOPUhQCR5T95X3A0nvvh5Ya2dagg19U4kNVMxs9p9F77xt9
MujDdZlhXXg9rGRdeFAnQqAX/amS4OkH9dmBKeOzU2bOTivu9Ef3vnl/zEkDIrkRg6hpi5a7vc1B
tApMj+v6J2KVqjpIXUjr33Qcut5oXZ6+zsusY6TFkUx0llpm63ld5+TIsXCJ/DnPezsWxd5fhidX
ixBDNYdNtTSxE98A8I2sbmu6akq/WCrDkqM0jZ7a6EO9sZX20VUqSBxuuYWGkEjgZiKxi4KOsw2V
cjLSIspZ6ym1tLJVKssKuWWH7DKs5x2+CeBx2WicQ8d5XpRGU+pqj35R6L6UjtNUn7F+wFIfud44
f+3pw0jpQqMOxotSii7qD2ylHi3zjKadSWIputJCKUxhBaChMw3Ask698r7ZmEqJGrVI5VdkqpnS
q2ZKuequL3yySsqqMhjfYxoXLvh9jPi1USrYDjlsmDuoS9UHqW1waWlS4FX6WW140z+Y3uS1SmmL
V923bhYo3wVLJlc0vaNifeqjFs6WdBvyOPsbC8jvQwdpwDEkgp7pPksoAKqRbmPb8U9YduK0tg0q
YCK/7bj7KJQ+OCnGT6YSRYUEwNlIiEulJV4RFUf7kUbVOSvNe1lmJLG0/EabDQTdKPS7zME8L+La
hEF1wIn5ZUa8bCFiTlzUzI7SNfdK4TwjdRZK81wifnZwjm2s0fwSL5QVaqu0CRkYEWvUJArkZBnY
Fcz3bCILMuHdAdRs3F23+OhHEF4XaXUvlBKbES27V7YCukul0mqPiLZNpd5WGI9Z6bkXhN0WAu8w
RWSCKUSFpwfRHT4Ae7cgCLeUMrz15AUD8XhuwppZ/pz2JN8un2alKF+UtjxEZF4otfmM7NxQ+vNV
KdEdpUmflTq9nZ7i0Eh3djS9ZGtL3S9fKF2jaE8WtO2ZUrk3Su/uI3yHq+JcAqWFr5QqPneAwkKQ
q8rS33mxZjEQwGa7A7Wb+mIodX2tdPaeUtz3SnvvKBW+p/T4Cep+pc/3qEVsHIgcM53STTgD5Ziw
mm5HZyR1Lyebw0MrS+kO3b+jHABhWfxarNWkkrw8j2J5EJ0vn4Xr2LsVX8dQOwH9sQHaBULLxUe9
GFn2eKTe3+zbhicFYfk4rMQJ8MUDsagK4zYj71qd5Ge6CP8WCgPvf9xAvIvLl7khf7UIcgs5lvuV
PkSyl6txrpwVryK0r8dFEIA1QFhZyeQ1jM64jX5B6IYMoS+XE/Yvr5jRVnSktriUWJIygmQzWtew
8ZptiSuXUcRsQYLh2FgtXleG9WVvp9LehKHzKukzUuBSvo+1sk91Om1NM/tZ0HihNatIZoFxHSd7
Yy3tAvGIhLNh5gKaqvRLX07N1lxlsJ2a1joZlUT5KSKCNPGk8GJ+Bu4CedEGu6ggOu7606qcxwA7
C8uJayH4TH2z/jpE/ZeQ6IQYA4ysS0qoXLeF3UIwz5ObVG4ZWwRHJpcWgXVcnWma0muKx/u+tLyX
NUCsudTxne0lxsmvmpdiyU+jZ5zHbrZITDPApGMEt/O83UqlLxtdHD1+9EPYOcMJHYYt6kXjtg47
sAM54lafa9Iq1w2USUG64YyLdxkfo9XGeBNBj7Ym+SNRqFOqtvlxFZhAh1PqW69S+ZAaDEmzjxY5
iOAXzy8D1QHi0t3fRRd4T1X33C2QcaMELSmePHQlUEeZl9rnCiSL7+bxsXeoocYelm9kC51hz492
EX3khT6CaxgpPsr2ih8fyW1y6kv/V744n1flvoLkce+YMQGoypmVOAC8Uvc2shzbTz5y1KFEHNqV
pnEtY7xdISYv02l/NzWK/m4y030tMBnmllHdORQGVxpzu64Lvs/YxnIjavez2V6zeM3hQoIbnjGZ
DZjNHOU6gwzzZGND65QfrceY5sLT79MHofxqKca1TjvYPLxsUrnaCuVvs5XTrQvxvHHrT+5Qplg7
DK/MwOb+VSqPHNGPyjHnK+/colx08NwOjvLV4W795nlfkbTEl0457zxUEwZ9p92gXHkl9jwZMJUx
3YSsFWbeGPgm5eTDVP9txdqXYvFLlddvVK4/gf2PbtprqvyAo3IGrhSAII2Ox7ExLyhoSCxxowAK
WvuzUs5CPgiB/vGhwXIYKe/hGmJChpmhPIkUbUFMKZei8isayrkolYfR0W5GZWt08Dfayum4YHnk
9jTeGEuVcPSxU65IS/kjFcAGlNe6kco7WSoXZYCdclG+ygIJU5zTfkilw6LeU3Unfaz3dGNCH8oe
EsliMCVTyxe90T2C90OGRNJf++rT7AI+naAw7tiAXJc5dFO1ENIb3TD4xyFNSO+UzOfKZr7nMJps
23VBvt6ZZLchVoeym10CgFXbps0oK6qpBGURwSoJlzSIuu5AW/FlrsSLU5vLHk7usmsLZl6t1SAQ
F3j0LQckn9qs0AveNvk8MwOGVdId6e5uS1UjC1wVokAN9K5M7YF7KPRioTaWN1FJx9SgOzTVMn0r
EmPZOXZ5yuQ0HfTDHRHaSWAjtDGJpqwJWfRVWYw1xnLOANZuPadUpxf1QLrMPxex9rsQTgOzwazx
TpNJYrPs/rYZ1KzcTspALeuu770N3e8omyoEMgDWXnc0HFUAGlxvwaarOhyRiBeamsGDbmyUUHh5
s6pf6KhCkm4k6kNLte5ooLOwONMiztB8q13uXbBWTSaGozyokt9t6c0LjTbro+fUn2JRTEdGEVhH
s5lcsQRfV7d0n90EmrkTPhplzcldQ5HLA0ImUvoQrayDy9ITMxs20BfjIZ9vUBnnW5wOv1Y4OXvh
BcvZkKW5o3bPCjYdI7kVWCwAS5lfM5KgbMv/kSVYp9xlItAvQ1fhqVMkzWr4u7L0H6wJYHbFfKFK
/W9j7XqQb+OzAGJ1q6BKw+1zFAgRmJLvSzRvnf1tZskVQHL+cM/Q0Hw0WhjrRveKgCF59kMDeU1D
HCOrcUOVub2XKaav4RMwYLnT70XE9XWwBkjJgoZvodaLpmO7OxcsH8lHVveQjkn3IH0Ye7NZj4cu
9y6ceSiHU26ZfmbhESvxUqKZ85Kta6Tz1Y4WRAWktPv1jS8iOtbCI1Pa+uX0XXFzW4ViduhtNHRr
Kpg6kiH+rgXHsi/7gKCWaKGx02TLA50Fubf8eDMV1kjO0Tw/laNDavbcXidZsv7nhCGRAwJ606Kg
GIN5Z5preTGSsjvNHeDFyu1u0ZL1t7GeSV3IcBymc5Zfez9FKyW7X95C0SBKgAZsoCIM16F31uO8
uI99FtYXR0g8bgYmq7LnpXuEeLgRt+Akok/H/B4Jp0k0NzDpfgrN50VxJj1hkyJR9z9bexX7nK7i
kdrg3kBYuKvbNNsuZJwYkbU8onf4HITuYzrOFiHwqITo0Tzlc4oEs5i/dVHy1agW53FY2ulGp2xT
BRVuatOJD9Ho/syGVRxqoDrAqs3xyTGRiy/0qUpmLQemD7fJqsSl8ibmc2BzzIGM68DH4OJIB6k1
d6qcK2ozOlb7gAPID7IHdLj3HsTHW24bFxP3+xGs3A90DYRaRaT/pmGeo+MWhA+PYn4qWhCzE4O0
ZMOqGfbzbJ9NZhS7iTbXZu0s69SJz0uYszyp+V6FNwMUGF2kPTKGutLnPVIh0yF8tg84uRokoWkY
0fDn1WTM4CtuM4d+XfDjFpAFUOigQaCTDCwJQVSbv9Y+C9m1GO7pQhhF/OQm5oeWKs2Rp612bQKw
NSQkzjW6gFyYQkG98Nfjr3qwM8wHGQlZIciM3VK658DqnwpzlvddFch7vccSxd4UBkhy3++qg2BF
TfU4J5Se9Hghlwia/no10oRMC0GUT04UaWzmlymiBmTUOQ3NybUofU97t87Ga5Sj8rF8ktdz3Cy5
nHZmiwcZxfLZBX7ysSjG9IOVzHevbUEG4lD/ECHQ5EKtcYwkR6pJ4KI0r6Y1vaRzbH4wqy8wVvPH
GkYplDfzNvk14o4qBBTUfbdM2vau3w17nM1gJeySPk1fRnf2NDInk5Z46EVSPoRNWtxE/12aiUBM
5nSnlC7oc7MmZ0O00Cc7nkLk9U9p3Ysp9DFjptCqugEocdLVN9P1SEFarLu0a4dLPQzfwC479xGS
PWJHO3ebW3RDYcw2O2od49GrjZ9jg4sK9awAfep/gmE1HT03/zgOUXezUq8+ja71rG+0oCY+4Gs1
EYp48mblJcv7pQCPFK/noeo2Zl3SvzEFJ8KYrls8g4/I+JLr6KGGqvvyMXXoBXvdF4BadLPC+SkI
I+uaQUNMBxizY0NB3xuwby4AtpmnFcbdIlCHBkH0wo1GnCyy1FgC/2i8TlyXJJq3gx/M+1gMweG0
RoT15kETbmtp4/ZLQX+FPdpTMwTgxD2SM+ZzATGYKeZwzXrbIs07ssCGTugi3QCUaGlYe8MvNIyw
2zZ29zCvcvygqqnzUYx58GPw5WHo/R3XVH/MfAIAZZ2pc7iGXvvdlabJ5TChckut82x9Z4ohj0W1
1LDmPUxvaXVaaSluq7FvUTq2m9nIZsyn9TESwa+cafuLy+x+bFlFpobhXy0IMU3ZHiFcfMsDQRKZ
Yh/70zJv3B4r1dDY8UtxLSPvlGe+uE0F8kim19NGdgXNfYlZ0jBn1Lp29Ltf8wR8BhEDXQgULwB4
AKkwxnRTM8HGFfjcOgnOvQUzT6psQLNN5Bpqzt2cZf2mt5nArj6zeV/NAVoJoE929k1PxcwhWO/Q
O9B3qvtPgwgx8nW1dcYV8NJyn3aHsdp69RhQakhAVIxJsWUou4f0kdx7cr4UkKnOMZP1YaBu7cUA
RwFWX1dbwZhjA5LAWh6SUfyYuyWC+DR9CAb7E/QFeoqGe4lgHJ/xg7Z3JRirIBDNKQTR9zya44yb
55sr1xReMf7vZgHGDy6hfJjWZmslEZ1/dJCAcELmnCkwWQukD3q2yqy7q9XfmgnutkQBvvfCafmI
Nf1Q9MStUIpykZpCrK37OEMnK9Kb8Jh7B+5a7COWry0U6A5KLQZzGkxmDuAkjOQ3r2uIAWnKndeS
PJX5kL7DOX5eF8JSM4ueWOHm6TUKAgoOkQl5fY13ZmCkp5XpD0k2EatW+yMrqd/Tas73Qa+0WTVe
z7q2f0eDTdnEdk5yrXbmYsARKUoIkWFt7ZyBQsdog/1v3Gy+jARQRR22McdCctaZJtE7Tvzgu9+G
PB9fXUDlh3oFbTyERIWB6rHuuEsC+E2pRFWed8E9sgeMNyGfNHEEw/vjDuPGB7iDxtZtOsqfvfWh
YqBL2jK6T6b0dRERc8QWybs02ARx3eKOJO9lculEM86YVxZHjIezqHepnZKVOwrjPiEzAhU/GK0S
th6gYpU5zAnrAA0r3HlXoXi4ulEPXbVqPptt2N3XMk8vAa9+NgI4pn6Jnp+y2VGs8bcyaZqXhQsx
m0Jusl40fzBaYHSNQSgY2S2y9zjHKvofVm6xAO3D+uARk5tFaNJlKd2tYGm7K83E2wwMNDvErIRe
9y75dHJyjjKqpkvaIYJhmDe28eDY10z9l55KLXg5QGzomIdt6MApLInz6QbPenYyQsH8uZebkGYN
y4d2PGdANf0q2lX800049fYxzZihFm19C5PbLDqPeD5EDbixxWkoxJNlZHIfSb6AIBq8rURBejeN
EQMAS+xNuBjjKbOxpCSpuFKYOEg3Mo5Ta/cXR1bATPtJ3E3pTBT0GFgnbNE/bHAV1BqwisYGwAvU
4whNWis5MiuCyEEOh1z7bJetIaVje2pOXh2yXqu7bksNctoG0nAQ3BjVQX/QFuQKJKvLzWiRTzsx
uCkApTiqEYQv+1WJevIWMolf3scZTHFsPRtY9dxuJUFP/lfDjVqiUutnU+Tr0Usc45wn2EZgZ17r
Un6ZxGpxl00oXcwuFcVyXO09c2UKpH3x2W3n9eBB6LjHjBMd2qX8PpQFRt4lCo7RZArqkRAoS4cg
SjIRMEhEGFvnLr/UWBsto4EkPdOxPBVBY548UuYjSGuMycklHGIBJcUlF6uob/DH9w7v7NAAMy9b
D1Qltc1rBbc6I7q3yuR9WKAF9WOn3bnh4J9FELFIq40PXp4HF70JQe3xdF2+MR0Xcwj2lL0rS27n
CVPItgy7QyaD4GpnfnXlbYdjZjy4uf/F88boFKujIci/4PDoLizqJwr43Auk47+WAczudoS1nDv2
hwau9yXPBsLqWLPugmLeNfYiP1RqM0f9TlTjh2hipVrNeffQwrcLohG8UN1uWTzY90YwiM3a1h61
qLy9gLHIT3WE8L8S1qOdGvNHE7cQTE7iQrJ5dQ6Wa9l3gi9uk/ZNcDLGnIwu0903Hg3Lae0yJJjM
XSPuXZsWAfq5KNeHuef6rev5uzu12dHmS73BBdoY5ZJdo2TE9ZGSRCXy8YecPfcp5zSMGJI/Tohl
U2HejKSG+dwwCGNKvG+JoXSnlcm5OLm11z9E0OP3XRMAgOzHBwqELeR2/ORD4gJgrpg2ehRuxRKN
17DbtobDYMDSFA8KUX2F15Gcwk24FMZwjRBp51ScHkMiRAAGkNEUk6HRQSEKKB1mnrS3onGepWdf
mq4ND0aeZKckRMdutwPNkzYqHopleliDZDoLyoF9QYSlG9WZIkBSp5mQUkD4usvRJxE+4AJkKsAp
cvPczCUtnsHOIaTXlYNSHbtrVUZc15P/O8u7X2but4eoCr+nS3CW/VTe6kEQvIAFagM8atx53XqD
3guDPHKgwFCchiMLunqBVntwBUN9zrJpL0tHFdzaZp8ZDYR4LAKpnYyfSq+7H1F+n5yAfvO6BNjM
EGyQTw/BzhPDBzMc8enUA6+VrApiWsbnJgaETwH3ObEYS0Rc0evNrGjnj4Bs8cX1bXNCfeScWHNz
coys3hZvPJQetV1rbTvGtdJg9Rg+DTPlKemR3G0Y5JYtPcnv1UhFqbX6X04yQ8Jpg11ievUxy6ud
YzLI9GNP0h5hqEs9bOJFKtbWYQ7nfKffxxi23sFZg1eZVpzAWSKO0hpf0nAadymxYrTdHtb4kz8j
TZ+MduUW6FMgjujcBjSezvXgPjdklLvm/Nn1GHdk55Z7Zcp76+Ur/e0/+n66A6gfS+LxOW2rak81
l2JvqWpJjerGjn29G2OE3DUewzUE5UPzqdoa0Si4E2CS1iQPqyJYSoBq37wd58pCm5c46BCgnpeI
eELHR4NjyZTpu+vO53yIxC5zs+kuNJOnZIwS8G/kBem+vdYaMYeSR4s0UnRASBPM8lvpIFicwTtF
3QMSehIulWRNqkqZKaIAfRNoi9635DnBe7JtHVwdeT7Is96kIr/FA1Q+g1LNuV9cEAgzJ3dJF+sS
Q4K+Y0rzxMXS3U1++8lbpc2aJcPXxlqmvuTCSkhtScqtGYWUMXyraS7Qd8APEYYFZGumCL2C87SR
IgVKwB6tjLz2StAAddAXKzfgTeVlfxc5DH9x23dnnJWEEhYGng31TvQG5GN3FqrI9/6Y4dj5HkfH
ixZOvfehY4dZUsFqxFMafP3O9V6tZPrvh3ovaJZ8iwzUIcojYBbcFfKs98K/9vRhqj6w2raf16G9
pS08hrKZxR03drEDkxyfpdpEyDdBPBkeLC0INXrjMXqdVqwNbwCXkPUeqm3an42A7KM3+nC1mYzm
eR0Bsp7vp7BYLn2ymswD+DDUa1tVTZN6vpJhFFqkUHB3pqpO05huBRPe3OlY94XpoW/Mz9biEAii
iqZ4Eglj1vVS5iAIGVGoj1Ge7vEHDmct2dJ72EuZyOO73fdD/qAfopE4n9Lg06DejgrsetsMzZRu
5YRdUQNttFwm8cNzWQMxLg0IHKvffp9Cima44ib04wtCmb82k1Pfj7bVHaa0QDXiEVnp64owzUHI
/U5eHPF0UEakkpnN7qMbFtb+vwVi/z8CMcsNzfD/JhAjuCKr6qz/u0Tszz/6UyIWBn+4kY+rO4xM
3/b+spxH1h+eiQqMh0M/4ob6N32YrX7E4y6VHV6Bi0/8T32Y4/8R+UEQ8ie+rZ7R+a/ow9BIYGz/
O+EAJpQdOJFnmojOPIeJ27/qwzLM4dyUesQG40tfR9FpiSdsoqzAN58XtyO0pXRtaNeLwst0dM9N
nzp+a4Z7t8h++nPze20HQ6VdMb1ZSLlLYnMjs+hxYbQ+g5aOgJkR3mPA4GpcCB52L+9KFBcbkaCF
yr1PJoRp60fiyODj3Hr3qzGHm9kL1g+yZ0yuS9AitgXoxBuRkc92eihb2nN+m9Ni7xb45StVJadX
5vHPsm5aUD+QdSb7fhaFuUN7dGCwecVYxgIsTBDVq1kQlpmWkRUKKDFo0DIy0P6N5933ufgULslK
WfsUVJW9n4FQM0Nh3bYkn6V/NkaKGUtVdY92SVcfcR/pqOupjAGfwBsn1N6BG5LM8izFaN/jlqUg
W4XxrUnxvsUkCXnLVB0SAoiLKO9eUXkSQTcDmictxjw4DYzr0XOQiWbebg3yXUgk2E1vBt8+hW27
7AoTsf+iRPW23C8jYJICauJmMmjPljlAl1CxSt3M+KBsXTeP/9d3DasJSzKH62hpL5DHLBbrke/V
JL7hbobL3dwhnoBSb+a8wdU6Fu7yq5PLyWRqtRM9EJpQ1Ae/nh9cBSkXNvguJuCPnZgCplnGZmai
hITBoHedk6NekICFbiM6r5AFMyTcUA92rI+eS4kz3piri1uBuM4Az+1Tlo53jqyVCPEBiJbdVc6L
hoqXNfQ+RJnHvMY81w5ryDeoVD95+crQ9xCii93WSXNh9fzZjK1LIXv3idI4jRJ3UKjI2Hn0bbAh
VRB+jel57ivH2NgjQgEKFNhM6tLkjORm7URypnHaCIKIjf5aIOIYSMmgCOZsmavZd8E4lCQL+OJt
w1vzllR8nDIB0g8UW9/VEGObB2YOX6B/b+s5Ljee3a53RrjQuYibY9mG2THMQHI7FA3woI31Yz2B
oAl6wqg8LKY9+ZRYkYkjNq0Pgd8RN7gOD2FRQPTHQloQAdMnjrWzR4i2gwGSMViSGx29k1EUHuNp
HX4vAPtg+L0vG7//sPSQJokKSSDIbJ3WPuHuzX/5YXqtYuu7m9ZkzcTwEgzyIx/azno0WrrAICWB
IZgj9kfImpQlMlxIMzFFlJ6rMntCKZHv5hFi4TRYP0I1pzHgnZuFByxzFkcDgwoROEgsaNaVm9W9
X5PLTOnHrVHQxGJSi5B6Q4ul2K0DShI375ie+N59iASa2m8aYuwk8y9BQ5eS3BFNZ5SUu3W1f3hd
8YyelqKQWfHXnQk2sQlf8wk+UFvHxSZ1w1OYpysJzyuwHauCfwD3aWnqR3q0e2DALST9LNrUlG5R
ktBWXILgQLzRGeBlSxSUlZX7eKYljdn2jtnVQ+pDXW8W+TLVFVhOxJMbo+ct4h+gZim3Pv3pbWDJ
7zYdQ1t5skuIcx5BR3dkEYx3vjGrKOG2v0F2uznl09wKSqYm5zYaW1lA82hrh2pq+L1LvyANnve/
KAVRUrB/VmRQ3OWEgT8OQ/VApVluir6lT4KwQITgJcRa1HvalQ0V0pSOdF8B7oJj61Xp+mhW4neb
yI+UFCEXgM1q0ca1gNNoZJxRt1DSbMFl4Wz6LmYXQ79bfO9Ee0qambj5Qf6Ge5ttzaL+MYiG3lmH
1b9DBEpeSbIFmAIHrEUxtGbVATIEfYQyf0xqGGl5ahF4EH/EUPN7mujEdcgqt5nlU6iqu8dqXQ8o
Mx5F9JyGMMJSb32NXPSjDZX5pbOPLecbPdSb3/QvmWi/VnP22IuYFDTfSBDa43Rs1h5oWDh+LcnV
OTf46ULPXljH0vOcwOftQjsmCgrW8ozt3U1Xc1tN52HFHwPTa+yan9WvVCaPIhXz2V7Mm48z/g5R
8yUvw6sdMJ0rseK75PTkqWdvQzERftuQ7xqYYFp9FEF2LL4KQV01SJaf+HNOjVy+LA1k1RY4Q1IA
ZBna7HU2rVuajt7B+tyYsti1XQJ1wSUQvMxIgGszVvOe379mdX4BdiH/N1fn1Zy4Fm3rX6Qq5fCq
SDRgjGnzonKglVCO6NffT951T597q/Z2m2CQVphrhjHHgOOM6mAtknKCFeY8F8NftJ5qhNAcJQxP
mkQhT5ABT8h/y5nQDrJVc1V1aXmw2sjwfikMRnA/6CHKD53uZwO8CHvd8qe4xH+Px4NoUZNGcpzy
LjSkz8IbquYH8ZzJKdK0oeO5xQD2XiIjuTMk5meSJPtBgpZVCuGLwbZc6HI5y/DIuGHa3VWt2ZpN
CtGyIfiTFR0ibROSxaK6hOVOEZzd0gu6GosmcmG+CP3HIG5RSOE19keV5cM6e3KRyV96MD/VntxA
nKiXWu4oqZVQ1ZDXAb4DUMf6k4rq6zOq1X0fG3gXT1pHheSM6TFbPr3V6wyShMRD/WtbWPPlaZTI
0KNZ3j71gzWan5owvIOlQl9Fhe2iAe30yLwRVkpYh9HreSJYrghulT0bV5Cl9UOnFaOFbhc3gkJT
egVUwpzBzeoRomfu05A/8nCoXhaIly0qT9cyODgMLdsZFFrXiWSiarDYcLqPLiTNUQutnS7KaREt
ZigGRs5itfd1pviZy7gytQGedCxWU1u6eEtbmNVpJhmK+6g81lYNrVqfgGYLdfFPG2qvlAkcQhD1
u55OYa3o7qwDcelzqKhId9pRq8Vb0qQo0ujGrurnyNYaR4oPAMMhtYrEkHMD05VK9z7nKK100u8W
2c/YqxLSYWpvOIRxX7R5HTpN2SPD8yV32i1q36cBHadECgpjQQ+yZHvzLcxWXQx2APlXj9AJrg+K
qeRQWOh+hv8xZ/neaKDSH5vP+QmaoJ6O1kN9lepoD/vlj0xzYAuiRO6g03ymaHtVV+kJtZrOEhNr
AW4HYcVq9CuSdTAoKEMAx2+B/Lr5VfR/u7jtg7KFkSsfgUZFj/J7CjfP7BsdjiDOKNhIkfGnLWCU
jrQf+qtldwqNe/J4oTIt7LuZ7tUyJTH20KwPmE1DVxEZMdLBVVNpZGyECP70AqxhRyNPaIDWqLaF
Ass1DsI+qjS4gTPLdBil0gHUdogR3G5x/Viwjjx8zdbDh076ZDTRVzR0Fz2lQLn4lWKtbIofVUHQ
T2JZJy1kt3FyQKaNvEaLiovBQQqi05FaYV1iwUtBI3cU+0n+R6iy4zz3aOMgx2uuyuHpSrVXhMhn
AqXdQqp+BmZV2lIkXjppYdXNMS1TLr71z2Zdm/o6G9PJ6abrnDf94pyGKxNdaEpUMlTYMEHO9Hs4
SWcF8M7CP0U+xqkzi1klErCrUse/hYmKHgWYjmLp+mgEBMQG8GmW+j1lQ9Cp8s3Kun0aCV9GbL5q
ZMMoMcCiA2qiiWZEBEhXDxWVkLY0V3N2ljNhJOejvUlNUTlj2sH+1u7pl5SC7sH0Q40OnKkAEoih
U5Pi6dOiR6qeczCvoDtpRYikUjgbWDJk2YvlkBHJrJAqAwVGXZAtsvyqmTSgLop46E4sPWCRQL30
95Xfx0ldx67ZE7//PvfvBZmxF51/T/575d9zhhz7ofRMVr8f9e/5//X1v0/+Xtj/954sS7eK3BcB
BNOdtGT4atIRQDH++xW7j6rxv4+sNWllKmOMsx5uKGGeSyOroEHlln5/SEsf97+Hv7+BPPnfz/WN
Em/o7kbk8wnxovkJMorv+H2X+v++9b/n1I2In0qYTOtsq4J865cfc96j75qEsauFIn2Nv0/+vuf3
h9aQRoRZLyfR9lbGM9CI//fv/z0Ey/N0+g4sQv3bmPvvFanUwVkxQr/yL79A93hpUJQW1trf54xh
ypzxgcpXNiWh38J2PCmLckq89FnE+dJS//trL0THosvdvAe4Fe+Efau+cFpR1SWeSNMLsnu6g1NK
dbOzN2bqTB/jSTlDgXgonXp0hi2eC7nZSw5I2amu8xWPVKZ1/xslE9QtHTzpTfIm1aQ687O5Q803
1TcGUZCT2Mk9PVgvIQ1R134/Vcbp8WYelWm2v2HIlEu/ee4k/GEHTncKZJVbjX5/Z/8Sq/TQDoLf
uqF6kmyRbRWMVfIJQhkhRzEP9CCHkhithjzovgvNyZ4otjnwQZfDDSYUaBlijhZX+Wr3IR36Thso
V0wJunf+A5ZVZ7LD9+ot26J6K5G/ypF/gKLWFc411BwcaftHgKym9KaqmxjqX7QcVU+HtJE6wvFx
MI8z1qK2s6DrfWim7IhgNj7AEPIadX75CpVw89jxU9sVKO/Nc7yW5T9zAW4MPgT66AGsIuRh2KZg
t3eUu2cdNlw+hhQbcY++gc0tgOKsJZPr6ISsqPh2dtFkG+xoBycRUowyiHfcul6k2OkkjvoGOZr6
Nr2m4kX4PCINQjaZylzrKNvHOb9hoB9HKnyr0nmci3N9ih3BRrsKsD+MXCvAGTi5Nj0Cn5b/x7AO
TweIAEl4WOZA3dGy71r6phMdqqPgsdE4sQfVIcR00URMP1W7WDXe8496qLxvAtNoZ+07CKf+gGwU
bmCjd5Fsa6fr5MiHh53sOgrCcI8iNwEdFuEhGWTnCOy7WZnuEclMnrZVKFq4x9SFx+YY/phrMuFu
t1I/wjdzTTUh0I/JXl/rP8UX/8LZdG+uaE5/JRepDsIfofe7K2x8LNXwGHnQZdm4XwyAsrKoD90A
AIUbCRlt9y4eiyvka0dOxXK09bXgoVpOMOomt/Dj27qYR/NIoXmR9/EmFaIXuFJcmFpl7UgSyUAE
1EeZ7GEHEPhC0wpbzKW+Z7dOcHy4ohT3Vr4cotc/GnJWMJc5W0OypYNR2g8Kd9pKn5wSstSQsi2c
h67kTA6QyUB6paaSXOBxfbkrr6+w8gjOvaMF7KvqYNp300PioapiSE5/eUvdHlb7LWQkhLRsvNMU
Bw+k8tycvUQeFhbC0YF2FjqwWrhHp+IA6c+uQpfOnlfZZcHwbxMsTkBbyMRIlfuHO23RslmXFzjH
ohu6GP/3WRIafrTJTQ9Y5LN4BQYq0igDv1PL8EabeXbrC5+bHuqgvqMyyVp2uhXQ7mJ0J6d6b3dE
KLL1rgbkWcj1OPM3i+17n+4mv3EHHynD5KXfN4fu3AF9B/xo7ieVNf6erJA+cWL/rq6bVa3YD8tN
Otfw/lsp98wJLOdBjGobT7e5fkMiuAJE80bOh/O7QN0i5VJyx4RSTXWzvfCC0qRgQyRN1m7Zzkwm
q2yLjHm0WQazva9hTrPHC7zZoYWMX1Xsw2htkOPYRPlW3GjfkCVPTraeT7RDh7DNsZNXU71OXuJj
ZJORdMr9ZEc3kiSQj11pR7ThZr4lXrYBA55siHPKEw4TI1cGQMCH/OSPtW18Ic+UeeJ+Xsfx1i91
H4RF/nIrq6N86v8WPejGQyP4MHDVK2gndSCHFqNWWk792b4kr/SjIKALO1pzk2GSs0XpHU+XVFY9
eNR3iKldqZIcNjIsW9O8E2BaUj+HHw31g25fg0CAQsm+IY0+OyY8HgcacL5gs9ZhzXaFF632s0vo
Tte6h1mFZxZlTwq6hk0mqrPjQ0xy02FP5PcyaAQH30r5Gu+FBiWkhwQSJowCvA3UGEHfgFHxog24
+ecl/tOfxmAwDozOvK0htYN1q/kyXYqdxEZy4Simj+YOn89KRz1UHT7KPW2ol9ZJ/2SDW2gB7Mvk
vDbsQpTwJmgHduyRxBOLV2XVBv1Fcml8Vc1dh2LHa0q+RvKhUJoQKkf9LZhLb2LqxzsVRjtdToyz
8sVhyREIUGyLBijGASnx8tZghzUeMgZ1EJ0SDnp/+nriqaIYU7mkfzDQzjL3pGrKT1pW7Wkl2Zr4
o7gES7O+j/1hpS5rr4I6mYJtMADAQ8IZFy+VX0lcPt5uLafgZ3R6nKn2Hl65RPHenLnh5aYh5rQn
CLviFfttnQIhW7f+GLnzS7ca7P/+j8b1/EXfzzby/PYyiai424h+e9kLikMO3TfH8lJeoojMyCoc
bUYCFqyxdJ6ZN+nB41vse9u8z+pBw9kNUp8rQPUJmCYOeFtC5saRNGROKgRyyzTkd04GzMgVgJwk
IJbO9ThwxqhwitvhprZFD1j7imWV/ph/dRqVkL5qOKN8llDLXoH7j3HkJOUGaZE8SV+FD8Ir86Qv
+Y5SBub8YX0bUIXKTkh+DkLu9IxQ+Kwdks1a5SDykWWCm3XDzw0VdjenlubQvKQbL2nkdSKdJad5
ndxp2HXStoJc/qWiEIcqSvxmdRjLYH7J3gi8v7qreGGj3mPgplg2ZVvfUhfYywEPhdxgjJ7wl7Ed
ZzuLbD/a9p/6plqzDf5En+FN2KJPvY18AfIeGxoSnyN2U7bHuiUetx9H+TPagr+ayIA4aMv/GiYX
4+ROho+W6eP9CCANKUgbaWdoml+YnPZiIrFtw0/kLZOocGSoduq+Lcu0DoDxC3a1NReZNw/ruKgQ
2h2V10+EuWZsHQV4vw3M1GXnI5uwRSPHIWgAbvkYcIfm8gbXPw7Pwvifr575UR0eW5XzS8iQiHP1
cDd0jqz4NKQa/dkwg2o8o3hoJzHIHXEdMbV6utZUMCy+9Jo5hnMPgMcKq60rBvCQ74SzZQFb9uHc
7yxb8lFsbhU46+3+BrjeT61jtTK8IPTJZrmhjxiOwyp/VdwENQRILKZDOB4i+teA237XwlsD+Hr6
UYgmZboqBIRGRIqWjgCNlxEdpZ7u4zr30LCcyxfdYS3nK/MzAtUK9UmwtJd/Ppbewn5duZ0ECer8
BpORJ67p+eG4Ik01GWdSnFq4o/9FpdcnEIpvmZYtpwMYRphIw6FJ1/cY7kNgSzcVqnY2ULTB7ABx
84sDpIfqSvnCtnGe4EhLRg51oM3275k5aJ7gI7Z83JX6gsB0PZEYW+OosvEOWJ6YzoBNf6+d+oLM
ORrcFYbDXfBQKUUgjMdrq7raa40iLHZb2zyB+A3e97wdQsoxNjR8bUY/dTBAAksqWb7AF4lnnXk6
e8ztipMc4Ro357laVb56V+9CtWod/T4Giokb8VEd2OfGNfO6tdjaw5qMCaSuT65ntsmu2PmrtEAI
nbjzSBI30H1IAaR68KvSxz1FiLpiK5yy9ROsGDuelhkUEtDEwN+RRzAorkwmCJr4Yi2zW+VpM6kH
UiozoLjEF17D9CWCymGf3Yw/oeqa6ss0+Azf8INI7X/jge1DfqTPPJVrDjgTqnLNaD9oLD1Y2zZd
V2dcF9KP4riuVToVGTh6QJlLj+3fZ+8Z2Aef/UwHEYUnzt43dQTPBs8rHrG+f25ED3gJostldpy2
oBfiZca6epM/kIG8C+oOhE9euDf6bQTJE3GLZC8MaBQHHM/5/AdFkf6lOT4vJdJ/MsyprxAt0/3a
Zy5JFfHSJisBvC5XoOOkrRV9r7Tnp/AeTh9mAo/xYlxoN8hvnWjjEV47Msy44LCutI6MUgbdY5Zv
WD5K5DgYT9C5cBFv5i26Cax57UCi0YAvCrQVLkbqAlur9+Eyeiyl8vI4C9kbRZ0NDQnmuNa+Wk6C
8figiZL6AeuHrjQ6Ol1pNVSrJj9BLjFV6MC/PVLoiQnhnMKFepejTsGaAfyFHbctv5Z+XPpngPY/
lGMvHXBnOB87epZaZ7yb93Fy0WVfeISfvmUENdQLPSmp8g0eQCwSADQgUI5IexBDc6BIGw3QbmDb
HKjmlAbUNoxZKyPf1pGbp+7U/yVOGLGzMADbMHySapShTkbwBUVxjeQ3ADlXrAKa80PLewqwHuPJ
e63hFlFwWJbfyjoUVMOsgHIM2HPtu4pf03VhrOgaRSYh3T2f9uKEcY7Qn+iUz1NU+494Rzq6sIhb
d0ubGqK49uP5So8WTd828pQOTcEg49A5hfoDCWB8bSZg/sIbTGDl3GQZ53KdHfMMMQm6DqklUy7Z
xthB9dM0jo3o1+KGI1uSnUr9Gm8qua2vCt1TYpk7p5KsOXc5pPHCe/Yr8ah5OsWvnRpxluPETtWG
zPfzjrEREQhM/VHxOaYpHYuPQE1WT/xl4aIBL/dja6VDr3FtJC+Pf0I4Nu8cSSjHlOtkeuOisTl0
civVJiIXwlGEw4Stmx+nSXCHN44Hzie7O7BvzI1CCds/LJjddVyTDweT5HbnfEX+yqGh6SX6zD67
3a1al/at+lFW0/V7JhJDzdfpfmAIA4QsEZQmnwmG6blnEq4GPg1L9J20AF0JR2LZVbLPT2mFaiFY
GbsnvPsUzvScTGedQfpU3OEw6V76jdtlOArHmLF7q/xKcGlJrS/muvkartjSwq1PCWtPYhFPTdAO
hEZUk6gi46Xyszjk+2zDDdndWaP/wG6DZvSXg5es+1cqwDhLpdLJNsWhqFYANX/6xsGlSeTBjkTa
E2yNZASrGn7p9jaxKisvhG9eJu9hehN6g6zMdhlQshI8Gm0kqRNzl1HPPcZuPe6Xg2Q6s7f4JiL3
oL5gxspTH7DhUK0/1JFjYrN2xZnNy46k02qh1LWx6YBuelvGfRpXsdNQBF9Lu5g2bFrT7+jG/aDh
h+qE4cHZBb0C3XM+uai/4kU6sd35lpyg4dih/fmDJkZ+T075ydiWgUFzhK3vf68nGg7pt+jNOwuq
PAJHnPyqWj0OYX8o0o/Z2LSyz02h6cHH5a6ZvpSkEHCLl4Jpf4Eu0LGu6R9icpgGINVfyXcSTMIX
WM38G/be/iR7eDoYSIiosJmkVacjS6s7EKnSZR05utN9KKKL1qriH8Q1M0771IFcCXyTZJ4S6Bg8
EY+WwUkoSDnSN4mjpG3xRUlWU9F/hAQuqIab/qKxihjGTf9oodKmwIf9Q1poj9OkWW93Y/AjT75M
o0/QPiheWbjmRxnQM47Q7powQ8w8JTs0+iHJ/0q2deXLO4DgrGiOY/j7o23aeYvKUeSJb4JfoozC
Ua3tumNk2P3r+PKIfXkdNrGNN6sqxzJciR86uQ/9CKlwe2cBrcOAe5AduqwxWT3EWuvBzT6bXSPb
1ZsGy/N3WIHUgA7ZBtMe+dZxoIijOiGZl9qNdhB6XWFvDcbd+BZvw2sDyRg1GRAe9ogUt2nHJ4ce
k3NjXNHqkkrnEzAiRLqcOrnvlk93wIVwUejLXA57MJ/ZZ/h3OJfWjm5uqVqR5sqS84iKtQ6OHom3
t8RyjY6s/a4a/oz025J/i245AHAgDx/X6m/eUfwg30TMpgp/q5aiqpPdHue30lGiXXvCG+lvOsd1
6cjyFr0q/rKAKY11S08nfizZgfb+hJwapRSb/vF5sMW7sg2sV3zzbe4RYVIXdXtymPIHYjo+Eylm
L9HLc1z34NLlLYI86bxboPM+wQTHc3HGF8hv8jN4M6iGsVJrhwwICQwyPdhpxAXIgyzJjjusO7S8
uu2ePiyehRkTtH8yrQUKGu1enMk1e+muzVoWd25cqtAb1WNJruYKGSOwa3wFdOhts93m72Z3mJpX
Zn0vUgDut9nArR4seLjLx1fJQQAu2Ukh8694t7ETn3/I0BX6RjR2YYGk5Rf/kZGxgOAs/7wo4TZX
NHusLpZxmtqtvvihenIcbGVVlas3up/M+OeRwzS55Tt6Mv5B+Lc4sOq/yY1YajCt2mFtGl4Tuhi0
HTH+kh8BpbcKfbifFJe+eDhqX41wi8IsrUshQvMf5Olw4QtyHni8REskLGG5Cx3U3Cj32PUlpIk6
dLprd+WfJeO20q7Wa128lmScUXnXP3phReD1wrrvcFaCAaoYr7sOmJ+58nDDsBoHIg2z+BTHweao
MgtuwJ3gJ09dvob0NVEbmznGquP+Jn6zSv0U2CSKyeM7H/ZFcAlbAxCe/hARr5PQlYH8OznRpj1d
hReOodLFqAIj1in84ERVnhytQO+XgZy9JLDODv60WgbkxhW1I4aUQhgE0ksUzYkIOiwhh2F6vxYw
32Nuz8TqMDUT1ejpy/TFaA1XfC3MGjpVtJUuqw+jh18afgBu/iZ0wS8ml4uBTHzMkgHByJbAYnt/
VG74kahnXMyUpB81oZb64xfWbfqTw77Oe/SePApicrQgQ/p7JqnB1nrBa3+s22j/fJKNgRl/HV8l
SG2/JIrYjlKRmgklPwvWhPb2lIAVCUTVHa7iyE47AamAHSZ9A2acZJ6QHFrTE14Y5KR2UnKFMMtT
w9mPF9V7buraxq+GKdxXvrozWLIdCY+abA0OqPmBd/8gLyw5ZP8JhXApJHJW+Ag6c/BOF1wDqsPD
GZGUlUTDJ6gpO7fbvw/Lx6NCo4KUOzqnI5Qw5GBwS0BGpIM9kFW6j9oV4geQVtEmXf8RzuREMRlB
Fm9IKXFZTJAaDOM9Ip3zV+VQrBHsKn0oMXGrxpSORK6BBcF4bQiSwo/nuFeuxSHzONs+GDYxvYb4
WcTfJhkayKDRnRK/IEv/SG5ZtMY0cDWwunzxSZgVjYBdRGIEN/UAn+j0phPUOiZN9OVO+VLlrYyB
u8Vn9JimZQVm72FKkOCF+zQ7GFrAhz3aM1ZLZmSILc7Kajjn71SSteeudsb3mEXI+6toV7Gov7LI
sc6QzrCJqbJ74Oz2LHAyTTCoe2VFRhHumhW2K8fFyjwC9SUcAbsxetDUpxYlpUDM3rXmCnEppTaK
ocSv2RvvJbFDt4GaebLmM+/MxoAICVoRpIQIq2uwWMcYj6/2+Luxd3HQV2gPEkmMDFMT8FFWsY5I
jmpXqjNQNFsfpfC3Ax2DTAwZpmRDrn3Sb4Xl69GqUtd4zq2yzbWrgOnnmoXQLZrgGa0eTTCJz2Xx
JEvkgckmtAb8AkSCVVlQ+/WYBxjoaQ0YCNu8WHAFTgKWyhnHRKUt5Ff9jKvnWvlkflEk1jP5dGa3
JkFaL2PD/XbKhS/EkjEeFSZleuPVvHFaDcYlj2wivxNylReaz+nWTbUHjS0rCusl2zv+qaYfBrUf
P/hzvmcJV1wGuiM8B/u/ZVi5I+6rwt0ZmBFXUECu4xJFNiUwXp6B1yz1HGM4chYy4oyXirC25afo
rSIWR3xlczEGgjg9yR7i4opZJEV5Y3XymTq9vmgIC6tS/MNdP0g21tk7aX8ecPlk1rvFHdF4SSZv
jaXk5COkliC3o5qpuYQoaCagd01dDq3v/ITIPJ4jk8o5z6iiXi+Q0EA3gh1PxRtoS+Uz63Q0cVes
LRSkrZDucYdrZIqwCiylUMPCnYT2jNhkUN+s3OGOvmMffMJAy67wVyVtv18UPMihDT55ElKVvekt
i9b0dOkPa4WHpFxlyB3YRL/fzDfAysIlIARCTkOlyZH6uEt4Uil2w0KFZoVkbELs7xDI8qlTtWb4
+XoO/uL8nDcMK39PZXyZ0Mjhj7h3OjCYRm6HRa94XBWbiFd4C9MxBlNMaXi5be5Wnhwu7dG6DB1D
wDUmGqobKDm6fBx3zh9xvSyCZZIqYJtuAbINbXUbfWGCxngp34jPdhduCDbgScEYcZssBxMaw/14
44uHM1UCgYjJ53u5Hf6b2zMfqJPm0V6YHvLCGVGzqp4N7cCu0NQ1Wz5Xtp227qkKaKKNaDs3C/6N
SeTDlo1BKy2bAXrEmmLdm7GFpgDpICaWDcJ38EamnTvkNlHBqtxBD+pTJK8EbAN6KfkJLV/eJNKP
LOP9usOylR3JWuWVM4f+RFXXcqU3/bEleSJkJBPOrHm+PAT1LADl9J7GMe2ch+iWxpH7GVlK+IMr
Y94xDbwXJeNlLQJMIf0sL0tqgb6SccfdYa0C67yMd60JwI0yylwF72MaJHPDNMykFBACNfYxiEnl
wh/EtCZaO+p1rA+mEo2KMA9qKeCbqLnHDxzuTSqw1SkCWlsa0CXbIOzjqrjseUdhg21Bz2zXb1lk
3bF/pUAaNWhwuBFy4W+0eZD1qDovrnFbQOkElNhMktl+VLhK/ImMNVfHPtZiD89x6n1kEUXLqXIJ
+cT162y5mBOrPw3dRwpMrEU9GYVqdQ+kTZR9U7dbed/x8bMPEWAprimNW4oHYiyTUBzxRe3KHHOZ
A/3YgMTbMw+53QXBVTlgOPDLQ2llDDZdqzRnP1rKXMvAokUNREf2CJ5AOM40gC3Db+ceGZxCsVmT
Zn1RJ0RUlhEGsC10tMeSUbUzuNUaJ2ucsfDM92kN1o07ewoeU8JeZHy0NmDDFUvVyWmO6js5PEYD
LqgyW0myyyoEU2AgqQ5rWBQU7SrOfaaOgaJqrSA8OfuoYJHUXCwQjxvNWwKpgsZJdHyBiaPIBsuR
I6k4GsviYEO2dlXZPjm5H+6PeWVZhtTt1CU/OT621ld9CrknAicWY7JhYAnzFnoqAi68LANwkRPr
Xkgy347KJTYFH4luRZNf5nnL1y+LYCCV6QzM54TqJIiTQCXLSVRmU7mQC2+yAjg7hsru6Y8ardoJ
sJ5O3ZLvBwv0muh/2IzWNv4GpZq/LutVgJDIHpAh0v20uBE9sMgIcImBVaK2cnzLLOS2duIUerVw
FcF4/m47U/X1YRlphRFQkOehpMKZiWuhtEDh4HymMLZGngDavFzylgHXXZWKlOVo7zGxA7YceBcV
RtBT7pNN8dwOyglIf/1Gng0kh2VuoQgDGkWG6GQ8QqjHF1PI7dfIrsKABvzuuLQM9TueYKrretvU
BBVotAA+dsaX8J0RFeU9yC4oUJhtdkCJDZFtq13pcJW2q4YuSda1cmIuSbSKFEQpe9bIjpKoB/Qi
PHx2Vt/6AC7J5GKBCtKkwLlgwGPcnk9zgx2WZQvrT4hfvyAOQVbRQr2IGvlCthHQEJpFHua5VDcs
Q+5iQL1m8Gib1tmgjZcSlNwId+t0bcUvXQQA3I9ENo/XpQGtFOw0EJmI5JXjp/ANYgUzpt7rjWCt
JvMVvZiWMcW9sf7QT121LhjEZSX1a5Dl8KtpOCl7S0A9cNvMW4W28nAd1dsh3j7hbBj+QKK2VL1I
JcRQteAjOI9mg62SSTl1y7pmL2aio36SRrAo0wRVvWJhMhUsWRD/pKSKJKDhG9Q+uT6cLINuO6eI
LhxGZumw2inijeaWlzDti88Rr9uT8MVjM17zUVH8pnML1ZpZ4yQvIHUxN0L2+qBm9lzugneWlbM8
1N2qx7oGRbyNAVvDN2GtFk+afS+A/fwgI8LXG63LzuOTqThxbj84Tp1SZjVS9H8uBmQ5syGZlddY
EgDKM5wdhc+y6bUT2xJweti+1xh66IwG2O6p4MBqio7WNwueGkionNi6XYKxQwbQi9PXiRsC7MCu
EFp3rl0dVtNuQ2+JjZgOHhPKtVtFW8EXIjx9kdQ50lVI4lKIeXjVsFXnFYkchlsoTiEeF4bl1xix
Wavj44M1w5biyrBEM1yUXMGvOccYYTmYoghN68eaScPy5IBW0ChjI3OTidt+AgjBQHHeCdqat/fB
SNyMv/xwcjBruVNKB8xYn+wbE5wxvrkbiQ5uA1/Gt3L2kSzjIWOIc8ZuESdi1CMVHM0ibb8UGZhW
/iqPaMwBM763JA47WnLSabQL9V0AS6Z9Lf4eH4ULkgWYECiH6O8AIJxmZIcHVn80woCINiSqEliU
z1cwAZRk8MS4e+MbI38kN0qwTry6HN8gT0h/giyCAXiBGXRQHMhrkBYkkzmcGzJMIR5543SL5oM5
LbwGraoWNGFiPLSFCy1aWNCUupsYzOWx0BRUiwZNpw0cAhunXli/+6aWQQlDMjTp48uMGAqdQp2x
0VBAjJR0cKEABGwyinAB6OopqSCplqD7hJsW0loRVUanUPM1DWs3+jtTP19aFDO0nUKxztbi0pab
CDS1JFAfwc5Mb2i4dGJGfRjBLyHL7KRREdGjxIhPFomzZmmzRfzlUCW64EszM9KO6gWhjYcTha1B
Y8WE5epUxRvit1o1CaQWXaBfJj5j1n6aPPocQw6ZSuF0jiFe6Q0vxa+JIrNYZ4Cm7XHpEc4M6TyZ
Sunr/0Pph5zK0w8z8/D7VJNBoGsp4vn3o/McKquJzE2xtAX9ykHlrY7+TJ0wZD1cuEt/bvY/P+Ro
BiT5+7iLjXrTy5XpSDUb95cq75da8L8fShtoWslRMj5r3A3x9d8bUj39Np96/7/0iZrhiXTNP6mi
39+GluWXF/n6V5oo+Sd/9Z9aklBWaVAU81ZYmoOFRURighaC7ieDPZKA90f3bqHiXK7eXPqEmzrr
oMtbfv198r8/XP4aZCev/HuyysL10BCDdS25nsYACfl7Eb8/fuWS/pNH+qecpFX11RKpJE4IkNhR
LtbElZx01TKwvz/G5eH/99zvC7/PyX28UlI9CRQDMUxIovxiiGqgLnXlwXDtGnEkYAHqd8QBWxuy
LMOFyQ4lzHZ0xUHTHFkHZW7tYG3QPe2B1CRKRBeYjxGZWQuauaS3UzIDxfS3fYgNkV/4FWlwXuoD
3eqh1XljrVEYmcG0wb4FicEAgGAookMhAJRR1JnQb2mkgxwCngQzxSVv6WwywPHXKEVmz960hed4
rDoO5EHUYCGg71vRYVpqHi/NtHQTmmrmQgiH6upkfuXtudFICGoNrDEipZCEcF1M8tGPzDoNNLmi
EEKSRG3001OWjjVMAIGiAnytR9hVJtwTGEKSQGt0GLBp0CIkID9XQoBD8zrd8hxp5dC/opJnV2St
oMsJ91Xer7VhLcIaSRGuqd1w6qkamsRaljas2sdIHgruZIvmPi+fGOnoCT9o17lNXwDYM3ZZJDVE
5PXP1Asc0BFukE62LaoopqfI4gUPDiF6Dw2HqkLsSilRoUBVZkal1K/hIqqGwXRHmqAX/he/GkGE
5IsKXl4m76XYQaflJPpIgTYlfkYDNllLMxgkNIaRQENrfsxCykT9bSgZtKYeVTKv74pF7FBMeJui
peNJTTDr0NE23egP7IFmIs4J50+sxH/qJ6y4cY8ijgGRYgCRxZdFBkiTMm01KQtl4APnMS4owPQk
q/SQehSUT76YzCOYNviq5rIv9nktn+Ul6qIVYm2SQgTqRQetAfIIJjYUD51mEOC6j8ePsueKBSED
FCiYu76bNGjRICXs400xRTOOPWBPeNY+YCxpAlH7slJL20U9B1yu0WhaJdFV0okMwTGjUik/t308
TG4tFsUWdgAaJURICAytpNt9ce8leN6isXjsaQdDznNAZ3VQ9oVcnaAOAyFFoZcWlHkrGdqfWoZC
XR2EoOoTyExH04X54yFH0WksDq2iW1c4F4ZZ86xRMbf5VEDqBQcmxGioKcFzoAnN3jA0KMXq7qZH
muSPYw1Whc3r1IJx6qWEcy95wiIbmcmyiIhzEmMgm2P8FNU82vNIb1uqqj+1gDsX5Yrf6fgjwlAU
qFIYgBnytlj3ibiNDUlbjyBpkc3JQSqNNO+l/UeWCFSBZsQSUonz96n+GJExrsaGxj7aPl6UIZM3
CgRacIXi/T/DT03RaefIxj1aC1HwfINU8P+wdx5LrmNZlv2XniMNWgx6QhIABahdcgJz8Rxaa3x9
L3h0VqSlVZVVz9ss7IVL0klcXHHO3ms7vSpZXl1WHn6a9oBv5ZD60g/8Xgw0JYUzJlF6DQiSWu2g
aVIMHqUnGQHnUSZV5FfeWh3zbNPU0IoRR2DzI4fIQMUmTxySQJUQlak3exxS3Vr0tW8xKzI3K3Ri
BVNWgrp5Hur8MeiwYvtOcmclPS0jHaeuJdqakMqeEU6fZlJGGzkKSX7E8jZgUYEg4o7sv1VrKyjS
doiAmYs6VpvcQutRz0N0iFlHyIeONjN84vXAqXgRLSIDMSocsJW2sG7Yb2lyITpyYOyzsmdhMfxp
A3OwWmMa3kmiAB9QyaerGobbuNQODJHsM/Xlo5kjXm+L8VkCXmR02Nz0gc7a0FA2DOt3tRm3sIQE
ADwL/mQxSJbjHDiK2TxPYjruFFHxKi4NJUfU30ForadO+aMNnG9wXA3UBNgVLXCmkf7uALqcODJt
JpVaea0tqaHyMRNBTiDPwhqzrXpqORNiwtLLBL1Z3Y+7QtLRDYZ0kQUHI6yyKRRsOiJQxQn/634i
G8SNfIv8YjknlIKNjJ4CYohK5QpI8smXwDszGSc7OX7Wg0I8kXTpWcGsHGT6WXoSyU/t1NPUQYrV
1IJ0GIwHKV/fIylW22yIfqYwWyFRD5+LTYDldFeYDyGae88qi6NfTYSoYDrGPSB+pItEQvTpZ5ll
7YllGXmJFL7kes85j07GlEpHSZiZNs1+cITECG0pK18YpZBOhRLWU8vxvB/YN1saxJRGoAsYaHco
l3Y6a7qNpfRPPPpe3MBjC0PQxHPJtrMYAHymnHbThLZLpdIGgi2hHzq/f2qJttwFOHRoPCwlErzD
QU3cQZRUjmpkP40h4Q+QvnxM6phAh2HXKFEC40d+bbNgIBxVG92hL3UnM/pdpU0staqsO9rA8cio
VScT0xfirdFoNNNVMAKaYkoPWdWEelgUOcZHq/XkkRCBiqmlU5eUYlHuPLnMLsMwv49Fe66zhhpB
MirbmQQDNSoDt43Cnhr0cFepGgLsXfPmFUvCMGi6NjA2wAZzSp0TEhdBwRkt+zt57FOOFkK9bzUM
SY1OUaFq5fQJ+895mEYPfM1JiHXLNuYMFwQb+qqsYANillxJMRWUWMi/87iw01iz2b+rH6DYKNSZ
zS1XJUrlRMJH7NC3WYCsQw87T5ism4QNOchri5aJmSPghg/axNuyb56tBW7dC1QVJZ3D1hyYX6D3
KMKYHVIZnTpVLQc7XaSkmeSGtmshVVoO8dvU1HqkJi3M7lXRUpszK+4ZUepc1ShQmcf9EdfjmOQ/
GPdXHe/FRzm/VXVvroPIzznd8Pp1HC/zbEXHKYS3nKFt6N4nYsxX0sRpADz3HBMCVI9eLYwiuuHv
QNPZmAd1+xIKt0FDj55YYCWJkP2OJtW/W3SWRGin4ARM8xgE/VfQGKQ+7xSt3FYlrVu5HSkDzMUO
Oh/UQSmDWZepVy1pvqQWILXMdqMyKYLX5vwW+QgxiDEIymniNn4YTWOrwUzSgdTTbibZuhLmhFig
46REodeVtFDNWHEGyaJBaHDI4RjeFhoH3iRU1iSJwCsKjfc6snaD3L2z4Nx0U05W8EATs3QH7lO7
9H0NSH16GKW5xW2+1JjE4k7Oe7EjAuUAH5QXKWPw1SjQK4DRMaYp+J91iPGVp0XyfCaIpDoCJqCs
TwS0RYXADPvGlsbyrEit7iUWrdcRI04SxjhJ49lnbko+zQJiF/lCqIPixNV1jZLrqEF4GETwUgak
qw1nJO1ABlPjGJP0SlTlee4GoJ1p/YJtnXXSRL1JUPBelplyxoni3pRbl0TnUgKKQNUkKytYB/Q5
xQGspnSlYtamGYCmtsrABOTHXG1iKuAttTq91Ow0aPZx31cvDbJFp6S/Dt3hBhSX8oUKtrdO2dD1
Il36SsopDddqjnmvuLcx8dGNhuEOR9cu6oAjq5Z1aSrCRbq4WfaJoCFHo+mfOJqWLsmYSMmXTzMz
be000R6ThdwtVOvDgMmYoqX0qNXqnBWKhQJqbtfLzaMnk83hkTdXgxqKJpctqZA5uT5OjtrWGn5s
thECM1Pa1ZuhoA7ixwROsPe1lUz8k9XAhkdxgKE51OEhqraGxU1aQh61B4UB7tOuTYdO2vl9Zq6V
IsPvxjSZDzgtFBOvrN88KWJqHqueym4hF9siWmwICD5zSZMOoz+fRLGXtjJwiC3naWWYl10B0vUk
EJ1RnZEzIgjjQL2Xkjq5dpFFEGpHcz1ZbJFFAe9t1ifFE4kCkbJep2pGpIelkaE5YD8yDVDsJjSE
fZr2IesVUSoZ8bOqBPSul11TSSes31PwYmpLKjxwWIRu0lvwlhpY8GM29RvdmBOvIbAZE1zOmieL
/mkyksUvQPvE19Jn+Nq4B1VJupQmZliVrQ2pPdlsj42JU16BBaEaAVQ2jjYkcuXbsC0O+Bj/VJMR
Ab8qIionzaPTy90sEEGQtengzIUEegrltmU0OanR3SoHojiLZnBuFS5uMzM/izMHQ02kXm2KyMgm
tBlgmQmFzJs3siRJ3pB7iz1LXO/qCTk6pwhKTgTHkjjU7mf8Lw0EUbkPjqYYn2V1EEjZoRPaCF9z
3VRQbQ+9HlGxMek1dsKtyI0dLHbagx1dTdFn+U5buui5ceIwBHZP+RqSUEfXvKCn1AWNF8zot9q3
3h9fKDtoHJ9MZjmt2RZGXWGgsErP75SBhkS6S4hC3htlzdxShfuGTr9Qi0ToLmBWAstXJpZm0tGz
fNUO2nIKFXvSlBWEk6Cmu46tc56iDJUU3CfSkO2A+ykXdeh3PeWRPvCjYzgBdAVZWZ0Yn0ynsTJD
/BaZO82W7bYufMs4Cw6mFL2NEcsq+XDZMlq4odnCYh8ac6eWALIje20kplEY1EBsA9XkB+r3Aoy4
3U71Qxy0mqZixC1alnRy5jdgXM9hTKtw7mnLA571kf/T6venaaZBXT3CiJgLZQxoUqI1b0rk/2FF
9yMMe45dWXIaI+UuGEPvitZk0PeYV+bnECyJM2GJVEMgTaNV6tSuwyvxVi/zPGEhsygAd0V2ypvm
eQ7JqE+D4J5qr03ff42xhYg25ChZUuYgCDUqQTOjjmvEfTNmuENQkEjFiF7B3EMfO4a1p0jio55B
MmSKdTCgDawsTTfR3va3xsp6UOHDHyiklIo1XCF9ZGmrxkiSuxalb/rwUhaF9j2r9zxKrtkIWrjL
Z9pA8bg0nekEAbqnY6oeRxYkm2rUT19Z/ba16OXBrelZ6WfLhaCUUFlE0Qi/5UOY6SxI+mD3E94z
AQ2fLSWvTFi908Xw0ygTwTTso6+oSL9LI6io6lYXIpo7L0dL2bOqwkX8thpRskEG0o9s55ePzpTG
k9gJtpXxJsGtIAdZ8dEB2HUayRep7rdGknGmGcCIM4OvOwlCWx8oOzlQ2PCHxzkD9Gj1Bq2LEnw+
dI31OE3YDuD8UnbbZZB/N8piTBwgwVlTW1IQ7yrwyDObKbk84/GldVFx74aV+pZb1h8lEwon7ppP
ALsIkCIfkuNMXl8qUZGOCTMR2BUZnO1KEyuNKuAGhAeJRR/B+KhCArHwbXHVuX3UcNMQXr3WEzDf
Yx/KTNhYBYRk8k+9VX5HtClbgjg1fwhQyONBrREwM9P4lvghZMiJJEIwbKCfdIFpxgmqTpem/swl
XFC+6UxNVexqtWB6VTnK+cCGu6Z5G/t5PqfaxSLfbEVeS+rC/MjRLgJVEgR2zA21dIvHENLm2iZ1
6IRD0/3/JNA//0PQmyn/t6C3/Dv6yD/+jfO2/M4/OW/qPwxLVTRDtiwq4LoJN27407T/+38JpvkP
EeyhqoqSqWl/feufUaDSPwzNMkSRaoik6qpJfuc/UW/GPwy+YQGPs0xL1gzz/wX1xg7y36JAQb2B
x+bhLE2R2Z/K/IH/GgXayU0YzeEogHizZ7VzU11ZhIrwxf0pJJzDEtcpG4hTE7MH1GNqxupEA2KS
aIeqsbxRRhWkKg7VUIyCldCyL++G1M2ofnHA/WibDC5SIn/qUCI3ai5da11W930SfVQGGRXDEKKe
ZDE5FAXFxTTr0JNmKJkGHV0B96c9FzRJK6bjXTu+tR3wFBEfXdkp/WEagn1kyvUmyYAxU17tVkpW
eFaacxtMvddPVoJvBBUf/OSjBjyPvirCxaqKP+Etw6ZTkVI3o7+CiEHxou1uAjDq2lKblRGxOfIz
JHbdxP2vEP/uy92EdB8MkWY8CmEMHbCwdI7q9EA9asWP4MELBlcIkDF2vYQTr7HrusAEoebfmk4k
YZqtKbiXdjKXPz01cMmhzZIeOnLpSK9KrI0cUj6LM8Nl3Y3XukDb1A9U3uKRtm0vUcTBZ5BSYLN9
DU9yUWY7sf8IO+tPghC7kg0vS5F85tKZEAbZJYoeyNZQvWhVvilLQprSNoRfMLYnNe68uutxxEbh
JatVRDKF+hmoYXsOVR30WKJX2yIQ78I9CyV2Yw1EKoWg698UTTOUbEog1snyR/FadT9xe7ZkOXgd
oINssgGPjGLIXyQzgOjVuzVdKKZNK5pPKjyFbDZuU0R3b8pU/Vyl1wRGk9FLMeKblDkNbDBMp9bY
Za1wE5RcWldF8q1XdM/7GWWEpdH5j4UhcCMjuxU9Zh/QyTPqCQ6oMTikjWQo18ZEQgrliGWyTL/8
wkr3MSxfGDjiShoGQEuG0GwjU3iOwKNYea1cwxCfQtdnMEOmIGcvxx9NNq7dvBRjoe9kPCrUG6SN
UgzNzifqYyPrpUdep201PjV9perI7NMQVE3DYRKHJXIHCnDnTx0GSv0+JEX5yvI44S8jAaXblGmh
cnyChtEH6oygKiWvNUTpw0acYuuEYLYbtq0QvSRlcW/mMqcKjzVVbhpHSA2cTCIUPN2ayJZL8sph
BRQ1FemzInTALADNAzw76drDGNTxqUMTZ/msnnMgT7sYGLjZCeJmkgW3YZG3s6I6EybTr8ccT3WX
0fqWDcOTisQBFUP8YZYOm0HMQi8Sm49o1lmjJuxbQwzRpnvIMcf+CV2HGWEsAQ9+E8xA89Lqagyx
eUpiNFpxnCakbInxpjf+JEEU74as3/gzhwtJNbBMtsGngJg/aabQtebsC37dKVSEiYjOeitzvZFD
gjwmHROPEmcykRYAtOUkKcEcSLRgFSnWOa2q1NsHIg61Tr9MRMBvYcwR9Fe0ukPmztDSqQVS+RZP
1SHuiCNP0QV15vyVpyYxo51+DOISseRYosQM2mundX8SMbDWgtyiCIkmOE7CiAGVE3ZL+yQF2nmr
jgpvl9rCJOjzDq6SQmYC9Si5OcGFxjI1ndqK0OA8oUeQARAwfBRSBbA7o1xOD1pg2pTlt30bHyHz
hmtFLwG39N1eEnECl1KBYC0TjXU3eBKjYzfm4xZRO5aoQKfWnUOnyA0SBk02/yCUR6CRRzVlao8s
RVi1HGh7SbmJpfFO8h9s4Cw7DMJrKncRoIrkVVCpHrE9AaQ+QKGdE5iJVhUw/cG5TPBuWiONJrHN
mSN0PGei9RbCKrdzCafbLPemyxb1I6jkUx+FbDCTAm5maaBZ0YRNmIC6GKI/UlEMV8vKAajN5lPW
C0RvCa15L5DeB7S0XKUILv7c3cYI01igA+SSasjBUOBXEtszJOoxezMKKpb5E0gReiK5ey7bpfQT
/TFbGN96RpNk0AhUEUYyZdTubc6QP8/6G9X1YyGmN4pQt1asvlUTOHjUZ61jDKbnpyx50UQWxzSe
JbFxTImksKAc2eMLZY9scsSd37kwhekg0A4pxRPRbOW5k4znPJTmoyk1E6o+xBpK9Z6LKhV1SfCU
xBKcpJg/xiou3VkK/8BzHr3Y+OGkBHrD2uXCVCGAUHZTKdl5LHVXQ0lxHM5nxY/nm0pwylpOfLsb
O5l3IZ62Nfm+q6qJwAAM2jm2Jm1FeBiyxxRn91wDPWworwRqB6TcuAcgO2VBFM+wslfKqFEuSjuK
hx3o6FCcK68x5w9fzSHVl8mLbojDySrJpCupgGrlWN6yka1yYuJ+U5kN6HTRcAm0Y13l10EOkZ03
7HU7qtSrvBZSIEvln9LKRa9OZGb/SCZZUsfnXev1fsIpYGZyfKQXDmPElDtX66g7pDBxYvhyjq4p
E8l9FtlZ4vA5K/TA4kp4UfTa7lTrs6fsa7eVqblGLNONy1RcA0V+ETR9LxEktI+s+Tvpu8+YFCrE
7fiWqzafDkxKZC0orONZeMhN7T7FZPAIvoislI7WupslyCtt9SQmbHHYs0MuUQDVSehqRjr4Gzmf
n6pyccC26aXMWAuFqVlaqSIecekpLC30KhPTWVuO8bFeGHa6oBMilqFGicNpXSYNqPMYqNAo/chj
DXW+1I9GK24DyqqbiUYrWM9ylWQs0KSUzNK0TZSA4mOps/tSRMMlKAYTWJhgdG9N+s05Tbzprakh
bbY6PMgoSI4avdSM/dOBA/8loJ6JibhXTy3otZ3Ryx9+RadKJ0+Q1DoxXKmNILmagQ5OVNtvKdBG
r6IVsdHSDHUVryR+KiqrRKFYf480Qp1CKp51tXq0pUJzrmEZCVTSvVr6I0Wb3qO2xjOo3kyJFmEp
ZK+c1FUUyDDwphTzT5+rVMnoTSflKNiyMH9GDaxCKc5PdaGh69XwrUiR+iK3kkw3BRN76vRW/VJe
RF9wCzNDwgT6bAOJQ3XMFhhODEK8C2AViMX8FQ40fmR2evhiO+R8mEpLI2OGL4kTLZPKLSc8Qtks
vQtd27CJq5nYkgB1U4qpYqLOa0VkZbZ+tfaRcM8SrsZCKPHI9CKcTdyrBcYqlohuRwwusbs5+eWd
CLxHYA9SzPGLqVSQP7JjKFj3KGmpWRNOQYF0stVqgFHTHLLYJHaKFDcksEhsRg6VFiUIJvoRHBs6
mMEh/9fpJdDwuRDLTk2LG8cDu0ADTEqLaGfX+sewyMpToooUQ4BXTUsUopahYotV4MwH0qArdxTE
fWLkd9lA6TLmJm5bpYa0ZUzkWFqyCGy0LBdXL+5VEqTIpEtr5Fid/xSp4VPkU0SY+rqnJ5sg2DHV
urDbAgOr6UfdXl/+WdIC9g5Kkf/7+e8X2WMTbl3flMGCoFarJpFLCZMpvxsjNeX1CkVEa01TR+Rr
wwglZPl2HrWio3XiuerUcs8qUu1/P/rPPv3Pvjb2skFvB43c7++mdVojBNbL9X/5KL8/51cSPnt9
7FIU4gJ1ruXZf/8hPxZm4t+ft+zhN6GZIj/7+zv/8uHvT/4+ZqAr84ooH9qm//FoAnDOVRAUMuUo
NlN/Pe7/9FVKAfQWrcTmwy3wmCodsMh/vEt/vYLfh0pKvL6ZIlh/PfHv14o6R5FlJCYaMVBsFu2s
qi2U7S90zagVDHW/3yiWEfD7UZNSw0dvNf3LN5BqzARvMcpSFYix1LZL4XxmSIVWEnOZ5bHY//7j
xznssQTM9pK1uUx1//LP79csZQzpZCUEjebx7LZdSkAxvLhOqHIQJFia2pCmUGPIKQ3YvAqdNEuf
5eWChhkjtG2g0VjZmO1FTcv++ujfvqaqJmajvnMng33LQa603AVpvVenlB2gVoKj6AMG/HLvyNrC
gBNrTr9hjjk8xLndRxEmYPIJ0JvyPH//My3PWFDP/pevkYXsEC2iUY4nD15YIlqDuRew8CZeZBIA
//fX+360nKmQcRT72b4zSk7cVLfWv79khfotlHI8iJpqAQ0PKurvv99RDLhscl9vf//g3wTUfwtE
/euVTFPnzOqBEe39yv6WvyAlZcv91XD9Ldz6W9wVQkZfmUtIht5M1b5e5Gq/GrTfT//6GuMOz8DK
TXYXco72F1AUl7hmoCEDVZ1X0Vq5S9BlE95qe3ASL18Zx1cibVfBbnKqTbPBrwNq1dgO3TrWnMu8
fx0cl+bMSqdXbZcpNTfP8m1Mdf7d7ZN95qXm2vXvta1dARo6hDPiBdn0a7pJ7rxvNgjp7PflyTwm
Z9Ajl6TevBLE4y1gqdfc2LyagqOfpy++0G14QjgDd40yR/EtQTdJ7tzYbua9+vc2pXwAMauDj7QG
yrdjF3zlb8MKyJO7PDZj+4dqOT5gaU+O8AYBz7ChH1UQtGfdsxm6NO8FJUteHflI1VHNz7wtaA+b
+VJoX7w9E/SAed5Z2lvKPpqu/zm3BtyViP7lfdVA1rXRY4mCQ4wNUZjWdK7mi07/AHDSvKNLyCbn
xHP7x7QN7JSd+nAZHC4JKfcDDe/YS5MtQtP+B3YcNQsDNmC4FvFYD9A73cTrTCrhK1Br9UR3YIUX
m0UBARsvi9C5Rll31soMbD7gU4swo3kHcGwMqRCs2sxWzyHi2eFAGzIr4OOgVFnr1tHkwPxFJ09G
MDFwHN5Kj963+apWrssBL9imTu5DC70Amnezj0iOzk9s/pcnG08SnS0iQN5m1WH+SIjlVuCe2AJZ
sDvSKicqOulGPM+sa0fa2Bb5QR7bjW6dT7aOdIR6Nf06826eq51pnlP/wopl8z/1tbBll/lOvi5U
Izp16WZu3eRlmgCiKWfMSeUaLCPdjVt+lKV1fwz3Aq8UwtUKfzfkJxSA5qcIyAmVOw0jN/wULynY
m2HT/6nCdf7g3cmmF//GrLiyZCzoH509O+FTv4mS9fS5bZ5ExybhpPFgQdTHdimO/ykLTBm7bK0A
+kk/8+wYD6gdkheUcjVyhqQ6irduBaBtI66sHx8o4Ebjes3rU3kMMXGf8ue09ITdj8qNUxEYthsB
ZMhbAzrQTmPGKH0AQiMjmhw0SsutnSkKoloyZffKz/hD4jkQBC/+YAh0muCIxo5+zYaooDuURljV
6/qF+CuzdQloKfG50pN+0curtYhZyyeJGMPq2uTv/Hpbr6AT8n6oZ4DboNS56hJnbGB/iOlSwOhn
xiOXrFu/znvxy+Wb3Ru1kocUb6FHc3hPYZbbDKR03uY/FsYe5M83iWBjmHETol0G5Cb94fKXeFK5
b8ivla5qeWRwkTYXGstT0h2dzXs+H8MXXhwPyQ0RcmGN5taCpIBWAutTwT4DNROkJE3pfrXYezWO
KkiLD6qAOuY+yT8CnvG2+2AkN/VOljaW4IXBkUGZgsinK6U6fBEwLn/MwWz26e+7tBBVzOeqfLLK
r075RgSFMweQ966odyKeNApbtcNDRrEn1J8wWFUeQDPvwFgymQBJQKHgaXPJlYZpK3Ufin8h2wWD
yC6rrskE5GF8VPm7KKKNKy5yeTTvs7SvEPkLXJEhLcDPvEo5avR413MWh7rJQ4TF9ytS8OIFmUNQ
sxHbcO9RC9TIEt/4iWOuuO6dsgZ9+WVKK3Ky6103X6yHeeYKy+AkO2bbj2htntvVKQpvmjt9cQeD
gGZ64jZhWhjqLT1UY5tZ50G1P5Qr1glMJIgiwVbOGbMnH3E5DLff9/YydzPHvjOUeA5X2ndfzKsj
h6KlK8Ksm/9ofGLzp3j5C3WmiX7fGjk9rzSwPkqwk3fhT02h7sGt0qCQ/RKd0sa5WW/VhD35iSb9
XT/jTPudmqLOVSgYZLayZxDyl4z76Q30yon3gLobVQx3Vt86aaMHtn+enEFeBU/MnJHHhQPSybtl
dM/8CSo/rBnr3kZP9GaOzuSkE0/O7MNUOnKvdQg+WBb9rbSX3GXlUIMNtMA1cO/Mzl+YLGnxLAOV
Kl9Ms5fXYLhm5OnkN7CSMuqFZ7V18x/hUbC4C06/52JRxpHPuoTj0c528BD5/Sx+vKt34fgHHYn4
xVvXbfgrJmnDncTtuDx8/EolhWlXi3YIkLmD+S5T9e/TK5krGOvCM8r1h/EgE2ElPBtX3A1vWD4f
xpXlj+touLxB4cfwxQcuWqN6WUVwACDYoDfIOszCLnKhl5VQxYuzkvbCcx9ypRgbSn4pZUYkEiqA
F858nbmiDC3+VlhH68zjYM9wqAG0jXt8BC5byWS3vOS1+PXByGO5MNYolveVx/plnrlK1pW7fmYl
bpx5DTr9uuRysx64r8aDY5hX8sDhAJRvw6SguOJZOArP0p6LxH+v8cu4/uJN0O+LF5WUEBYS3nE+
5PXzshj8LKH9frlPtUNpQ//NV9KV5UXTSXx9SV/kO5ex8Fie/btxhEKC7JI5yrVipizeK+PI6qdd
ucvw6AcwXcP8IHP91nJgC9OWZ5xdljL8s1hG3cFizDBYOJPym0yV1FkdZtHm7Z1fZo9CEjZGuQNT
5ZJxto08LjyTT/rCNCjtufPol3i8MuaANxZ37YiodaU8eDXIHVhDeWeh19kks/BUxuO9bjwyqoUH
/1DxnLC5bIInhn22mwIb0a3AgC5trgtmavIhPnKNLHKGc2ur2ESXwUrPhz/AcHmHs3qjwG9afmtc
Bil5FAyz9Ic/i8Wfp+AoPm+7elv6l+aL29o3XK4KNHuW7AkFFl4z5tUj7rBoxy5K8PjNCfKneV9G
qWqnkisz0D1FBO2GPvo0sllQHcBaP9TiTXZ7wY3IwJk+7ninfhBSeO2eFxkgc2r1IO1qpWnDhbeg
8KJLPEEGczv04jBwManlhCjslpo+o77FFipzJYkGXGcGHd/uKNyQtsJK5S3WQFdZjUfxo6dWEjYN
P1d3jtrrhzSMtjMmwGzXGg5NLcDYZXOpMeLoTyXtg1TGFCytteOHeeeQvkL+zNQwLpOcDNpmPZCX
Yjxfpuoth1UMofyxkCdFqgHEGWNFEwBqwGVu2x3R1N7y5kv57xbNiYb7a5pRWXTYNpU2y6rZH5CW
S55OuqaxNihLDF/jHji2FS1FgBKodfzOcjrwMEOErzNeXKoeiSO27xTWsSxetCPZLaBVUhoikuv7
Tp6frNFW+2UYmMWxhELBMz0HjQTKHVyFM00XdubiAPXhGDJc2RGr4A5FsD5M/uxcuT634EiIkIIk
L/tjctZ/YWk1nmNOlAzgwFa4T8HcnSv2NMsA8yrmEfb6X4zZRexEUi+Gz+1obYYLqs/mvZ/WYJpb
bSWJLuFqxJx0O3GHHZrJvNvGKtonhzUQlXtonlo+vY7mSRLXybDqrY2u2K7rMsm19U14roHvqHbx
xnzFCBjxiFHTHp3OOmZsh4JNVB7VaAP01y3QNDILMK0gg6QARkqOji182a2MaxEbrKuItiA+Df2B
P5gTB2PLDXFWcN5heV2AznK5Mp+QPVN3ZJPOikFwuXSCZs/eIGWfwkZ4YIFaK8dxwum3ybzma2x+
AA/rwpXuHhI89OLaXn6SHtWGm9JwfSh2pN/UBxQBJltjJmScl5hOfKrsqTheKirS2Hm2xqdF5FOj
hu+VDNDrIwAPzVEmsu5pDDb2JXH5xYAjKlEBt7k+8FaYu+wBCXA09qq2Ie4j7FZhuwbym6JzP0dX
wWZvaWsMri0b29pmALY1qY6RJ7IhUY7Ne8vtDvHcJNJq1d70LS2LFI8ipv1VecKx/8UtV8SEtGKb
wavGYy9kCu5H2gxs5CycijsqXyOYGupNE/V4UBNUh77aH5Yp42DlNvYjgSCmFRc3VN02ORbxJhC2
qbTOjsOR4iPNzuYqRus5g2m+qvZ0WuiehI5IAZGtC0mbJDeIpDTqNkru2tZpiQ2Ua/UdUKBugLY4
1jRqT6ZyEd8rYRlCI7cyuVHdt2mFq0slwFJwMojtfCG8gBbKu5eBTreG1f0NSxy+vFE5ChW4+P3E
yfulGFbaacodbLMqMz/I5/Ft1LBWt+uGHEo8rn/QQa6m947U5tKN8bPxHbpHBF3kjgjVu7u24Rkx
CQ11XgrupzLfBuye9Y1R2LroIJJ6upFS6YSn342JzKkNXBgUeQQ7N0tzsz/B83RhwSM30owOqgjF
/onsdGbGbY/Li1U3Q2nc5V6ssA1xYZ19BxTpbx3Q50POMgjmDjq4BbH5yd9y6MZr34VKsSn0dC/G
BvSxdqDZc9VuDYVhdRPjjW65k0CDNdXDYP6pHkQ7ca05OYUwDNnDrqx6rd38K2os5Rs1WvbiP1SB
KYP4B3Aqd6R2+Uq7WV2wKj/R6vf5rqzcgWYkgMqVQsyXdZQevmfd2kpaF+SpMCz7bYwpXXlwmdV+
F7mm7PkEQN/HPfMPQwGAPFtVgXyTbWV4WnuqabTXhG5eI+0SDE9z+kaIZxFObhi+K/wBVHRXUGAy
tcKmhejAk0DbnNOvWdl01/x9eFQpR/mFfMwsecB/uom8aQOUxdo3HqsyAOa+XdWf/D88p2f5ub3Q
iMHYDK6CYrTenyHVInvw1Q1MrpH5IraFI6HfUWtXVNoQHnwwYxCTFxMwBAmIEm2DJtkGCORBFnCn
/aLkQ/PuP2Zn9DQvZHYDVR5IzIQoDdkefJjuMdjOTyBysExZYU4s333sd3h8Av2BegGHOQSaPfpH
9sqc99Zz+IEN6SJSINyUO3VdPCxHcpgzWczt6iUwN+ZRf6bIYsuUhsWjqnHC2EMaBk8FMAVfHp12
Cnf0US0HjWvJ+WobOhJ7FGgmwqpOcQYsYO9DwIbeOguHw5TtaGPo1+AAG/pZ7rYVTCoXP5RGYe7M
bKq+J8fxAHtD2QL7UbbY0G9EWEDJDZnOcPmsyMU5Sxsq3swKCT82ekVOr/MDvi9ZCfm6fst3cEpi
GFCVKy7xC+6induXrup1O7SE1eXunwBbeMZZoKSwMs6FXRzEaTXe0RuTCMouVPayn5HjHcDtzfgU
2ZgDMSXMb/p78OiekeaJ4R7mMR7xLbPPkYsFJg2YHgzuaqH9la/S/2HvzJZbR65t+ysOP1/UBRJN
AjeO/cBG7CSqpboXhFr0fY+vvyNZZau844TD5/1E2Cxyk5REkEysXGvOMe9g8Rewz46FOBTuugbf
RoYLSEJ4aYCpENZHF4y2Bm1bIwQOKLY2xRWMFbUmYjtnzT+WEHx3ct08x0+sohDviFrc4C9ozV0U
s34fCjDEUsHLu+q1jB6caMW32LirrJupVDkKs7VzjW+qLrfeUiPoNZ4tDOps/sm/oxuqL17YOnH6
o0LQCOCmNisQfdTQGRgJq/8SBM8RT/k2X7prLDHrAOTNDspNwpp5CMdFSl+FvyXYZcDkXSxx8HaW
3eXwLJEgUNO6T9klqHvbxaI9beonNAoFPLsUITiJAKV2YJjFroqRDqM2F2EQQZSL7tZyV9OVwNTL
YAbJqbPQoUO0u7zbilE56AeDb2t8otxkhz49J7jgpzWlfrmWHikUt7T69V2u9uwoSdYRvwRQo3ZB
N0O7mi7e+BQIiJOcBTaMbab4FUhSusQPdQy3wyejP3ZN8Pokc5NFcEp79p4SyhpZD0gsFtFjJ8GT
bK2rAqabWr2DEyA/1quL8Tn5jp460vgWBe33lfFh0z1ZeVuSOHywChPI4MtkegXWBW7DRDHBOg6k
mZcDFfU2gP29YI1DXUDFcWlUoOohxSxEc0k7QNBGCdfk5+4YM6EPon2AAogKgVUeRQcMz/i5vAet
1Gygb9tbd0eRfz9XgLqgZShfyoVfvhW3cBQxxTvJQSHG5pV3DK/Bjxn5Nn1yOVcNqFUxSi78zzg3
1skuc7vLxrTNJYcxhyS3j15QJNIpMtXuJXzsjU2HJx2S8R0mI8gdk1e9lI+0VD/a+JZKS9tk1k3X
rgLr6BV7o6ElDB2imLcsHcne6xc+qLh+NxyNJxe+3YLABbb3UPw4oP19++S8hKyijMTBrOOmBaI0
boP4JulQrwG2Z+f+xRFgF/idHUXxZcNxa61L826knjhJAOP9VfIm2PeSd8FHBBUvZPBs6ddrhgQF
4+Wn8r18Lz68K3tfs7Onr3GNXAC1gFndp3yhyWiG+LamVPmKMYwARI5ugAge+HREW6Tf7sa+Hsvb
gP7Cvt3rxrd/2RK4UT6Va1WVXfsPubkNWiDdCgNojMjo/a+qgRDkqMWAU1IKjlOc3KhdfLULQmDm
bQACN5NrIdfamsAPtujqbWHLuOnfW9j5UAfhzGxDhm6HcdtuR7QIS3UcSc6Au095e+UdAboBdy2O
iXwGYeRewKtDYbpAvHF/5x2DV+ZVIRkC+ot+T4/t8Y0BkKNW28fwiRIK/TA4uSWpGhVhH9hqwfFB
gWPZ7wHP4jKlL35tspInC4/mJ7kAgn08VCr7afwUNH5fzbvi5O/AismnaD8+8En8quKbHhVuFT9a
wV7ePVgar+2jWpJPspAK5w4hQTsme0yDnJH5KPg3QLkBSm562I2KkIlkcXGdhFuI0kJ/Bua3JKMV
9yj4anHbDv42GXat9yAL7bLVgptADYCCc/LP+epwzgOqJ2pIHUB0MBQmHDRg/YOa+0ydJhF49Yw+
BiZA53/zquhQouPZJGqEFU5zzmhUqbpETUsyngeA3v+8J1PXfm5aAf7XWH9o9RxWjJrOnZ9/vjg/
tLWwVbDq2yFqy4p14F+fn4ja2AXDPtLx7rcqDep8Eaib53/zS5VpFbr2m4dmaO2wHVZ+4p+H/vLM
8x22ynX6eUhRg95Nk+bett29G9bhmkHtFkNiRZofF8E5N+t81WZgb6zPV91zLJXEfAz1DWTqPx/e
//PP/Pk3L1ABWz+3z4/J0hrM9xRc/PLvPzd/vxZmIQwJ9VN/7kms0EQhw6np5w7XbPkl59vFQF1G
1Lq3Oj/lT7/+/LJRhAKQUxFhCVlhruA7nZVev0YZRfNL9XBVtFhfYiGviVmN+2pr2zK8YLKvb4RJ
UmvGzCuK6V3N5oNxDi0b7htAXp0KM0tMa6fh4lmh6V7UUFzbllO7QwJaFGh4d1vipkhGk+1mytFR
tjptNA0sTwfl3qyHpcnIwtOghYcqaG3SyNpEy5vjEAPtFMXups8Mg45xb130GIb0GllB4ktva9rI
ZMPkKVXBbk6DD5Ckt4HEt/Ks9Ul64C3WeDI9Q3kZ4ntck4fMpzzTCY4jPy42wGh6QMCpLQFwx9lz
EFCn0OUY2LzZrrfTGmA7BWzNcEiB2tfkwJFXhzHkwjIA45kk2c1v5FzvZQfowI61vZXVpzLS3nTy
73Ib1HjwPvQEBps5+2YWHNLy5nNsXoI/TCuI0nPI1JMdundnpqlD2t6oYvdG8veQmmE+qUtgNAnq
SHYATF85i0DFCwLEeqVFQwenu3YVpseBhL+pHbHsleITJcmVHkjSOZGwClIBx+TDMPbBkH7kKjIQ
NxNFgIoRzLrvMHffGSPnh04naLBQkYOhyh7UtjO5cjSh2E63Aplumz9J0gqN1oCpMe0Rk+yyjDnL
7F+SHnyH3/5mwoIdkXoIIYVAQiZCNdRrUhEzEonqwaEWY7n3a1SNljh13qZ3HxwVqljgGOtsEo8c
9xDQ8yR7kcP03iD6M8hkNET8blFtpaM3LmYDALO1HEq6HhnHzCTVsYw7sPXEPI6zRbXHOR4Qo4qB
nMiDbFUwpFYTERnOBKS0pLZOKj7SU0GS5XhbqWDJWSVMkjQJ9OU5K2v6oF5HN5U0SkkqpRHghws7
7TCQVzlaRY7zX25GFWVpA5p3ybacLQpLbGMTno34s8iWlpD6KsiGU+lydp1aW9FzmnHXJ8QcoQeC
CQgCX6sJ89PT8hg1+stcQpKrhKutepP9ZCYex84odk02v+JVZEkRBlqZhqRfCXIdbeALe32mT1D1
yPeUEXh3j8RPPklrw2gffZJAWxJBfabSs4oInfXxNI79oSc7tHaAzLp9FpC7djXJ4F6G+T4zTEjH
Hu0PcxB342Ot4khTFUwaM8ssRQtTLbJOpgovrWzxVn3opvddJRnZpgWHa6x6TrLTQdiGfzFU/HBv
mjh5EaLZ2jAVtIq81NDeG5jxZ92/QOHrHxG/HjwCVo1z0iqbh7R0TqjJa4SYqG+nKriae/vNyZEv
jAV1NBOxOfMqGDxQjORUfMaQESbf7K4TvXAJnDgifr42qoT6o8YZbAX+t28O8eXQPdsGyxzJu3s7
dZy1YTLdDicDnFLtwbPOvmschq03cBZ33dtaxdHC5tRJp7VIqUXtTL5VoPLEfBCtMVm2DpbXqGN3
kYkBgDOKXibWDDtSF2xt+ZgaGZROez6WmvYYqrDcirF55HhgPTU6MuTpEtrOrBJ0Y9fFr9NgPPUh
8i9Rt8FG19gxR6GNOYGE3jYBM+CrgIgG8LprAHEGCmOS6puFxPtG5PwWX31dfvotcx6bAWS2N1Uk
cGVFpJJI2B+kBXcODAWhAoSlihIuYiYuKlzYI2W4UHHDtgoe1lh7ILjghEQueROSTmyXzanKhyPH
/DjXYltR0I5dzNRU058Cl6ZX4j34+KsylXtcljeRBTRLyzkx1HLWF34WfVvjvVmMMNVNB3NEEd4I
y0yQBqd05HUQjp5iFqAwXWp2j6LLITLYSrDi9emHVrhg6uf223Job1Uqv5kc50S5tlozfHfrOd4h
DR4PktTnifU7VTHQZYK7nzVpku1900XfLY7PGwNAWD0HqNUtD7u3OgsieyguMpeo6SglVzpuqudE
xVA35FGbNyadEPJHF0H2ZWdCLD8di3FBFb6k7bsTznzVdSAAxaTDwMP7iVB/L7Jbza/JLqmaI+pq
pSqloW4UkOmEXxPNQNiA32aPWti923iUYd6pUZfq1VkkoGVpSswFQdyAE06RiubWmE0i+xRE4sJG
Ye5JVvdqIL8qhYY1SpgrKuY7h1cwqODvsqUJ4qLtHckEN1U4OFJccMf+APnLmxaRRfqBihLPR9Gg
qbaf9FqnYleB46WKHnfq5EGfxUeBebZouj2giFFFlZc21ZMKL5cGPq5YBZqbJJtPLbvPUIWdFyr2
vFcB6LmlotBJHzT3WkdQsM+4SWfMEPjkipdkqAOf8a8CWo6Et2craU4fXkp3Sm9oGWVksGs9Df3E
PWZd4a/CvvP4a5mT5Cq6HZUYjfaS8LmGOKXegqLmNLQAXLHXfUybRjSOq8jHJFsbJG2gE1w3Xflh
JM727JP6vx/j/wu+CKdPpwDP7N//i9sfRTnVpBu2v9z8+0OR8b//Us/552P+9Rl/v4o+6qIpvtt/
+6jNV3F8y76aXx/0Lz+Z3/7HX7d6a9/+5cb6bAa77b7q6e6rwQJz/it4HeqR/+mdf/mPLGXCEqb+
7yxl12FU/NlP9scT/uEn03/DEebputCxhuHZMn78ZNZvriEF9zq2K3TTMP/6lx8/mcey5HimQcA0
8jzu+oefzP3NxGmGWQD7lyENDGr/ePH/8ib+vKl/ybsMcVfeNn/7q8UPKn9/r3eff/urbUnPM1xB
nWuYriHOxrU/u8n8QQv6MMejn4cpPGVruvY9wFA9E5YsC+x3s5sA47y7vXFXwnrjJAnlqm/c5wqj
PF4orCftEPjrmq5tFUzM3LjfMylpE7e/SYuM5vhAbDOoJzodfFltDySkAdSq7GnHGEPG6dqnHDAz
gOpR6O1mYjNagRwnJajK1l+SRA/XMneZRDzkxSad5nCbGWh+50bQeOjE+k/v3h+H6M+HRPw3h0To
HHOOijAdx8Ac+OdDQlxujUHfs7CqU30HIjIBEmvHtKTZVWgadiQhGDBSBo2zedSDcCvm5FUzSMuJ
iQitJ15pWyquIejvOSYgtIT70mBKFQn5hm6v5Nee8zxJ7PD//m83ePt+eUNd0+ScaDm2o0vXscxf
7IF+KCgruqhiYO0/47JDEmRmOJE5yWStVzCGNa7zAWC8BHtZMgSrZDXsrNp9Qq88bIw6MBdjwABo
GNKKPgGVOzKXDu+4M9IqjyVeqSaixVG992WJzEYwwS1gB5B1Mi4aOz2YKUVkhkIUPeNtZEAJzLX6
K4PygdKpPVRpBGGyGOndB0+WmK+SAXlPOBJw3wcnWWLWKSJjp+PJWPTOzkji6OC4NwGh93jGu+4i
8pLTfJn2PohKKrZM89FeuZTNWrPurTJYmJgEkiiEOGm91+FMfJ3Tf0wIVSsX6BbPWw7htasZ9boJ
NBQnTu8tnPZThGDDUjp1bkxPLwB9sQ5FtgWc81SpcazR4BUrEgCe2mNZtYDJhfbRdpyKQtna19Ri
WykkyI+evknrh7QZO/2ygphIuFnPmBsBz2Q5D7lo52U9ZrBz+SFaEdAo6axbWAIfgQ9DRWCAl3Ge
4kww3pLpYeyZhVEBvMEmNVyKDb9qbyLbZR5U0m6qsQUlWXNIMvciSMmhmR3YrvRTitoivcgizSnK
gKJagIX00ARJN4uNzPO3GdPE0rHBCc5wMbq+fi7tmvcSyhRy6nFEb8Jkn65tCxojg8S0hD8EnTQG
YxWlrnkt/K5ixEo6n3EZTBVJDtq9a7oJqHpYTTGRfrMhFmk/7jPZvvs1E/8Q2FuLdDCM8jfs/OD/
W9Amvt7n4CBmum0Yw6Zyesn6U93TC02r/LGcLKKRm3dJ7pdyBknyzBd9m382cXQrQjYWRhRd1wkn
2Kjrn5yqfJmR5lo+40yphEoaLW4w4tTghxLGCVYG61lGAFIKcQVggi1ULDbRBBiHHTtDK/jLsjQA
9c6dQtq7SudAkzesiPGj/Gv76wmJcijay7AAokiDzh3hIiX1hxS3ptfvOy87NYafrgN9fNMMG9V3
t0/MeD3Tpi3cgYuZ2QRCkzGg/+ZO8jWcEGtQJe3sLC8XilVj6daTm8iHNCEfR5sv4zLU1+HIRD6M
SVvKLWa0GXq9qLiLneatEM1LmPYbKwA8wzeJkI3utXW3Zg4grJBMoHJ32xgGsZuebyx0OvwS8a7M
nYeZAgnx6Xvjut8+f0udTvvcMt+0Bl+joMEFVRZv8OjdRL39HPN+GnF4nfjRIYH3gbPhNNJQqvrg
Rtr2h2/zAnLrzZqGekP1RDaKf+fG5VXsIZTQgxgVk32XWvW6tbKYuC/Gs4Gq9uas32SB8ZXzzUPb
PHqL3kpPXTJdODqdx9hRxH6d8RNeejQWzInZSxbAF4o72HoXRoLFZm4JkOudia5Bal4XuUMkJX1E
sA2TdG+iMbmNnemItW5bSqDspYuI2UamKlPUbp63xiV6nCI2VKDAIEmD6G0QoMR1qHKb34WdXWp5
eA/KoF4603gqUxzKMD/w/A76ze+/F/AIrF9CqftgG8yoNhOJO9G6nRra0jVfpTqLdj5KAjPW1wZt
qdkKXvqqQOnYj1+koyO89ZkEaKSTtMaNXxq36o7Yk4ypqf5G7120PjBacniGmi6yT+npuq/uaF4G
7sFPdrLxVPutf553k85EkxKSYYK/KdJ5pAbWl2HVkWCqMd/TS2dTCB/3tFOft2DVReeE7G/IoI+j
jixvlsywBYbc4Cg2rOFa9xDbtdCH7LUVY5VIpDw6sngKvPqQRPZzm7KEubNVrZw3XebRqorGyzmC
e5x79TonqxdjFSm3eUOyT+fiC2zlAz0VtnLI1gaoU7vBI4ZCcnpb2gWsm9J8BPCELMsY1mMuhgvT
Mq/Tsn70wxG5dS+XQS4fDWiacdJ8hpGsFl5nfpokxBQt/Y+cK7UfoQVgl3++i2HGXWl5lznNqal0
0USG5qvA0TKXac4QLliF3pyyhGhMdjPYlBMjcCeZqbLn/ns0u1uHvccYZO+OPur7sY6HbeQ4l96A
sSKIRnI/zR5c/mRfBy2ShSnLdkXaPYwaooJAn1hfOPdMBq85MT4w7ZJR5BfQ/Xt3IU37JRkbcxX7
4q3UCK0KuyvTR7aXm0V+MQJWNvEKsYW5ymQESFnYyB3qSVt2E/pRb7Ku6K5shsm9j2m8aK58zlzE
5V3mhavXuIzeJvZuHY69N8CDi7gNL2ocsgvfYkZcEi1C21IeLZf58Ey3vipb52Z2eYG6GeD0KllZ
hgTfdgvEPnJU1wudUESP3y1NTKaCzaGbecDqcqCObRN8zq7+UEHFQLVHV0t94DVAiuyr0GboxUq3
EfcNTvEV6SW2MaMg+9Fs1tkUbwLD27UBE3IgNwjU7Yc2iILL3t/JkRjXOpM3Ok55hO/D5xypho6Y
NmISp7BusI1oARtRQZyVlA8DqRhJ4O5F2x/JpbOYsDiKDOZDKnBZt9hwQ+dz5o3NR+Lqwk7jq8Hv
nmYXn3BR4F7TxOXQWvfpCKu2TdoXdehaPyZJiPeDgcJzUHWfs8aXmLb2M/Qx2gs5m25LPgVGdp9J
dEZda5AjbDzLGg+ktNRAK/3s8544CqrtNjrbyKqDl2o3Q9e/WpwQQQGYZK7mJycnvKPH50WeDxZd
uKIDDMnQAS8zOXeaGK7jsiZbO3mg/GQbOj74ISZI22Lq6M/ejk1kw7Owkdun86vj9Li0Jgao6ZTu
Rq86mA5i6cS7d2PnC3QEn/lRPpYyuu15hY4FjzKxtq5/dKbqWvNq/nALhARaYT/10JW70cXoeelN
17/PPcPWIOlIDyTzQEfK5ZSDRLPFCCebJFQIBxnzkN2aBbRrlnpjIpIlh+fbTi9zJeEIDwZYWdIe
gFcxKLUnsjcHejttzcQJiBdpB1q81RwqH68uLqBc1xfuHK2tMgNL4aE9lIKWQcEgtspFQ9AMytUa
lHydoTnt+vIysdIHo3V7PMHsYBLL/HDbGLYjKSRTNQ+bOcpOQqPlOWpRCuLIfYgV9SmHEd61Xbv0
E8QseBryKIfrQHpREfD1N4YddUm39XLvKwoQYuazDico5sAnw4C+RJDokDQ1mpAyUpyu+ghGUr9j
p8+JMIhuq4zBKo0hBEM5wpU+65pliUAibXZgk1zFjFk2vtJ2uPTeRmHMa50uISZ/onwlQ33LhnjV
azMoLebEqZ9dyay6D0MJ5n6GVNATst6lih5g8/Wg7YaEalYZuX6YbukaMWABwZ2tikaJwQZMYL26
0F1g5D83z9eMyTnUzhBtzncOEFfpgmH2Pt/5+xPMm7SeRyojHGU/P+J8bYLcjMNUuzkb4opB91aQ
ljm3m5swmB0FLTVm/FxhtQ/LIsbEjwJJUx+Y84VQf9D5B51vlqO4yeOYyFzlMRv7GrHa+Wqi++wv
fLwHrvsyqmFgHpr+MgdPucaLrO1KWs1ZjXoJDkC1icbc2klwIgs2cIQbt/m9tAKM+ZP/YNkknZ9/
vPox52vnXxEYDM2Q8PKPqXLCuZZBv5sOIe7SpCJd2qGZamQof8dqQNkbyF0vBzRCASJ3mlU7r9b1
g6/kUvSb5mPsqR0TzMQNvXGCSaz5wEcmvIY9Gl6PYDwutIkBeFURSpKWKKgCo4mPoU9ozjiAVikD
z+NbOd8PIyeF0W/FnQyCdFXHHYmLNs5mCmnSEgciTiynKOHjWfatLYyIbl4CHsUCLz9h/qVHZ5iw
4whDLCbtqvDdirp9gOuXxDrDWo3BZPFKPVLsrMCLLgnHfmwzbaRKzNdVKi4mI8Mb05rzjZZRPLjA
0sKZPrVmlPZFYvD7GQ0El0Nvv9BfgMc2I0zIqFKb2sdVeJE2abmLMgYKllZaeOzivTcxrbDtGS1+
w/qQl5wq2ozxfxPa6evMCQkEpLtIS8DJlVpnLRcgWRXUt5kFSlAYNeysob63DDFeDTObKT2byNIA
f02A3ETaSR1cG2PEXp10T/b41q7pSftoPVgKTKMWlBr5e99ezonm7QuLE1ijZfkhN6jE4ipoTsHE
wB8bMdWlBCPnh336LGVwW/jIegQcsIsi6oOHYc6/zYr1e2iQqY51u4OXZu6nfnhhzDBu5CDnKz4i
CLYESe0DwLGtI3pqTOkeBkeTB7rDnh3fQdWieZLmz3Rh2O6VuNAsp79JktjbJF3wbhfttCsBxaSj
DA+J36u0e+SuZRvFsG7b6KiZjAH8YKxXHZj1aa6mB80hdjrJe1bLVNzZoJIeAg1Qs9Z3kHiFslo1
zs041ebSTcoZiHRMxZrHqPZKddHryJUGu1+GngEsdm7FKZLOTVIO2Tbqxqtm0sobz/OPQ2ykW0a8
zSEYh1MqU2zOjHfnWd6QoJJ38V1tmN5llDrbMAB8wNbkbpqwo8c1gu+htJgx4JTSs6S/GGzT3YVj
gD/CCQRZxZxV9erZpxpZcRIzd40de7u0L9ZML8tjqeA0VhZYOycdEXCbyAgTfas1kMUTL23hi+Dg
Gx6MhsbDbDlXThEG10KgBAXUU2zGHpaRRUpHmPmfaA3KO2PUIXr0oIAY8TK/szlgxvzS12OyjdoN
BIsCGlxyMHsdygmf3BoWgaabpyzq92Fomzs5jLA9w/zJn43kDjwSkRF1cxhKtqB6FuGK5wPRz5BB
ugwxCV0ZFLlGgpg+94ejPdIvcZ3xNpoMhB02qovKAnxOf1vZvEqyuQADL4QWagffOrS9i1msLoNl
0HVfYA7D6250X/zMfOw9Kplxrsm9n+rbs8W2CjJYDcVq7maTeHSVQxJ2uOlmiiPLF/QholczKvq7
KsBF0SaEBOXBbTyVR9/MMNfkLVFN0JTCOV2ZOQn2LhlrhpnFa2t+nHWUKFCU8k0Up3u6pbReWjnS
UIByP7UHa0i6w4IeZw0xJMMxOHvG0netceOAYcNpY5abcMyhiGvTNfV0fIF92t3BHpiTzrvW9bLn
XJ1q+Nino5/MYl+nFvK7THibqPWco+0MrDJ1Pm10HcNX5+QnGMHPbc/QsH6qai16AOSxwt3V3fgh
Gr6RgjHT7Ts9QB09B6m1BgG8rlCyJZLqvK0L0BcwvleZ2RA/aPsZNDr3M8jIxJuHrjqMKWHt9gwt
gckRvdKLMnBprTnWCfBpu+3tnu0RHbgxjb1tqWOJAOMEnONUi/hK9nhMA3QxqD6XblsesqJENJ1i
mS4anXAybDINH04cLHC9mQB73l6qi/O1CAtOxSlZqzQCDmp1FUE/W2Cfs2Oo7YM+3g5Tn21jD6uX
r9NL0urRs0nQJoV3MpFOZVqp7dOw+s41xHaNrol9TL8YsT8JsBGIPZRpKnLk96vnCBIKmnSfYfoE
nupfizQ1US9N0OSpS+gvktg9gnG3CHLAhRVn69SW0z5sLDyDgHHYYaDiV/90vpgaj5kxrY6kLQbE
hHB3970UeBbOV5OiinY6+h89s/X9pC7O14Q9Alvt2+GP2y2CgJWuAAFndY+lMAvnazn7cCp8pe1x
xgBJFuXa+Y4uCgBhjjEakk4RB5wenzzM6JVeYCc+/5t/Ll1+7nY496+DJnllmXfIxkGG93Pn+Qec
L375t5+bug55eDHUZNTAGmVWpn7n7xeSejbImQn9PPp8h/E7q0A98PerRknL1g4ZP/08+08POv+j
qyE04uuEB+iXV3C++5df4bm4VMYgRDeqDkSoYlJaQf74zy/45Rn/3U/5eYiBvTpDonRRqmqRhRAh
uCJN+GfohObAn2gUieJ8NxkyHPYzqCKu0d9IfecopsX5QirEBc3T8Y/bMDja/dj4tO78lLn6NLF5
czKoL07fcRadtHvCdR4cD4AA4+iCQtf/8Gj5rO1iKvQ1H3EYCeqj0AY1G3yYtUSZivTea+d95o/V
RjOzcDqkTU1TQLEWzpq0GMjHiI+q7ofPMAMPAh3KCfyrTgDNIANlQWHBCXJCJ5tIE+ILn6mIpOna
7k9WgvGyTsr7KJLfYVFee/ihA9O7KYzgzSlwUhiwyunEftcdRPjopgJnAtIkkqvSiXZsu5/7CO02
owJGtea702hkv2p6i0JYe+tQTDsQ25C5lVukCh9JRvrZXDJJDLXOWkrCHBZ1O12ZRJX6DgWwZ9zn
g3UiOughrKZy3Qn35jxByP2IDm86fJjkCgYFOyNHlE+19eWOdHJtt7/O9H4rcHPpdID0egDpHLZf
Vq4tQzXEDsms1oKNMNAtqtdMRHmJ+VcY7kHasU+BGPLb8J1R/8XdeDF2hU0qUH6vJflhGL1lCyYK
jcoit61rYXePEc2wkGZ6Wj32k32HKA7ANzi+NtI+G9fSV14TXYtqvHeN+ZQU/bg1LOKIaw+/YN1s
S+jwKbVbkvjJvmzJRc286a4MnP7Y+9+ywJeYVEhoQkJkJh+PWeOYV1WA5T1yWurO1FTxmzgTrJkk
LYPdgJeeRhMRdTXMF+6hptgCKuQiH6YP4VWzuZSsSdi8KP+R02GJOE3JNHwLtqYM0hLXfJ204aIi
Is3o/GNlD1uv967aHBU8jEPK86Puxg+W4ZH4UHj3csSkcVURsZa3/RXIJdgT08prX/uhwUI1aBi2
qsukNxCTBtZjGT+WIn4a/RBnOJRi8EbxQesaPGEDjDiaCHeuED6gq/K9MFGYe4237llINmZsAt3v
iMkcKpLr+PTAaBaIHRl7M7ZmmKRGXsuuZAiRmQXQohKJr0n4cuK6xgVRERTTaiPjFEy9q+yz1siY
AUlWLJutmQJWDxUqKUsa4N8xB7AccvpPE3tBdup7tydK4s7TIrx8s/sJfO/akogkxMiw31cglMK/
FbWP5iEnH5iW4oNrOtNa2v4pKohr05tHNmU79hLOIut57ywdDG5g2TeRyQsuRxv1C/F0RZh+FdFF
Eib3Rep9uwOqur4o916S4uKcQRX4nnhtdBMidjOu5gR3okVHdSnID5ilU+H/sMaVpH8vniAo05TM
JI2gNGIi0eDX1McKRONIDGRSKgI0e0mrQ/k9V0RNcNy8IHmePH3XjciYbbqmM4egzDV7NeavKSe5
C6G+a6WTsWnZl7ZxVP/34yki2JJvy1SawLA5v2p2/cAHnpXGCfloKdpV0rmruqBlV6V0GeqZk2OB
bd+qMYuPOkLYKIZdEyIwy1KilYeyY3rjjGTiBceMUQFnMympEIJLc0Bs5uUrfdIE1HjO3OmAaaN9
aWj3HJoiIUHeNSdebT2uigQfzaxyad3kuaY9gu+wJlG9ru79VOL3sNLrpJlpN2nP2SgZUA18rxxJ
w855FYUH+l8dSCPumX/Z2ZHdClMt/763UOHb3kdNP4R3w3glY7MegbRnPi7X8atlDlknyV3kFWs5
4HjzneCkBtJMu6pF04b4JxHp1ASErZ0Mg65MYCcPFclrvk9JbyTziJwIcd80xDvTJcwuz7A6eK16
+a2MVm5FpV5jLx49uUkrnx2zxX5wBLYl2Z8sG1u/aTUNsbZTfYgqbDYxbHYyBnYNg7Q6xdIQCIuZ
n/UNjhqggH2we+16VA37Vn0j826XpwXRWJ3KNcNYGHrahwjjyyQtPmrVTxc9YjIEq8XhyvWCpd2T
IliaWrSRDslUbbnzBWAAvkE1bWfNMB77iNYNZKsXf/wetakkSNRcNUV9HAzGu2QsQJEAy07rVHe+
ERrRcCsZHdCRWbYpqHcb3js7p3oJI1kHJ+SqCIowSy4serCLLrJfIoOpcZx8mKlI13Y60xGMS6hP
wXA71+5HwhpaavYJ5PwhIxJsIQxxrWX9uCYlCSBtR6ZeB0Wobfib0oKDrhHV6efOdZxgdHVy1Fzu
SIiVr/ZJDomDVBBxdX4rrAcGa3BDvDpjoZr4QPjkg2WedufytUQgDLms7Xs+9j7YbdNLsDiTyvtV
p/jDqoDJDsiNkZNowHdgrB6T9DotSIaa5kEsSEEwzVJcdR2GgrGU66SD9p9XSIsmhPzdladPLHwx
RVI1UxyINPhfVc5/pMpBNOPKP2kjlO7nDz2PEhb97a8qevTPqpw/nvCHKsfTfzNsKQ30Lqa0/6nI
8ZzfHAtVjSOk4UmBhuJHkWP+ZusOrTwUFZ4CPP8Qni39NyKlPFLmoEVbUj3rf6DIQcLxC+FZ95Bw
gN8TJrohIG+mEqh8vN1FeYCCx/g/U9a2fS4jd1+ZyRMSWnaTQIYbaqau8hih+vGjKyY4A1pziRSj
OYQlrRY5iTfiPaO1pkKHiO+Ch0oMUem+UrIhplzFTRKdIpZ45Ozfk4ovmlSOkcRjTayRRb5RR+t4
+//ZO4/lyJFty/5Lz3ENwqEGPQnNYFCLTHICS2aSEA4tHOLrezmqbmXd6ve6rec9CYuIZJIhAPjx
c/Ze29eRRw7ZR1MdONe12V5ShfZyGF+i1uSSVMqWbPf82TZNh6kqZJsOJSKr8zmN05SzERWJx9l0
lmPwJGoyy9oeTKwEUkI76xK3uJB0cJOrI5wcjbN0I9Ef4tahY++Tx2sRCldKgkzz3PuWhPQaK7ug
ynSQjbBW3Lq+tcs8Jk5RLZyHpvQ+fY9Uty5Rn6nb4+ps3Usa9tOVCJBy6jgqP+9AMkTAEUXlGNdC
IGgZ+7cxdYzblGAQBRBz644E+pbW9CIZ6NeOuLHFUHw4oXdNr/cUM7F/mKLSpAzrrwJHa2MKyaS3
srNjROguATbmIVbwCFoytwIdvpVDqkS7dzeS0ZuKbNuEU7pTmOud2U2v29onh0mrQ5DjLdetdE4i
v5r7mD6xReyXewp1DBijT/z5BIMFyfzh6aiwWYeG+To+jKyGW6EG6zghyZhIGBNt9zLb6QC/GI5m
nmCFi9xfjY4l60h3OEc6qmxcQ8sUPrlZB5lV8p4Lq30ePCLOrOVx0JFnXbVnUA641A2yY57610Sv
2jY5VeFErrrPbHtDYfflOOjSo7G/RuFzySYjvLBNP3ivsi/j4xJON/kEwGTJkw8GdWrX2uZZ6MA2
UqtuhVuR1OKm0ymtPiHjIGeIEXJKzN5HMxveSp8IuFSHwbFf31ll5DKNZkRDMh4GWLrdmdOWwK40
f9ntHHIC3a1S5M5VBGf4AqWqGUe/LOILT46meDL/S5EFEVbX69i62vAfXB1kp7QH140Jtws89Q53
eELy09/IeKnwKUBkrcYekVF15fpxeL3gy0dRE1C0fqvmO+LT4gcvOzkYzq0EkqnkADs2lti5dfDd
NZzletYtO4P8KQKvH1hznRuFmeGSWV+UWTnEySHauyVmmNZgBtyVqKR8WtWeNeKTaE3q+da8LkQ9
XNVhS8ZvjxcRyPBWSI/RvF94mFR/GlPXHkNVvMVzP6LpprmkjUxn6iwbpeGtaUfkONX4a9OGan6c
8UgXZAH21ogI2bgbdbhhQcqhFkRkiYlB0EQSRIxFLohDZPnbBJ43nsrQO3g1tHV3BssuAoAaVkwc
jYS51M+de3L75jChJSk9RfzikBO+POYx6BWJMoA2s68QCxPaOL+nYA0In8RnhoWmHblwWfNMOnlj
bpjuXLsdolYKKEVL9d1a3PQ0ZlBDkgL7sE0ZYVbdQ24vXyIySTMrruMUyyzJm7vUNT8Dj9ysyiA3
NAIJHc3NCd3MT153gMHYpx1OcEzZdNAQiJJ2/arC9b9sK0LA0It0CbvFN4aU9As6Y98VJFqqJdhP
ZvJScNHeeHMPAyFnlp/3kJzbDsvhY1sxsFsi8uZdb5K3xiODa8BpZXpl1+xNupGwDtf7yQBu2VJs
gzDyGgSUOmtxlgM6E8yT1FNMW7zsnsYwyRq5rPcCZHrZAw3Sdlv6/gHojDuP4n2bkR23BaRubodI
EhVjJAf2k6j6i+/10soDC1WzLbIUWf+EYbFZLp0N8iWvFtJY5l9uTOLyJGGg23F8KMgI2M1eyziH
40dMvMumBzsE2P1b8UniZX6UZUszA7gZ/Rlijqv5Eqak2gxp+bOaQvKJfHkrB5w0vdUbO1NRmyKd
SRNecqVGujltBTW5sBld2W59GIzPBen7IZ0SNGeTCadm/CTag23dFLKvTp34lTX30KPLp3aiTddb
LXvb+ZJlCdeksvgQnvFimNG1NUKWjV20MbGNHNVQ32iHQPkgqdTKonPeWj7TAKzNeRc/EeHy2KiS
HetE0rkjXLlXQ4PLN1EwBgAvz2SCwm3V+qjOtO9gvqnX2QmYSGUYljqbHfY4e1CsaiLfok4Ut6bP
hMaxicsSXUdQNdqWfSWW+0i2/T4cmosVdRw+Lq5iMkzme4LPIGTPVI8pFvOergnjFz9kcohIhRAo
9gs1ySl2SM3rNyRJi7Cxtd7sJGjYkLB2hb+u2JlhgIWyQ9OC1AvEfpf1Z4X4yFP4MOCQNzvlwSOo
QerSPWVNCKb6EBr5SzAHiFtU82Ka9DOCuENfi6Vl082T2g0mnELPJo+uX/jcWgYRG4IL8luSTrj4
Rv1h9NqbdKgvhReLa6eFoxPjZfY6ThN3qrK7MYfnHTu3Sx2OZ5vIIgIroFGkBX6m9KQiWl+egRZi
ChHnsLI354mQb1EjsaRqgZkL1HmCsceKvNBPqpKHFCHRjjSDnTSa5trvixP2zXEzpXgYgtYPj9YA
sSM30m1Y4noC2d1fueiZ85SWHjl9HAgBrpXEDm7oR9in9slI8X0lFO+bOY2fIz8hUBxhwdGLmBSM
yUSs74B5HkNT7nrWxY0aDF5Z5t4QeqanbIemNqYLAa7Egyn3apCVi04W6C6vsrjrUsqAULo7AyMt
2uGnIE3iK7MPwIYaHiTnYckvQzcf8fzEjNgg8jdTA+lL21NXxChg42x46tEm+nFtn+JlnYbnLV2a
mLlpVHsEyic9jV9B439og192P2Onsq/WgOr12fWe0HhQH6K3b07Mizv1NDEbPgcD4PGm8uE/hgYg
BduzyXAiEbfgMDt7tfOeSZQ6TLOmjVM7G0ap+cnEQOqaw3xeb5Z8sPYQT3/IYgRZ56qfxhLpmG9N
aDUZBuzt3KSXkGLVLdxlOGnYjTfBZxZJjG4kDSdKUdp4mU36Xt/RUUVn2Tuw6HzWAeniUjG0KyY2
5j3g2o+eGhxdCXia9UVOWPw4Hb1+W0WpOE+DS89CSTAT3UtbeFgSOxNWTvsSSZ0eyyzlHLi0jS0o
UVmFBmt9FNfBBdY2GAGHA3FOh+a83rNb489768P1phCUXHWKH5QR8nm96f66N9uOcQUoqVXoIpOA
fXAVPjqRSfJehCZPcT0piVzC2i/ZxWcw7CrXRCdM/Yqurr5fX+4IEOqYQHdZ08zXkPT1xhmhGG9+
P/bixIcF4n2btHFZaHuxqmM245E+7aeUnX27yhLCVqFeJOq709IEsQoj1rud4OOVRLQixwNpa1rf
LGUxnNEoXOynBtgxfTd36Z82S4MIWH+ttCNpaSKYhFq23q5PWKK6Xzwoa0Ssv8U6wp7jE3+2vvf7
xgmRbKyoYWEWOw8RJ2hHbNY2UoOzg3D77Oqb9WE7y0+TgIX976dkzXxFhAN1VlnW5/WzcNePZf2s
Otu9uORFHeznsqUvn7itOEeMbdEiZiWrlI3wRd90603w1Qw0pJOxIgfXFADcY/YoVdko1CPTNqDY
Oa2p979vwlaOZ5Ps8YMMl5d1AFbraVlO72PjpKhVGryMC83T83oTKER+ptd95uYy6hZWsxwTaLor
0zfSMe3rzcr0/eNeKQYwBYst9pPRv60R9OuNbyG43Adec6Bw5NqHFYirOkygrOGdeulwG7VtfCRM
ELcstsnH0B/nw/qPSp/sTkM7r28mG57eAnNi0Kxms2IAsl4n/qAFa4Lwes+aA2gJrX6s+vg1Dcb4
sH4p63exflFKOsXBK/2nztGjqShDpdNAU/ZTi4Tw2GZotsAq/328drp1VSMrA27x73/wcW9RNl/Z
Q0Ofdz2QJ64azOTnpju1FATB+oGwjv/5Ua2fEoEWCnwVYpYrthN/fATru1zf7zr9+/3OuWyXh6BN
rgqy+9CEMH0wnV9VHmjDQQlvq7ceLHbEviCO1rVbam/023wH4q3TCW+2ApJP63SeqxdmnylWGGIr
7YU2YBj0n8z1goAhwJSP83cai1xggxihZklrWLYhENcZ1tXvmymE7uVb6bVWV4WCaGhvwYQILMb0
q2lrp+6jSvD/ATZrjObWjqP71mPvZiQs9GI4x5nFiMT2rkQnHqu+eoLSz4oJ/0IsNs1KineLvtsS
ljeTusnK8icGolcztggXNDC1oUH7VpivWQK5JA/q77Eqv9t+5G0zh1PAKrLbNilzclemB9p5btXo
oSysF5JmMO/aDqWFQ4AMO0/mYFzaibQZ/B6j+YIFPMb/MEYzpY+vnml219dExd7QGQ1OcZ68NNaM
0J9C1RTS2poA38mdZn2NTQLHA788Wg6JOPNEcBpiO0YNWxoR18GHQZ9AC2hP8xCMjy4Na6St6twJ
cZO3Pyf7IVge6xzWRsS8YIOA7pK40wcbEuTMhnFrDJAsbC00J61nFwU4kJh24duPyKuMW4NvrH3K
YveuzO/nQP7CIrowNU+4gObxj26gWDFm7LfmIC+BOwXbyVcnN6sfg/YKGfmxsSPckAESOoQ299In
uTGZwMiLgtHlWNwMFaYRHchrTq+Rj5m+j72bmSKjb1tOCQtaAQbghJp559f1S0Bap+Ugx4cF0aKt
AQraV4RPaMzEj85Vz50XvCs+hCWBAzKMJgei5z61uTwHhfnY5D24q9nZIwb9KW321CoLITyO3YOI
fCT0yFCJbAWcmgO8mZwd9P2XOYroOoeopAv3s20ddEAOulI78eH2DPcEhu+TCt/3dN2TTcoJ/9Uh
E6bpjaCYcBlpT+6lyUgQcSvM6InYWk3q7zMXCEltdo9FbQAAAkGAWxFb38diy0fCT8gKlN5NPkM+
C2R5wc6KVWE+oxC9ltjMpZIx+v/pZzlYt+DjX5bWf5JW+Bai+mRMa22Rx7pXpsMstG4gmdQg7Ez4
AAgtUdm3x9YbviPdfeRVMiwN501swVgo4cVEIs8Pk1PSxMVJT6dEI5JY2/x02Rl8DTE0ylxQOMq9
ebIUgzwH1RUsR0wHAqyhKyA3OgVuiKn7vswRJNII2GHXfW/jJNqMHShO24PPEwQDWLnY3/STBPuY
NumRLMi3tiQ2LLIqloKrgU2PX3X+IUK3s0ka9cOEoNWaxrB3beTS/cLlwBtwwvl5fz/g0NhGOphH
40FiamUjxxxVWs9dUKptQFQF5pBil9ktYbUtnnY+tYY6Gc9/ocbroevmHRbm00wyL9agnkkO86wj
6rvtkJVfeeOmW+XV3wNhwwJX+CEs67OHLEbmkbqtKbEYBOAWyPMwZ7QXIr1X8IxEAi0lfZwlU/Ch
UHjH1dGRTPDrIglPpvQwYfvGORsb42La8SUxGbnGo5ndE3wA+rJ10KP6jyHyrm2lbIVHFhYagrUD
xtsvKgv4k4Nqtpyjvh1b56l4xaH+wL54uVgC/m9YUFl7w5czhOCXGxoSrfNjclvzuLTmW5mS2b2A
vBxwY24Jptkgo+w4yn+JHD3gwmhoH8QjQ18UDYhmUie4cZmeTxFxRmLxbKBeyMwRZm5rE7OyjyCb
iNn7rqQbW0hoEmYvGKjY+SurBgrhiEbgXF5I6GKr5o+XCo0vlI8Pz3Qgl6MUZTBoeLd97mKngGyE
bhTIZgHquVcnJRXkrYS2QM9UPoqCLxK4IDh6lrslXm/YZX6ab8m5AzBQf+/oWF+4rO3SiW/Tjdsv
2h7zoZ3qnSNkfTKj6KnhGnQuw+aLmRwu8ojls2g/E7ooTKW/gmyudkZ5CUyCl2ORP5AmJXdSeYB3
C5Op+HCHcucXS8yl40J2KNYAhv77oIJPlnS1dSb8+qErznqemmW/pMucdVxIvPJG1saMmmwQzPS7
oKN7dcg6QSnLksaJ1HlQ/ScaXhmau0pD7JURo6nYVUF4b6mBSBuDqwxVLbNWc7S5DCJNaBbjwx9a
F1x5AOdHBy216WMr9SSwZDDvFR7+/wHNOX/Jyv37nI31tg9q4pPE6OyU2LcDelbGOgJr2eSX1JnD
eMSsilbusw045QsUdGFFKpUDpGMb8NKqHgyWTf8cr/dwbqrkrTIbRrzgEhvSJ9SIhX4h4z5yUcLE
RcpQE3MAjEHcahhWxLCkG9WAfpJYKyrTIiHH9h47BmGbMZDZqXFPjoNC2PCCjyR0bwx2YTtPoKUv
xXMpiUwtM+nTLNV+qUHdR/BWUO+dxjTKtnYx3c6xEjcOR3WqBezZOF8EqgyWL3s4JGcJmGc3EV2Y
cpXYGh5oMwsdMNPk+Fvq7ou+AwmLujNmxitc6xHNusitg5P7B9cff0pHPlfDTUcKE2JPwvDyIQm3
arDZM4UkVhULHTjPxmTWH7Gjp/ezOpKhbp5pk8HmNiFCm66LUbP1HlLiZZMC+V8uvkn62yhhOKbW
G19520aW4HfL+llwYcP8D/li4/dgNzOaQ/UQV3t6wekxQ1+PVYvFP/4qpqi+jkZhHv3IVhBbPX0x
nE6Gk9+wzG1lMoS3uP+9TT6VT5n6SPvryG7cPTNVhot15G4jx3lpe9QbNeyX3pc/Qm3CYhbRnuZc
vS3W9EHdtLfi/N1kXjqiBnuIsmrnKOqWNn1wcl5P54+/pkRc0am8GEUgoH1pnIn44bozAnpCodgo
Xy0m26u0zz8H4T9WDfCuvut3rpN91Lb4QI7PutqjHZ4EW82Boy4IjBs7VRmANSKO0MAw1vU5t3IJ
gIq833NrDB5fZyJgeVWYqOA10jJ9dMj02cI62ruFg5csvMKXhg4pz3AyLrqVNBavrWVX+8FHV5DD
IPQc9DS5O1zPE7mgiSfufCshZjDIDHQLIenjKWqkPielUzKBZzfQb3yFfm5qZXNJvHAjzaLe0VDp
Dqn7o1QKSYD5ExdRBCIFu0md2DjMgCvXZvhjrEtQMmhj8FrahClyiiOA0A3zwZovfnM7LjQtsHg8
F7nPDNWYyfuwnO6Mbs/MCaWu+/P62GzinlYTW6/XnEzlc7v2EYo0G87r4983aY1qleiYemuU/nnC
g3VMrNFh/msmu1n/BgS5hF6se7aA4w0e87nVf6icSm0enA4UPPwF/dTvGwV0CXQ20eKV/qPZ5Obd
SQkClkzSuJbiLaCVsa/zcDgHCC35w4M6I4mFHFEGi7vNUsW6UunApj4GDTYwdTiP+oYXcAEFVB7X
503vDcfKjCreG88IMUc6ORSCy+xauzGu2jMgjoGBG5OR9aHv9QQgVjV4Pt3aQNqCn8JsivoEYmwT
N6Q5Mu6CbVsuANl1ewRcGJvwNQPor5u8N1MgNQvAYL2xF3onP0XOo9XnVGpp/uxiPDi4UzSe15um
LqfzgvwySz3jFOmNc5YRCJjom/Xe7+cqc7zvRyjHrW/RlNc78DiawaJ4EJH+ePz7ybIlwMXNoWNl
I1/t0u9b6aFhw+d0XqY6YXWPGBa1boZTu+17JKq0s5oygCfSZCBJ8wwU1cB0y8j4f8jou3PdLN15
vSf0w/We/gn4RP0JFIPYdb1oyTa6DxxfU5gHSDnOkAVn07Z4i14rthRs9rnwbPQ3+p7CCXDlM/lU
XUDGPQZ3XNcjiYJ+K+/W57KYK+d6zwIRtTERHDP6GT4tx5n2pavlGUYCrj9SZHI1H+uD9WlBlOOV
5BsDPgeBXN+0f937x0MK3m4va1jM6+szqsnhkN1ZHW/Y1Orc9WZ9eu776GqqHoYOPc2GbYIkCiK7
tUTCQ2JPkffqG0mRQJyUY6FE4jUKYAJnT9+sD9cbr+mhqLaPaP2VNiYNZ60x1p/K316EfugFrg8u
Wr+O9V8IX0XYTcmcjNLdR8GzaFoYu+hRhqSO2XNtqsb8VsRsVhYfJBx2E2+TEe/oAlJgxkF2OSox
p63FLdQkmFkVLW0AAbRro/5i2WQYTkH2Q075BzXQNndmNDt24e2sKoUvWb5AndhEkhTNpCJJZpHm
wKQHWeUi+bimEsl+hJrDMhgeqhSFnEWj4uDMCOnZ0fRT6R6l4tdhJtp9mbuJ/eZxiURKcRJf0/Rt
eeaqTa2XylKfBvKSjacCvASZwaeADo5JKUeu8s+xjgX0lflkGIiyGg985aqE+BOW8h8UkL8wLf8f
5fI//4dtiv+zaOTmRzvnP8pffxeO/Pmf/hSO+O6/TOH7pueZAn0D7sW/xCN++C/0Gq4TuoAcYKkg
K/mT5uKE//Jtx7L8wEZjGFoCBsy/aS7+v4KA3QzDOF9gaTad/zftyD/gH6GJBsUkiS4kcByvgFaW
/E05UppD1haJXE415Tfz24WET0IfSJXcytnAujNBWpE55U6DeWirJhwE+NODTdAgzJy9X2FCJEbZ
O9jhsv8LV8XiXf4HaoYX5zt+YLoA4ZxAeP8gk/R5mPTG4s3aYkObF12oo6xy6/bj3dyzF8GV8zpD
yxdwAKzCT5A04q34mwjov4K78C3880UESHscIVwPk5cN2ufvn1DvdqZqXGb8xIZiXUTZgsV5ZOit
a0A/eq4xBRUMr4D3fX5kVVmzNXAQu30zaafAAGA4ihi6wgRkZ5BKsCCiWDHz97x/x6TGxrPjNRvE
Df5xzv4Hfek/qDSu+7+/dAvQQRg4mK850sJ/cGmGYQ5Q4vj9yXXopIXDN4WybW87DsxdEM7ZhAAi
KFJE1QRoxyb7I0hXylveUpN32Rv5/TiNKPz1Z71IBT8wa9GC9rBubXGSbhUwgi1esLw8T3bSEsoK
iVgBQ1azc8pw1volf4aMP9xwajzVRGlupkYeY1NTXQcga3YTpMRzgy5fTpbfIvwl/HZvOmDj0e06
mzqXiKDrRxu2EeB0i1jaRTDHysb9rM1yITZFlEdcfMUWEsgNgwzEpcW4CyODkCg1H5gSUdHOkdrF
uKvEUD/FsXFvTHGtY+dzyHbAlm3mr7lkXu6n9km2vPmcHTJd2vrdxyrYT4jpfVXQyqKI7OldAiUa
z96QNDvH1Z+k/mkar3oSX+vWQr8wX8wMnGVMIdiFgxYhvDu+rn1nb9Gf3iW05fZO/h13YHpKEraF
eUTNoOz4K4yrNTGbWVfgJkeYKe/xKL5XAR3bRh/gkU3bFi6luQEOSnBhVr+PacVnJ68BBP3M6Zfu
nCyQVKf0lhOQAqMALi+QfDV2Q9VWEPkGYGHrObUGib6KIW52qU/hFc6cVZVzwekqCVOu7xsvCXUK
FcEsmXcsgRygXkaw3L0TjO4kwR2STe0snY/9WCP2xnPj1rgFZE9h2tX2p+cbAYcSLQTBLGuO0Nmu
Z6mhzC8j448E/BFOB7xMz40wCBbyx2+dl72jcLmtSxzMoXxvTZoGDfJxrHnPg0Nzq0ncLaqXjnEm
CGzoJniBOSdZOEeFRIDBARJaZOquJEWTfyksviZqbtJExBO5mmQSsHVlqopiAXfXXgKxVgmT8dgD
8FOO3YswOwKqMvFqxHLfeBG771InHpQV6pGS6QifnV9zWjdL8uXXMUEy+YstyEgymCsmQ8VyjZZ/
UxGugnx/vxARzq70Lh9RPABTdNkD4iKWSXMbWRyI5Uiyi4VuoxcEieToxpysxINRkUem6mC3voM4
9SGblvOTGCe1jUOOVHyNnJg4OphKyd2ixNfoqZNoR/BzI67Rgr271WzGmK+ukh4qajrnNZel1ujk
49hskwi8vZH4V+U4DnRO2gNCVJM4hPq+YwS09/1gF8KjUym/YQ4YqgvZ7IdKHxjkNO9DGr0bPy5w
xbcV/s9xecvUPAJmJQkBkcTdkobBppv4+Xg/4BY92j5yjgiRNPFr8GiW/DVzLUIFRucDIS/tmnlm
OlBULy32J64cnzFtC/ZChkOU4fhazi4mdwNuebKgtjKrep9pjUDlcPSmIZIVpAMvfUHXIs35j0VJ
lLZB8kjThXylAYXUehmvTPyeXWGzNRUg+PqxuoQeBVaqOGD4mv0k1iJt3fQKUXUbkX0XG6/CDH4O
ru5IieDSNhhyaC1rnAxc1FdwtdB5MkbS63dTs03eVGH+PtMEhaxxrJzs2HS2BplwkhDXE+oZLa1Z
DwqVVVs3pgWBqmCJkIAM9gHnzjDXLZdqTufsTvkjTQ2day8kp/b6jQw9F+ZxTPbLZHy6U/LYTlwj
5pJLu+BV4wZkrnEKrJqMu5h3V0KzKm2FZCTnt1M6w54FIgjGYoMy8auq18PU4zju+VDqCrW6Tx+o
elnG5JcgmGAZMaY5Tb1f/xBVCmc01NDBgcnAwX5khv/aBc2dk7G8rIcJa4ONfTx+XACBkRTFqaE6
cn7CH9mYnKsm/r4eImj21TY3468OVmmRJ+YmRYoZWIqcv/QxwZFBr6V8R+QiD6Mlv2yYpswTWDyG
bAIUgh9oq6z8jtJcB7sigI2ltZn0F+h4Ba93J6vwLpKKRDxSbBlQ7UK9VhjFjMLP/hk7JrV7mhRb
feyj/uRCIEhoZ8MBcwJuy2bpBxo54luXW3TacdisByZiTo60WH4ZUWKCZCr3szPJA8zQjz7FTxLi
sW/U8LQeRU7IZYWp6g8nkXdtizQyYpWgxx1uGn2AdxKUvFgK0A8WhKGGgZeHtTYYIIViUaXgz7iS
0Y17t3VLHfTkoVXeW8lXF9pcVMBu6WvOsisKMMAmELOycUnV0f9WF/VZxs3PMmGUygAGhERKWuHY
7IOCS/FCZC6WFi65vf5FCl19mb4iPQGwUkH5HORd4ZTvNcvqRkWkEaromT4dgcXMttGkOjD8Qy7J
pstqWOuFI1TNoc8heBFxOxIVk4EOWO7wT9UImbJfIuJnVN28dHy2UeCgXRlQsDUuD3u6/hVLn4fQ
BisdXdsJpVQa+rt1xaYPK5l6Jp8ZfaOOQGxkaoRf0bY6iMh9Ubx7hLPF+1oHGBPH/WSyTPKdwHYC
9SFLup/VQAdmpIiZvhEs00ED0q6MTn4Rr/xWC/++cA09pbvMldpmFleXJZNf5fRsVxVdtSZ6NyYO
LiTNunS+qAoIL0styyBA5xjc1FBzIbMXIp5MSAFULTv9mTlm/EPRJVzfiEF4Hm0qnLKsQngmwJlj
cGCWpJukf54WfKapDYKNq82mZqLzZwliQbZSGJdW33rdcVj0AQTk2gshVdzVTnREMX5AcRAwOmme
UHq9kl0xcUJLQhgchs9pzVZbwKHc+uAotipsTsJLdl3X4/IB/8FgwiDxq91GLlNp53ZujF9sSqDL
55wqQ9TLYx7Y15CROAfF9C3O6cTV+rJqJSyxUH3RBVT1exhztWsc/qN962Ht2UDf5XrGZ9ENptzV
BaLCyqIrzY6WTjj1lePyErLpnDA9hZ3CKWuPBLxkKBR7yblsxPwy4ZNeFOhdt+BCytyOOIeAfITe
NT6hTiKNG6aT1FoUFelSdwsqHAGZxXAkFjqvKf/yA5ZWN+T4qVKjoNj4Yr9xcGtmCC1L8Fza3/v2
5M+M/E2YDKDB5ZZKGUu2ruMn0UHwzp9rI1/Y2PMmyyo+JcN81SF93hiu7yEWgew1i1NY8Hky7+I7
Q0HGsRbfVR5sObvggCm74mc3DI92s1CkpZzmjs/nmrnfDMoN5Sy39vDW6Qt7BnQmDSomFdMwH4fx
VQ4YyRr1FWnxJxQtOhrTcM0pSH6Y3d/1FHob4H5fgf77hZI0XLHQmeMIjre4H9r8PcuIdDTAPaQN
8tfwrsrWdbS67+PEPPlAN4Un35HmAlioWIeMlhSpLDHAPJs2EXXiega1Y4oJObvFsdpp219XUSLK
6n09/EIlNPaC/BWFgKH5USw4/qfgBokZh5Gu56qpuF/LoNR+y0crAgrPEZZZwfNag6wX8axjcbUy
8yFyev6btKh7ZPuO6AGbYv41DN0Lph0dtMop4mDQhXZ/P5UdDCt2NfZR+dPtlLw4NciShTIjjFmd
CxP7WtTJn2vtS/cT8xd8ygDVf6Fwh9eiqfDZDWS8pfmXWfOqdMGdd/ItZHvDpJgS0gMBkEJRTi35
niDBZmNcPDQRLPas21bMueb2PliI4xvw2JUBO+0so38+ScYHukRd9OV/kfKE+Kncsh5RbQTtZvKt
t0hxgW1bdUo6910WLKRi9p7yUD6UGZ+1SvN3vyO4xSNfztF7d6QSY/A8pOHzVDpcI3vvup/d93V1
XAw2rrY33BZjem4owdlQEMCeufdC5MRHUtVU/vKLAgVtAUdzXkTPdsxb1u99GpNLGAMU0XVDWEBB
ijtOqir7okpkG8K6B5Q6AY9HfaCXgFBWFzofFAHNpWVwR7eXuB+a/Hb5OaRcJJbKuy5z+57WoSE/
12Mf7GDKOAicyvoTmO0FtTJjI6qYciA+qWlvVrRrjZUiKdPvul5AU/gMXhKOX8ox4yBTLvRnE4zL
TWoAWABz8VH177JhwVy/5iV5kGCw+Cbj5QD//h4kz8kQ+WVMuPYg9Hq3O14r4IRj6tT+scP/d6i7
n0z/0V+QuWBkX3qLtKOnwgXtaVy42q3HsV6HGyFOINu+3ALZRSGLezUGl9F6QBWSUhxSIjFg+6TU
fBeeNxw65RzQhX71jiLQWZFE1Op97sjAOQW1u2HLd06N6XFMpLga+0sN1+OmruU1RAUKwSo4NN5i
nAyjeXNS96U3gx9JGN5CRrnPPc6vyurQnXv5r9L11THjyD2Ag+cS06jndEGXLPEmH4mq0Js/U+9S
0so2txEZVYg93R5obYgF1Iehgo/SC3G8rUWl7gGsNN3KnYatsOI/Np1VfPAY4lPmURBCEXiFZf0d
H/QF5AYCWYPSwvaiF48Fkqw/nHKdZJFcYGlWRZUeGwa/leay1al1QTAw7MxIJBAJjRCgi4PqJvxC
ETxvJNKFTCIjgm5YNSS/Kc6aIY4OkyIWcCLijsUaviGVWLfkV3Y86sEQI9XIhSWcgsrmk5l/mFgg
KSmiZ9+HR6wILDS9OtwERf+0KhFdPbpA2K7Rmzm+4wqdN9j7AiXyRHQAUZEEtYZ6QiMd0ljG+zJP
QACoAssyQtlbT6tZf9/UFJ5ns8SEgveZ8Ugd407k0sCTY7wVhe8i1y6Tg2jUy6p/XF8EBswYgbH+
v+uTQ4Tqv0IXtrcnYFu5Su+AaXoHUw+JFIUYCpOeZEDHh0CC4ITaTas51xvTsvfAWBNSzv791B8/
EhQj0jJbS0PXfwLmqWVFdsoOOCJBsJn+/mvWH/n9w79/mdIC01Wctz63Plzv/X4uXH/z7yd//8x/
+9w/fmtalHSq6NT8+faK9U0qgkYwQ+sXsP6i9eV1vh+hIoDC+4diUP8rhBJGS3NF19CAlrP+ctmH
ovj7hxL+qsJ0unIqHekBNjRxPEN2AEJEtrda1EDbVk+hHTVGsHS1znV9HPvew1BDvoq0HDaMOvs4
5tOxAfN2NpN34JX9gc9yPEcDuWZQJiaijHLvPPikZ9Ay6D2GaYHLIIon15umId/Goe2P6cghSYVG
Ers4uey7jhBPCL7Beb3H5dQ/p7WJpb23Tq7V3ffgqA4ol+0zaRo2bBRuGJU92HOoDgZ2rX3XNj8l
628dseG4ivHId9PA7ssv9h4wrr2lDcbobo6ct7xBk61IYTBzjbzyVIXqFCUO0cellNtU1Ih2QvGS
G174CztrNjOnaWcwFEyVtvH/Iuy8lttmsi38RKhCDrfMFEmJkqh4g7JkC42c0QCe/nwN/1N1zkzV
nAuXbQUSJBvde6+9AtYVhkl0rAPZYmsnsRI1veJl5sxEkuphCjFOOSQwrjZDDdkBgWqduEfUA5iC
fJczmoFQ76NKTGMKiJauc3Aw2Rseq6H08Fou7jUft7uiIQ5TR64dv0R6dIe2QFvjhok1gYSy2Rpz
eLB8EpE1cUldZa8WQ03w3O82TK+I+JiK+/j0dcNMS0OIj5lGxZoEFoKVw+hh1Jnb94TbaBXJA2V/
mHvzuffT9CQzQkzxiy52luX/MSf72y88e63VyNkGmf8OWpxD2rr7rvP9AGN4O9aomzRM28q4uzJ+
vG8rhvBlPp4jQfrd6LLxYt6wqXoSCRgTXArmlAMqa6zeJIqS/ndmTMMTscUWopRQo7vztrXgkl0W
hJ95hzI0cGp0pIX/ARO1zCofxtzDC9GgApwiUt0ZLq26ykgPOd5fnQuhz8GaDmwH9YTZiKcxd12K
ltQ+6Q5JnVOG4UZk48Mg2oR5sf/sdKlJLTC9m2LggB4Ika6pQGMfj7IZU3dmythWjvl0P+SacfCS
qd3I2tjVfYLpQefxfNFHXcMbs9vhFAQdhMDBmo4YV27aCkEe6C1pacOnYTchCMywkcGzGQNDS+pj
fK8NcFt5rjrL33aVj3iyqA8VSrVV7tJk4h7+myugXzEQa6dWdXLSaFMoplKNJRRQhvChu+xtkhzT
QEfrJZqOyyBlIU6PcxR3tyQwSU6bvfPQbYqwosJPy1/gcTrZy/520DvnGNSo3ocOBlFbfdMaHhBg
fNocjXsErbeiljrqSvgDIfnqA87AdyluAcCpYici4yR0378fwK5ZQAwLG51YtDrembigOC6OT7K0
d04LS7N3sCdwMuaCkf2gS1KcW61j3S9ZkPLVZd4MjPDihv6+t9gsXFFfSzdAi+fdwhBIpPFxtDHi
h1aTGLa1+heNK5CKm5x6rXwzBAktgddfq3YEy0LmlyFdgZ0w+EeoYF+ESR0wuYfPh58TnpfuvQe7
k/TlgbulUWYu45FO5Qto6EvMyWUwrJOWMcaMi3v33hZJv2si5iSGROAWVXu/Dc8adv9bNx5Xxag9
tnn6y+grANk2YtminHCN+2KMILu4wFWRKzGp1LGNpS4/NLX3ht8oMasovhQ6V5AFcoS39icP0H+q
nnc2p3NagCLksPXCgGhXaHtE54TutbGq5lD31m4yxa2r8kuQ4Kc59Qp7DIwHOQyXSfEFZjZuK06b
NcA3Nyo5oU7iH/2WCMGQxJpeYiHao6xsB1uxS9ujcNo9Tp/6ucgScTEl8Zf4gR67PL3KLsVaRDP6
bekS7PwIE8ZBVUR3lrgEqYrwquO2TwWTZdtucl8hjb6MmM2GdC9lO2y1Hvt3U74iwb5SyW2CwcX+
B5oQDCrcR9tf4XzBaOJWl/aere4WS7ke4J7F6E49hnvYxphvHZxIAW+scy0iF5HZmFimDhrZNhQk
aRmleAbVzxUstkqFnkw4fBL/wqggCekRc2Z9IibQuBputu9C8MBQN6TFSTnE4Do/Zq34hvG6jcPy
fkI87ff4d8A6qsd8XRNonhrxuvazvaypVez+O8HEH04JAUxdHpz72vmylQefBsIItM6kRNsQI8CU
7J7oBpLMq1vnGp9IAh+Ybbn4bxzDIf8KmBA6akkbUbI7D1AfkMihDW9DGC4hp3R+7ipSTtoP5bA+
eto1rpoHhP4XUae3SWPbCMrykgwbezC/hEkZbNbNodCNVxmZjziy7CKSfB1LpVWgkVzZBmU5GrX7
sa1PaYJcvOoP9tCRNCTXOeT8eDbfjbG6Gll0NmP5YLrgBw6M5c1cmphAdps4yx89PTs3EbVaxxGr
4oBTeDkGIpNUAFPZybxpM+/JoudaDdyXeHFDYRi38LxfoRydcvCIwrZf1UejHir25KFmZ/NBxszm
kvjvdkpodelXK+Q9H/CFv5GM3doNmhj25NF7yfg4+rH6mLiHJCJP33hxQvGFycwh8KNNSK5mkgu8
SDPvGM2IvrT8LiCQzUgzE8xFXsDgV7aNDhoIvCeZVRs/x2mA4gZ0Ss7TNhXRxh6jX+ApT9PTFOGZ
HumJvQHxtENcorIh2os5eNJQkK/Ylrp9RqCSYZ5mnHw2kjd+ytjZYu+x9XNyKaO7rrz6gDo4Zx2d
pP7Ukp7AVaH9atnJugRkCV0G8ZaGMqeZsoulOfvm0o2YMeP/tGoSlKjEXz2NzvQHTOyNUmVTV9V3
g3AgYRligkuDbvjHqcSG0s4J9ySiHs2THrQnQg/CnWukA52t/zgBcODQgvaCQOy+sa0tOi3yBwzv
ak8FGltaSUDR/Bx6cOp02zm5wGsG0hSNm1lCAkl8VKbZPXV1tMHzdSbmKPxE1venIkrY7VBiN0bk
btCM1LnmnMZJJ7ZZef0XmA+5WrXp/PGrTesvt+XULxB8w5xmxOoAKiO2hDJngHLjAgAX2zuPrfwR
gyK9GyauMma4CgvcT1In+pAaa03OBoNVygO0u1upDeTU+8680Xuc63vYeXhk1nCTkxdroj+qc3Of
Yzu0SUUBSXakpcqb7BWyrIcQHeQ40Z5AuB9dzSJ8N+Ogd0cwWhOpKjb/d0ZiPE0USQp5STfwHwCU
aQcFisapl4dEI7h8TO09u9+3YYSvToQdTVcNH31h4QGRo2JoRmK5GKCKkY80vpbl/AHnBl+agjO9
moazLfO9o3FiY+alleXbYLJGZJK/9QHAaWrhQVXEkDld4DYO14s5Wax52X9MQux6hG7Q62oCAiA+
rItYe8Gykfckq1+0Ybq4MdJuHe6/6WEAPSOz7GSPMNHZS4SR+YQMOAQ38fSIGOEyJmecHtrGC550
nWyFckjCIPTFrXaCq8z9F2zDXSv9smfqa2o9Fx/81ZTTC+Nx9pjgGCdD+wDH/mMgv61bE+jyVc9M
XvkzwYugXl/3sJ3TRu5cZ3jGABBlfiV3cJFXzHhBxWp8AnIHrStKbV2ikOHXfM5u85/vxUrtRXnf
ZMDoRHH0PiHPLBCdp3B5ePVoMe5SdWXsB/GrGbTNv37VFPhJ8iOl+pGA2dWYL09XOsFBPUQPeT8N
QzyC++3Ew1HJq/+aVrGx4pd5vqrHjXDfMflb/XDIc/QC8WtokAGjrgr1xSvOnGv8yklubIiDrsDO
giLdGRxIlSCvkH9bGnZ/6t/qe/zB/2CF49fegqK8fJ0i1aj7bZMAWOhfktRtbWVZYvm7YrxLVwEd
Z99gfhdgRRTw++pHcBjZqX+r2zHg8ZMiuDQDrmPlzsZB035gH0LTw/y+03/UkxfdlDKiBOaN5WOF
D6NlDbuO3zASEv3M9ZAHQDgFN86+Ip1M/YR6vkrgi1gWG3WtDr6K2zkP8UgNDurJq6bfVuoFMLhG
K3FkljzWxUY9nLou9bSaejlk6SyvnceonX1Et6V+W/j6Q8MkW8m91LcbSU7CPy9PvYX/eqkBV4U+
ZxOBm9UzzQRkwJjBGul0W/bvXZ0od7Zo1TIBm7wct1LUyfwpmffr7pdO22KjjdH50RaLXfXjcaTv
dWIZQh6OKJGVDzPbAMcCoaiFhzgSYJ9vl61/UD9SdVBHezoUveGkzb7VQ+kYMOaEVbqA7lPTfBEB
d1UPqX4mKO+z+UH9hLqmovwj7v91URFfVFcQlc5RPRVPcZGwoiHHE2VnLE+nHs6VWLCX9xaCUVqU
p2A+SAGvGLG4W5TnvHnX8UBY+UVxHU2ARUw17zqLqR4O4quib9DNK2lEZMU/HsW2xV2VSBzGZhj5
mJPrGsf9dF0G+FWX/HDc3jQc2ED9VEBMfosSMzjpuX7omZib2EQJNyFeuQOLRj0ysoV3lyQMxz10
hJ8qaA/jyDR7LnXyopHWudKpDw60bF7ruY5+YTwvOWzMR7qFL0yxcgbu3sNCg7BrFuqQ33NIApap
oYhd3+yyHRlD4J/TtFNJI49vczEfhJmLo4VzYjkUtxDnVZJdDPomKYEbMgxfhkf1h7xJc1spmpii
grWQhsyknXfDzvAgFs8cIsjjxY8OOX4Xe99a0NXrxpneOjx9mNQAUZPQkh5mKjbHgm5gNd6LNScf
VuERNlSTsknDIAUnRPU5Od1zGlEPzSh18Bxg2mThKVfaA22cfvSgVB4ndWA1iaF2FEBjt6L29CMS
JRTc7eMSxV2C66W2aXKyWdS80lATGAC7DBs55jGxdSBrNz7AIhdrMFaWN6DwlE9XopvIv8jwScoo
bF01MtM7GBR4knzbTYyQMaJ7NCXXX/wp/ZJhrZV9wJ/Y6hpUUZfh/lE2cJFzBkhmTLCjHm7rrnor
KqM4SztN0OljD2LZu9lg0NL5ZF3bvf5MagxTMjP7DEsEvzP0ZIIoMMGIwvhQW/Q6y3CS2vlQeGAH
hQDoNuH1kThhQSntmMRmHMMBoMokp73lkgtiEneqV5l9rHCLaQLAiAl7o7VUw0zHLM8LhJ8d85LL
XJhXJVSxlV5J+H8DJhwtSGkIlm2oMTTGldU2K5+jkCJ1Wei+J8ZNX7jbhoy7rT2GPbHJmCd4A5q2
lqFfkVctFRZz514tedx1sHKRTrJz6rM7OdZx0vhU0QytUU6oeYh/KJxJXjyqJcYqCKG8u6DUXudw
/CbMy9jGQbJbnroe4V+4qUZek1ngeGJHxVGnvnZIHIfOAIlktMr737SCqq/04DFys0JzU3SwooB8
H8tNSzBOHrMupO6+ZqPfrCsJcNpnzg5pICaC8UNYlhMhUPymlzhrB8OcFYywm6WYGZI9Ool33YgX
h2Iy7KFi33Lk/BshPW1logG0bJMYk+GY9Xy28ZsTlj7iquDZHZt5Vxii2Mvxm4qz3E7JZJIzUp66
lkyU0XzXDYYTJC+f6QOxaxzndNfL4moJ0utDOEUwb4KtQBrfhzUSQHE23OTHzy4BxjmwDKCfTxqo
s7oXwp61reXjC1wX0lwwiWD4QNboQBNh6B0JFUcjAiccBeytvHBWhM3CsljGqWqguLCk8Kpl7oId
WDvHn660Lgb1PpkBxBFJyqMuoRpsWUrANiIQ+ipV02PbJRiAe/KUZPFdjw5CjYuWoUGTMZej/PhM
KZjWoWIuqP/pmAY4aFRyGIQMexjccAP3lXnf9dark9DAFfhAMXJMh/I8uPWW42Cnq+wxijoCpz0m
AiUBHR16/PA66j0Arj9s5hleXGFRlaknkUyii9B4y6rys82c51TAA1IsL44OqkeGZTOBN3nMDZy7
LLPMz3Zhrv9R87OFmDMP7MM86cmx4E2AFV+iKWROS49mC3KF4zO9ByiS6nPHCPzNGvxTnaSfppFf
rYq1UATiQ5OCHGqG2mafeLtMetzPIw7nvb5xQg78bg76c4sV/6iPbyIiyEvBQM4AkyfGyABTJjgy
kFBuxgxGVPAK0feN9CSkyiYCZ0I3glgZRPFvCGKEASdEoGLDutfwrcWjFU6E28iD7LEXRcoXnHPN
31WOebbT4Wlm9A10yALBN4ZhkfqQ7BCVo5E327ImDtkvreeqDeo7hmybuOzHlWvA9CBRNztilfdg
lc5n4prfVd9+6QkzZGumBij0bh0PfASBTX9BUCkU92XMWOfiToRmA6lukNgxUf9GaYPYF20BASuM
mfqG7gEP1J3HTCpnONdE7Ws6Bns0xezqHjNtr/shbeD2lzwl219F9aPJx7gkjLU/pZnixaqRXxa7
l9k07nRF60TaAPlZeJuOUMK1qAYINW0DaSQqPtXEDnc/GDgMbzD4in/UUND1q9fWlEp3DFhDvzFM
rF6AYPJzK/eRdfNUNNpKJ8t9t8zOelgiODO8N3J+lyMbEBE0vPpAsAkbVbQZsmT/3wnNFoTzfyM0
GxgW0pgQUOJb8M7/L6G5MbnR4MB2h7CCQ4E3nBqKMvn1fWwvOEGfZ8ihh7wFRrQx9UnmYL1wFzBE
qZS19V9qIOZKkMs42BVXqY5ZDWVTXjXFZPQiyqIw8Mgy4H9OOKrlnn3yniAlity9KToU7RYdjo7r
ZtbTvw2MI1FuwH1Ac0QD+jRHvG///YU7/0kn//uyMXA0eO2BemP+F9cdGleZV1g9HGjTDhkbxzgb
l8CDPKpxNJNHcEmrn3LCEcw0HGdV+wZWX4jHCGROuCHo5GAFUK6U8O8mRfPBapAtLk1+KEJ+1a0q
wObgy6+V/ZePeRfv3nKKArCtUwgFQ8axZor8eWhCbgQoyOgef1TZJNQ6TRUVGUfR7B+uvSI4FCpA
KKynK1XWh2zYsdUOh3CIlkgMR1+v40MqTtWfOp4JfMns/+dNs/49HTTQDZcXalqoawKGu//2pvke
iYKDZrUHLbYgwFXhbWZGSeYYe5ma5Y7NM2oWWA6K9bPQI5i6HEscaTV1tNCwnL0yIAjJ0V6GQruP
anO3kGNmSemFqJDj051K2rjslOLpgwUVi0bo4hGY9OMvm822XgaTOe5Mi6TIDZGMD3PaPHbDyKGK
rUe5iwSgtLoD//ua8f5zzVgOmwYqDB8m439IEKK+Ts0gjtqDrrfmjmQnLSS51BMcE9iQM9/CFGch
0+smiuQWG7qFpKdZfJRxrkjgik0eTuGDU81nCzUvm99hxoMoJhqeuBiin1XBMNaYRcI0KNWhEtn5
5+TzzhRBcFPBAliAALfAgWD/IYkjl8yIcHNZqENOguE5EqqfrNJxnMVZCRPouzHyYVIlIwyPbDx4
enFI5mnhISXSru9whT66fg23UJ1ttjCCvRPbx1IRsfyIJB8jYwxkAR/FtOD7ADcFMFk9hHsUTS8p
1ITZa9FQqdOVcVVFQZ7W8Mn5xM0k2MDjBgCzjzVMrM1//0RM3fvPDcyzTEQrlu4H+Kjq/yYLcXqC
DrNJNoekzNkhKVb3nZ+MG9OGs0MQuzu71qpDkbspkLG7bo1P8iB+OJOrHmKz2UUvk1p8JGpBFa6L
kwjyi4+9HbpHfkmLizfsqgEXmF/93ZRa42hjvN0OdbLVDPOXLuffXhx9wj3byTa+Ybz246dsHLn2
DM7CgdqYzFBglaWNq6/b0rskdv8551W1neqQz8P9qBWP0yasYKsNBI2JKUP7q72EnSAqt+rlQ+CN
227uTlpNxkE6mBu/KRxygyQOz9BdUyx1Dg1jEsFDn4d8vAuDoeErhXEMpbmJ8/qhBas7WGOWUngR
L0oRQ6gUWWnclxK4MdPzLVsb4o3yE5L8p1e7gJ1seIoZttDZrA4GumP9VoTYJqNGUkWa22Q/GYGR
nc/e5NhUgQuTavm+SSFnNdqjPkQ/BU4/+MuuCFT7vRSUUV5dXY0JZkOqI3433BmKuNV4zm0Om7Pq
i6MqfveS5hiU4Qs75adqTZWufT0pbAjrzncZOO+hXm1Sp4fSOyhxX9DsgSHP9UzFFWjUCDMJjLhx
fihiEBX/2tYEZZqT/tjD+Fjn+cnUhUuTCIc+xolfzsHvqYheoyY7LEzVTvwqo/5LM9VjCXqIgIyD
AkmEk5NAW9radkhZKYS7EgfVow1N6UTjujg3rndLNRi8itWlKs6WTCBFBsnWkMrPfiaOfuQQxfiX
39arvqMYuOn0nGRchvGHGA4pIeA3TwB1KAKdLRg7pcoXreByzTafd8ye4N7b1a034PNj6Lf2VStM
JbttIUbu2t569MPyPVS7kDfz5HpXv8a1+b7c4ATgio1TjI8iGWAA4EjKvMO8VolK3W7o8VuAh4iJ
Xuw3b9hcXB08vWkJsERxZLJ36Ml9raGUy9nyjYC2yPD0p7Eun6q4vE5KN9ExSu5oj4OWw18PM3xZ
7ZCQKBXuahjrxiJGemm7Ow3gZDCAAmbKe0PRH7GjQN48HkkOO/c46jRHTVuWLUl0htFwejAzyiz/
VLkw/JPOik8NbzJOh5AkCmKtSKusfYRsKQGEJybjJMKWxqmHnuaQJytlGl8TUx6nyZeH0gwAevBE
Xcl5CHcI0oAs+vSpLAbOE7w29uQyXB16y6OWEqBahToDQF+eyR39ctLJfE6J6rPS4awJtGAzIpbO
e/FFzXbUKEuiDsQphu+pC4K+vaoD3ioAZLvY3hWiNfHWtYYtHbpPetaG0Xq2dzsNN3i3J1MvGBVK
2tGp2gzuOkXsgaRZHLzW2S7EICwKbQyBEj4J7CJFiAjav7PSqt6lWnE3zzHqUmz5kYrOFxPUfC9Q
jQurKI55N5l3czBfRGGnWyQwV603sOm0KyIU5nQ/27MOoeu9mlCL071GO+m0P6PJVx0NjKE0DesO
Spp153ntP/9ibGikeMNppv44G7igQF8jicgyN8K1bm5QzndB94pXvgu+BBVFTjVi4eWfHcOgvov3
pUhxDYJnfDK95gTlYTzU4aydYi/x7pr5Z/lPq76y/AtFHUPQxoZmW0wEQ/kY6SeYscyQ1w+27QWn
sJ+TvV9Yb3EdpOcxGjHnmfNNYOSE2TFSOUVteenpf/A2mO8jz0sOWZIZKEd66OZZnZ/IMNLW5RAT
CVg6zkkM5hUSnbNfrnK5CstreRlW+1MqL4mwLLDRCfAGkv5E6BRt6LqUlrPP/QFH60kQH5Yx36nT
cxYSeOHEPJ1exqdC17sDebLcVAwPt5YBj7eFIXjy89e6h15nOtEx9Rr3VKkiBEMg+HRjO+4Rmz3a
UdcdpOPvPQNIJaXuZNAyvmKGvZvJ8xhN87clk3Sb9GZzsuuuOY3C+K4hp+/yEcNPUY09tiLE7pWY
saQjMnLPLhjmgBKepGl7a/TcsdqLn8PIf03jIUZkh1EDLSf5ne6aQDxU7lZyktOj0033RcvtQprb
1dRoLUBM4A9qbXIYn6MC/bcf381cQD9HBcBQaOwhOQ371sjuon7q9nru0iXXSmnvKJF9H1orjJUC
DNUm44ptYHcHwT45Jlg5Kr/oGIzQSJXBwipFZILlYM5HYibeZnmMCCovCVUWlmnKfiyLBeYeak6q
NCo0YzHmvgzjWuNuYQCnLUqUsuxgZpH32hD6jrxVHBYJV9l1IMDp8BNh/q54dedl1yqUNgN69e9M
uC92Pr8s1UU+YJXDnGwvTcZ5Ude+DxFsR59xH0zu7NNHUk5ERLfRlZ7BKQHaExuTTmK2FTU6G8d4
LxBUTU65k036NUXRaaFnF8qqy6OQZlyH04yJaE262j38qN1ylQthWkFEc5hfR7GB1HhnCAN9Pj5O
DFXWcx8w/mpvS53UKAcNGeV7rB0F9WzQrPGIW6p5A8AbC8oZl5r0L4cc8Qus/oa9n1eRgFI8zSHo
b05elVTUYB3aOWV6c5vr/FPxYRX73LVgoCNsYpRI1iWSgBgRZFhi6ahQcxlNG059SmmXR6ok1Jwy
O7ch1WWHCNFKmcNV9TolDywBV1z1Pc/TQX1OMY5YaX1Na8VXFpHMHFX66nPh9g+Czt2LcXMHI8hT
ieurvM1dPOAqnKa4NokLwR/lTtn3Ks3WQhAeG2QEjU4vOsCz33o1yjKIlD8WcWsrxHPoySz6W2zi
/VXsEnHXoXxNVMYs7sSE0Nb3jR7cMBdmVmle6W7RhrjyhvPkOc/in7nOuFcZQfXaLR1BHFwX7UAz
fQ4+DJWOrBhzqq+1Zx+KyUVogkG2aqA9xTbuW+8BtsSDzHEvH1pYXJ3XHLMFTVN6wEA7NmFz1TPw
mzyakETgC9BjlEOe4ZxZz5kCNAnVQZmQgMfodXCSoqdosXDChDdFpz+0KF/4O5ZglZNXhCvl+Jno
dbqrsaoGNb6zQitlIIMkIwr/DEJSF6sVMQsLLJIycpWY1T1FNJm1SqlGUhDJqUP25gXdPombd6Rp
x4j5CrriVJKlJlEScdHtMe+hq9gYoTCGpy4igmpj9TPm13n+2Wrars20t+UJIieE0MP+YBX4UiZO
e1OiHZv9gd22flO154IfhDaVSO2QfUJ93tbNc8roGpEMtW8OaJMktPVCK89xo1VrX3pP2WTd11p3
iT1Y0GED07ltgpsexZBqmd+6SwSTjgcNSZiO6RLfxKXpvXOTTibW0fimG8iXTY+3o5N8PJFD2FUz
8YO4TRdrffJ+A27B55dKBJaX6hNy/5BMVBLvEgfnTklRYyVFCnWLS7OZ0y0tIhZPkIzFhejp31p0
wdFkBVr9olvhT6XyVqD47kvkO5sRbziqtPkqCz7mcMIrxxdet7aH8iFj3srug9SFlLRYi76MgvdQ
Vakc2Ft38j5nWX8eyin4wI33xzARC6j7tjPEo+vnh6Gr/pBydcSIju4X5Bddr35MJ6KdQU4tdY0j
9W9F+t4mCeaOSwxgDhH/sMrnMrybm+qYWzgLd66t02gcpMatE4Q2tsca0dCDhbixr+29I2DrWmPy
syAiPkyHSCMfyQMI3NgM3Zcva2JaYXby7Kf+L38M7sGgtqpeEkO/1Qc/VFwr3gElHSqjT9K+UEj2
6QCoR6Yprdeih2kjPmhZJp/BmP7yI/GnEC7uyH6FkrovcCUKCVA3dpOgk4ckDr+wRTcxMQ0llQux
1r4qexocpblrNSiN2HXtlGhF9eOqJcFpBKWxEpXKVGBHlN9NJb7pi74+sX4RdohgUCk8lv6oEpza
kcApvOy45YfgtginFgWGoRYVyXMvhQk1CTn1AsAtuLWpqmb8mLAUkKhvMFSAVxoh+aXwyxXObEus
9y1u1BQg8tCPWJ2Mqfg7AFj0OTo6RxzFgfw9PM2XrsM2/XXc7qR+bFyHupfKHpNfG+3zoxvc93O3
z0uTRCW4J8e4NSBjuT5TnDi7iydRcLS89LbLh+GcEjs6GrZJWlPrZTscJenHIP4j0tXuh9l96qoi
xJ0KLFIjxQT10PekdtmUHlR2TaiSJKGhL3oyt+ImKg72uKsElFY9dr2tje95x6e4KGL1eOIkKoIt
ctoxM9q1UdDo55Jub7kEO2HHlWH9YQuslNXNrY32QzsWnK7sSCRS2usahyreKPa4luIAK55tHU5X
YzIgYKC66DFLPVqVTs47XugRYo27RSAqo4Pt4KrudxuknlrxsAw4lybXJC6osrxzr6XM2UHfm7z8
sDpth4P4fSu5URfVbegxr3Rwot9ZXwQT3AJyUjadjUBtSZlOsLPjXflNqKy163LvXBUQaCcPIL+a
CKstwy+7FGAPuonSNzwsNh1Tr03kkrxmkaOvc0n214L4OJGN5g8PyDPY9J0XoD0Y2UIbcuTKVIP/
6aXK3zxZZ9k1iWEJ+VRNpZIYLprlRXki5vrIjnYL7PpjGblNZLpgFjl9kLV6TvT5cchngqV85RwZ
pIqlUGzqIPlYYKsFco5E/4Xf8MMIb1uW3g3L4Vc7K7Ze6t5kOFya0tn7qn/tgSpgjaHZUr4OYaSV
21ypvNS42a0Ry3LxSz+p6fg1SC3CqblMgXziEsI5Vowt591y8iVVc217psdMM3dKgbjcXak17ey6
PfmFCXUpfbEjXkqZ1Megh0MXdivSwxDMdGzPyy2Xq4nMMtRQg6J++PJcowQBxxozm17/ugeyuKzk
SrjE76LnvtSIW8AVlH08x+1AIce+B9dVD6B9qCPZT6MvLcEeUjkV/B1JG41cQYlylSaqn7VzqDnP
y6R3+QyhWjCrTwCdG4b5TdUce4/ZROvdGDRxsqgaqdTZmXofuRz86+M44mqrhvGarv0Z7OG9C+Uj
cBgDhzTC6fgQu9weFQDGshq0Jq62y32xYAgaAxZGPjwg+OR+0r0nVTND2kw3y+RiGWB1zq/Q754X
LVGAtHlFojlJa0m7Gf1oAkicX8WoQWkIxa6gHgZ75FptQEMsQglqnBSPIgWCqjMcLXQRoh7gzQFI
xMZAwRnjfI7Ugqx6emdVS/cWfgr0oEetKa6Br7S9bLxGxubbUjPFkQbjAbY3hdBiGMugA8onUu7s
quoxqxw3OdY1Si+IN4TCvlSlZVB6Lu9yIuw3Sd3pjwA+i8TLePFmF3fgVGcu2WqcYngSU+0YISZ4
dvSjZn2xgJ8y1/fVkOyXx3LUVHeumKQmTX2j8ScHF0k0Fk53Pp/8ehEW52ofZ9cHtttnLflrCgMa
YZ0sePMYGRBOmUmoqQv8M3etU+0xwa3wqo9/atnNOzXChGrGzMvnY8mbK/Lm95bmdq6DF6QPDC7A
MmDUm5c0E+/LPVQbhtx5Y4NgxSu3UTlt/Q6FifKoUZI4dyxZ/n50XYS0vhLgKzWvp/3OAClQMQV7
tCWUGerO9IfsE+AIS/Lhr7tBz0Abj+YtFsqfY2KqN+N1GXHMOaYElfs8iZf+jzOV+M3ZnD2hd48u
57OgpV4FQBf4MzBeKrIfyys+4xzDr2BCbhkZy/zb9na1Bfd40U9qPtWtWXFy5m1xJsYY2r+XFrtq
3OOmluNRvVoW6xRT23cKnVJlCzOyeDO1KnmF/UTVc7GyQrBy5K9Ko7jQRhzcyzM7ATKuGWpDn0Kt
qR0sr1y7qILIagqBjRNWrbqxGPtgamc/mhHzMl2b5M5G7Cwr+2BF5c9CGIBiz8y06DbSirrNZ0Oc
FoxyYqrnngIlcj/RwhzUW8ZO964H0061M7HS1tptfhUe1bEafqtdL6n6LWx/woYJFV3JMfutMEjZ
U0MuCm7Oj9dIZWBWJevaT5EG62h9VJ1eAf326ERngpKkSwje8hLEMAJ7FzNhD8KFF/68TDAKtTZH
P7wtvhaEwPickbB/sQYu8QRIyZtep475GUy0S5hr/8QleLofzU+jxuCsxsOW7+MtQBtSmehVo1Zz
IQOjabFRm9NC1Pgt109T5tZ0vDR/WLlOQYU+tsc/VENIzLJYihWUUNeCKMbCFz/qHVXPJqyGjkwp
OlpT/4tJ57ZJHvxMWJiTngsQ5Nkpst0C8+s0psamaPLffRZfVOU0p5Ro1La7LIlRFResHcYqr7oB
DBOiEc0NTKLN+a3uEeDiro/Ghp3SMW0D/475tOwZrdKlJwmEphT95AodC2lM4w5YfMvl0ugxTP8r
i6eyGXuP1tkHyzVwWGpcWrxynKc11UaKpIJul7wW5XwBTMR4Rykc8gb/eAYexAEEa3NgI8l/oI4C
7obesTcC8BQ6MFsJbp2OWBYTJjm2fDNsjOHbTZK9Wu7LnpgmMU/XJ7tlHuLqqP4zj5ESJdhSZurC
h8rvfPslEog+Pye2EGvfL0i0cTTSLTV3ozDwxbLAj50dfdT9YlVgKFG8mEB5SwexVE4Nudw/wvIQ
cADz4u+HsWgzR2dVe9ke89CKgLaRbLJ1Gzew+LwXzPxJVvdfFjBhwTG0diIWcjCfF3OMJptg26Yt
bE/0QEPKNuoHgh7a8sgQLR8tQjanmcPGNf1o195mm6M7TVFm5T6ZNtXPZGOAlGpIT2vHeRZMwFeF
Nh/GjjVQFBzsejAYO+JVe2XzknvlhYxjPEjc6Zcv/ywq9fB/2DuT5biRLdv+S82RD4ADDmBQk+g7
9pQocgKjRAl93+Pr33JINykp82Xaq3FdsxsZnUgwAvDmnL3XrhLkJcSjzx21GpdNql1GlxCnruv2
TAUzvi6PcNu1Ega07Igow5fkAnERFT5lyJDRWfgV0zVZnzYRLkZHHy3fqO677lB97NVUN5QfW4Zk
VVnJCuoxRnmo2Bk5HqI/xMPflg10OzcPQnQf+2G04JRq64Sc2f3CWPJpl2h0bYcObvtApAN11VUz
sMFwZPI1KYsjVFSWgBJyLxTb74V61GXPU5S9miFDBN050m1mnbEOyZbpIM7QMOlE1dYqEXINqSQp
SJ+Q1Fl3mVJ8pEN/XdXmTL8murZcNFj1jA4uU+KpMmDxbnNVUpzd9kwtwSStVTpTfauokm50j/hm
JblopcvO0w4ukkXKmhR6dErzV4eFLdocXC85KVkQulgn6XP2KatwY9g1FKDa4eeNsb1R+RekG8jt
Ih4KJVq6KWB72vgMSsDcP422+A44MvrXuG3WBH3Ma6d+IcgXxQKS3LWayVVPbCHvACVlPLT5oZql
fdMsHRooC0q+6opVydMCV4mS6kor+gc1b1Zo0Cncd2cIVdjI1RY+pjvkGFzmTZB+KbqnZQhdxrM8
fokkmwJRoqW0nlIv2vsR9QGpEpbGur5y6L3u2Oa/aIQ6Gll5F1Zfe7d7LSv66m5McyU1WbJFqOoI
G8CAKZJLYylxEgPNQitjMV6uoPlRf31Ru7s88A5uNKx6hDoilxR5gj1xX2YfKjxAQ70G/fLOKr2z
pvn7zEg+L1COTGOEy1RpGg8BiQ6ULAOwm17LCswXrMBchVKl+uUABVg0HcMcngY3+oTikOLeuFrK
nCWtnjV+QuLnnOiwgKEWpddAEkHAPLAIB1TzL1ExvW6QfEXyxMrI7/yVVSVfF7CQLZlRvALgdSie
utj6GjfpBwUwUtOmXsSYNIr6zS2aK0SUb0u7DrXffmrKp9llHQR1p4TtorgNiNGUZqhvUVs2dHZD
dfER6/6IRfO4NIANh44dBZqV5Xm3sABvfOR+W0wZDLUBmvfWf1Dbp3FkeU84F/pUZTcj2hGCFavD
TEn8Oiu7kolnrudc+7oUh02p7MQkaJmgXuiQIGS1+d6NBiV8XoMmZXOAgihAJ0N/DlNRt+sRvxEc
xvlEY7Qnqleus8YoVCP+vgtRz6pPn5MbXQ8NyKwtL5QJVerUN9wLQPz5E5a9W0GMZeZvZ5eeZioj
G8+Ig/+rRviIMFsAaEKiGxEQk+zbWD4ZJkMyatPPoZLUhka99RqTFinrEFG796QGB6eoL59ag7QM
2jtrT7bXaM0QwiuUmNqljQqJhN/PIt/pWdV8+yw1txSx5p0qrxfNY2OhuV62N60ijS1t1K4z32wr
J47HfkvtEUehwkmonY2qjkbMgHkDj0GMDrZEtmwpLzvKPqukIMS0H+PevQHJehUWM1IBwf7MsqsT
tE6G0dx5VRdEnCFNM/HVqFX0IoAj/FH1TaPn6iau2VBk6g8N1Qqg7W60g6yzfOuPLpQQo7lb+F3J
zHQduTt082QkAokFX4EsWiINbwoRci372i6fME6btKzWJQFuhikfVXV8Lkig1OpXRbRqmRRpfHzA
03Ko0upWMUWKyL7MFD0oIrNmHC26p94D2NJPuAjxYTKSM9wxrtxms/64sA9Tdfiedhl1Td9WCR7i
RtHoIIlke18g023Onl6+LlUWY2TkCJuZjWj9oaDOj/GUZLQgEoSRIlWfE8KV4/7eVWIeIiyh8juI
YNhqiTT/mOpLV32RUKqN53Llzoqup/ZgS+2JGsVJsHpJreyLUPVT9Sm75XyVle7JIcswnuWXbKiw
ySDR1bNv0OExpVpvZjTeqa9H2DLZhbQ3Ge5pBkjOQ74NjSITPZsKCm7Hd2pV91j4mNBp46mXTZZo
Iy6NVaVWVupjXlbEqpy+7K9Hh4t+oRWpd0/Q4VCLs2RedoAteAWcx8l5UgOFmsHxHCUt5L1ujBFJ
lDFQNqJjcPAyFGqw0tkPs2t4wZf8TLAoqodasuCGU8MnMaultqvK97Aub+SIX02pPOcOxXVduffL
TNKj8gF3pLOUp78fl6xEOEWfJcDCbM6gOpOEwh/Rd1dJ3j2rsWaZ+22f3D6ER1t0ota0Uyi2DjkO
AY3RNx8OxsrWo7NRwjaM8vIT8T+TsB8XgpRa9Eoxv6S5d8aBp/CDIlrNQfDUXutN+Fxq4q28s3aJ
VdibWoW2qFXFMtloLm7QadohiXR9tVRV1QvzugGWsLJ60sPy4YhN6gaJ/sdmIJIEd/1jPtyHGZ1k
LBGPlWkKGokxQ1fysqxvtdwio81fRY39oair4Xs1zjAoBtg2zkYzEN9VkP9LNH6cSsKsX98w5W6i
pq2jL+3PcGKknyYat//zn7zpze8x2OfXvHlt/uaf/CcI2/rDhofr2LprW5ZnGggGh69N+9//RTnd
/EO3LVOXLixPy7LFn0BjEq919T9Hmp7weIVj+A/QWP7hYa03XF1pDA0J6/g/B/cDz/udRB18LX48
/pl6a+i6QhYXKQCU/Pj23/9lE4btCR1lqyFt4ZpS/gbsJXDSTYlTkGfD92FopjrOik6/OO0AYh7E
ekDZeJ9P5d6Yuqo/Ryrnz2pGRsgFZ985bshuPCqoaEfpcXkuUe9Z7vUKiv/+sDARw7c1gkgFwc/9
l8i3yiPakPxkKJDKck+oe3XXiWOPAfTPp99fW55LF4TJ+8tt0cBFEsm5dsx0XofEU+wiK9ja2MIy
LXrus8LYpfDz/Eo7zkTEnBKd8EPB7LR2vwNWmgj6nwklElIX3Q+JJqL29JRCsP6YB+N4MCxtM4Ra
eE4ZbbdSSrUIqpAQ9KF1AaV1cLsaN21m66flpqFZBAI0fSK4Bb+IGOkv6nzebOI2y+eo+iVa62p7
Q3FpllAAfh+t518fjsRFzg1ZJ8083jgp1Vo7bEO2At3VErxgQCUsJZnWSy7AcpOyDMDpniFrsFqE
E47NPsj21rEJdWe50WbSBWg+8pi4yfKQ8jcjECT2so9IaPvzMJZjgQTw46iWhxxHu2v04c5TcQWV
Au283yzPtQXNNWAihzxGwEcleGUrsk9sYwQqUnIQ17RJwq2lYa8UrssCZskFWG50waqOJSlbTPxt
bVbCD2hTbTf34cPIsHkqRhs5hL6LjHoEFkSQHrlJ0xD2J9+PYJDgudx0M3HmKLMRgtk9DghCKZdM
gwjk4eCI4jBCJ+29E5G+NM+MuN/mnXBWoiAjWke5iIZsPkU00o0schDdeCRrl9A1isrLyUchEHMw
bCwglfEZBuQlVkAbH+vX9xuzw56mu9gx1FNRAXXK7cKrmGQ8qp8qEHK58aP/3Csmuz8a6T2Jik/O
RNKo5KqKZjjXsJykexTySLbFzg2xMOXMqQcv7raeT/cSTen0PVhjKOEKJgUdHvzuzSmEnbVtTe+b
V2W4maKAUKNZRQl8f3dJy5upV73Tar6OzbOPX77RxaGPLZqPendnEd2FLc3Rt0ZvftEos3KK1iQ4
G2zQl5SJihDtUwdNaIM7k8ZRGZe0ilUZXn0cEp42oY2K+rN8DHZilDu9LO9/+9vzgVTWgEiTPT0g
kMYDQpFW0ZaICM1Py71OXZtgKyEuLXeJOkVJmNuHzllngpBDK9Le6r4Kd1pGUu7ss/YkXGRoUHtU
4L02YPFY0k16TuFQsTq0oaHbVrXKg0Tca1c+yjGeOMUceXLqXlF5pl0CMXMX5tU+SSI8r+NuNP3s
0LSDfhpU7qNM941eyaOpAjNnpy8Jt+jxvJkB3nh3aqiJ2yl199FqwW1XhRI2A9ymLL6K4lBRTu0B
cStKN5VyalmmpkDG1orQ8PpUZqNBLl/wCnRCCXVKAljwne20MfgcTJygNLDnbdrK6IDy4pD0iNca
Gz6G1iu1FSgOQ0Wsoi79EUuy3FuecwejpzUWf1mufrdq6lNVJYwGZBVBA5FYvHBvEAtl68jFGrqM
lWATgx+vJw64ilffDylBKl3BeVnGoOUpxxMY1jVypPuUugfUJqFuyE2E97VKLFZr67xsioNT2Rt7
zvk6l3Ph+11LJfR2sj+gNmNCYOPt5ZHYJsJvwc3cToCZjp05s8rB8mBtWptdupl4I9EZ/XUI75jF
OOG5SWBsSBi79YzSJJRHfbIKImmZ5wFALhV9oC/m3Zxp26hIJsaX0Nvoac0y8M8xj7T482jJ+Pu4
7Iag0312hSunjvIDdSVtnwTDnUaaNJI+eI9leRXBjVuXUWexMIvoWzrOxGavwP8wRwGqQqfa2HGN
dEAOhCBHHTE4hNcs9wS7uDV49kPWeZTyCr4OwyO+NIQff1oe+mb3VulFtw1DgC/AFpp1G4UMe474
OiXC2BZRliJO0ZNzCYCIC84OlDMkVikYy93lxlFPfr9nNjEB6QybNSq9NfQkyOdTVOJQI7qDzW9x
xOOQnWc9zc4TFupzN8iS/SfMray1B4y+SBDzicFjBE509DMc4CQnI+SANn+qiGMlwO+k64ywtFLl
Drzofd509AQFyS+ue5cjSAeZik4fhdhJxE1xdKiFe6aaC5bnyAA3N14KWCUbGOcJYpv2hm4fnVyH
nwwEyQA7VYV7AOtg7gbnGMn0qsfhdRiGcQZpRk9lIleu9y1/EzcTMjHo81s3MY6uiQgOosa+4l3n
uDSBKSGxrWi8eOYGNSHgCtL/KGKobyqr9R/f1PIwZCG0F854IvY6a4kCa4LufmQTHUvrGrVUcECU
wd68bUV6ItkPnAsmUHWTu2W8E2X+sbOSgsY/y55UrW+Wm1zdc8ssPtqU66igUAn5/oInGRZAvqRf
63G4yXCcXkxIxOuwDdaJiaqgqY37uMAVCv2VQiSBpx1O7jLtn6KgYOPK4k0gh1sPWidgHOsUKghW
nZyHrMS9TzqTvmkmWGg+Dptx+Jja2Id9CQMsGZ6mJG22dudfEP3Qlg/rreupSxorvhEKDQF99ZT1
8hGmTbIKtWbeQ9D4bNPLaUj4G7gYKTVEVyCSU+Vkortqmfu0jIg/jbyPmRFd2mGeDlII2vLiW2PK
62IieJJN5XbsgRe0RjR/rD0YKIHV77A6kwdZVx8lxGoEpx+ddsyuyQLNxKTBX04Rncd09bPZuW4S
/aJHBe7bIHxxCphQc+yRIhDE236mjRrl2SF25n4D9pFQGrc6pJXqXDltqzQ/m6Ip1DzwWtLJx9lc
2ceWptC6BfN2gEVq3lZoF6Gln/jNTpiVN35E49pu1ezjMbXMPbVXf4TXZnlyh+aoo1PfNzCqhpD2
XfYY4S1DKjLMu3EeDXZ/DR1B/RuZdPPKS7UvrS7krk8r4MKxpKYrJ0VVg8wn34ye/0Ze+2gQMkfz
GjJMUOIdzXtjE88sMrxxltsM4BK6zH3QN1x0RnAey6NPI4QuDJGRkU6TsRGfpgnaZh9miAaBNI1u
iVU8DUgoe6nsIjybNv6CKRoY05oCLI9zYzaCbIhh4uP1/Fe3sE9Wi50HMTAIlwzXj7glVTe+TxRI
wxRpuesy5yjcSQn9dUBtlJMk2p1yjK9GSZPdZ+GwozyI4Rm3iVlVCKanOcUpTm4jZpUjs+ouBze0
LnIpdulobcLZgXwa5s89KZ1RFDPlsbHPndogLQAFTkY9fmNp/YvbtdYOG+3HwVaJzvJ+IHryAAf0
OZkyGg22dY0BXKyaK2lCIrAEEbrOWAxXHeECeUdWZjkZK1247c6YvefUhePjcaT9YxfcJZIscgmG
jZGOdMmwNleCFi3C6nVaNvphJpB1FSEGagVRVkXiTaiLePs4gvWxI5A4/H+Iy5aiytYu0WrOsfOB
DOdyU87xhTY+S9IG/0GpYRQZxIwCv7+bgjDeOBMlldpE+257b01QMxBa1IQsPDl76mf6XtNHGk/D
YfTlTR8XHlcxOPY0s9y1RkekdchnKbsR77CHZd2wKcThGaE7BgCHYORgKFbxgNk76x+KzH7TtHJf
GvzheuOSWhhvA694Csb8M6oUDnsgWAq8CiBavpiV6YSfC4dCh9N3z4ZupZ+NVr72Vb8d2C4Dqe8+
1R7EHemQGtXmBEAHMLoIJMMclaGYY6HtZWNGdphkzzSp7Rp91nhHb6pmi2WXvr9b3vB+s7zp/WG+
/MtCLS2XJ397+X/4HI7UK08rI5XI2QpWR4Ha1YA4LNiz+RW7ZfV4uYn+vLc8HFDl/niZDqLcmZ5z
Vft5fUpmVijLvVbq5THAlUbm2pWWsWdYnl5uMvWu97e+P7fck7Jh9fb/fPn9x8SF/eOXTQ9Jz2fz
/oN0RHDHKaT/oo7q/Y0//YL3n9MnvlouArpmd/znH1Cwct7TRTsSY0qCR1k9xWqOixZyqt9E2Lso
uUE9A5S6PLncvL/n/bliUhTW98e/vcfpfSToZLinMsZzp37++837e5Nlw/D+eHlPqA7p/bm8K+MZ
L6naWvztkXWeiNa0Q8cfb1r+aerqYEmH+K60ajHD03ZuDaw/gAjI/+vpzv90I9Wqa3mOoA5khn47
b6JlrdWXqozy/vr3x3//GiLoHz9leX+i9HftiMyd/DyfNTlHJ0mA6HUSD5etcEqa6XCz3J0th03F
WGnolFrWhliwT8u995tIhcq/P9SrfpMymB7en1ru5aS7rGUzDuvk13+w/Pu/e44rhu75+49/fw8J
W3dlWcyIo4VxCrOemzr/qslsou1M+sdSl/vfEua/lDCFpL74TyXMp6j5UtD3yX+uYv74Vz+qmK78
w9WlSaoMfEjH/TmVzTP/cClDmp5nkTlGzBr20x+xbJbzh+4K3MAGr5iOIziMH1VMyyTLjSa4R0iY
iS+VI/z/qWJSKf2phmm5nge5Q+imJfhxhlw8/D9Z1U2DoHuys+XZI6Lz4PjteGO197aR1we7Gqed
W/SwcRF4lMYsjjkrpTURE9vIETqu/eHqp4/vb4uqf3M4jil1zzKo+0pDlVx/OhzgxmYJu9c+C9vE
FlCGSM7ML0SLlTd6/uqVPq1UiNns1MubwRvS0z///l896N8/DcfC6etBqHFd87eKrhfLufFMxzrX
o/9cAC17IDT0ACEvPw+YC7eDbLNNX7YX8u6jf8ElGL+6jZdfzqnCuWLbUndoUP/6t9fhEAZdYlhn
hlT7tfAnViMT6/EJNSSWFfNRi4MzeMcEcv4JDfibzNJTUsTZmdzqdi+QtaDp1kPUt818+OcPxvg1
4e37wVHn5nxzdcNzloP/6YsZqoQ8Oq22zqnf1CCtqmcb7MquqnxjlzWRRnEpDNhnoBqyVZZWlO1T
CKOEdZsPaaFNR4pc1TC6u38+LktZsN9r8MtxcTUYnmljggKD8duHxizQZM4YWbjlfGsfVJAvm7bU
Ieh63/QkCUjXivfCTDXW9pg0mrQHeF1ltvKfRvvk0MSWeRBNv5NpNZ2nqXV2mu530ImC+EY3Tp4H
rHPs6gfo3CZNUGZhCUzlPMjxjb4oBO7iWVaNc/ASi8Y5EOqQneMLVYEPGnG491pS3nKRJVeeQdxw
Gxt3Uo93tHJh5njTHRj5b01u1Xc+BQIKRq44hrHzrEnziVAr7/LPn5bxK2RAfVpS57KSdEEc6aCs
//UUi43Q71BsW2fqqmRo+I21kbaBz4GPEWUcS4N5ZEKMCmi6bl5/KfywWv9PD4TUSdozXOlcUL9d
aEEsdBasBJTaKDlOnR5eZTqpvXMHps5sH+gG7+1yajDVWse2zY5U+sfHf/4w/nrmKAyWa9ko/m0V
/fjrZxG1ZU24UWedex+dsnmwHEDrI4kqSnphRfGO7+jfhre/jrb8Tkkri+/BYEr47WzVKRATF55a
Z6HbhxHR+UZrzIcicG8LP9N2safP58yOr80W4WsyO1es/+ndGuIjNrh/uXTMv443EkcsQAcpVJ/M
/e1kcH1h9LMGPLlI2kuRDOIivPbKpQWkx6l3r7vTF9sB35SRHLhOo6GnxptfQfqcj82cR4TylcZV
14aondginPCgpltPpvcC7dWxmMg5rurEP7qtAts11IQLBm8DriCXW/dv4Zl/HbmlbjGP6WrwtMzf
z2zfNEzfl9iwiUUqzqgxfTKv0KnaY5jtxxhht++5l1JrNLR4sMhQHXZbf5Ivoiir+wboHqmCwIg7
dLzu7Ai2jDU6hBL0STeIM+wH7ToFx+zr1DxlZmRbvUumrQbdnLIHWEIccLjWS8TUsdfUh38+V52/
jHL8URb9TDqalAn03y6XJPXkmCUl500CgW/USgRpOoc75F1xrvpPXYCZ/59/5ULn+XVklcxGwrUN
ImNx/P52fYylWxe1U4lzZHvjfUaJ8pba061RAvPw7NpjF+mG+1D545cbF6qnfEuqPPuXSfm3uYeJ
3rJ0T4fozwrF+euVWoYtfa+q1E6tn1CxMPQHCxTc3gEttQ7HaNybA+bj0nUl+aiauDKbhpmwqcXB
NZtu76XBJgjq4CE3+vpfJu3fUT8cGw1gh2qS5JK2kIj8OooQDmOZ0nC8U+WBANRSWNJ2y5aizyCY
IWHeLIEyHNuVjtXvbLTdEkJ1o+aVYECYZFYOApEeaM8AlXclx+hg9/huYBhhH7PRvBecxjkAtsM4
uFuPVRl7gsYDOcc/jCdAq+bkn0ejsy/IyAII45Vx7UayOkyt621Gy7/TAypGAdGQeWOf2rpErBq7
1DJDtCmuWvclYRbts2TcVTWcdJZHyBjnyCQ8qNga9PoO2FT02+EQGUVx/ufzjK9QnUnvZ5rN0pfu
hsOF6+lCSFZ/v36GuUtJZ8yEdQrQ+0MMlh/0GZltgRhyJ/PsRqj09rQCSRZrLToXjn1doFpZs0Kj
Wvwe2F7B5d1GZJmudJWlQWEzOcaaXKUKQRC1Q7xj2fWCiIZtdjJw7hDpiR1dnKZYYcrJ08Ani/+O
phW9GEzvxtiicjUd6s9NDHB3uK6COFhnAfW0peEaWsGETIpAsXm26F8tPd6YyuaM9Yw8l+UxzQSx
aQhxWum1SvMoHdfdASBdi7kMj1raU9tBCneOQpQxblR7J2AEfjdgbafA6af0EMyBcIjWlO2O5QGn
0JCcsTAhNZ/cA+NGdCdboe0rgbsFqExaJv0RnMh94dr3jGvhQS2L6rR/mei+T2nYPIS0eld9iLjQ
q9Anl1L6NwkpYvBBrNuWMfRm0Npi05M5uqW4MhxZ/+8rMvAu8Lpg4tqBQ3uJRBowkNhJgxrZnjdE
fHsYd6288ylpwYhyRiivegYiQpAXFQMGASCuTuAOHFE/QtOutYcU8WsefxKwsmaSZowO5ij0xhFt
6VCs50F/KvogQHluv3Ztl27LBi/SrE2FinIr9pj9wIk5ukZDqhenXZFXgsYSlCG7v446Ia8aL97P
Y9Gf87pZp63nPBBSihZP+rvKbdu9B6r/NM3ThxhOM/Gq4mDaengEDfA1H134sqFXbWEFFjS5o2hn
GfhOHXoIt32PlEvvooOgAPICGeLGcvMDbaz+nqDnTQOM4bVou3uZ9MnFT3OqXrafb0lEVCLI8JF8
U+cuNHzMfAELjyyr9wMdpWPkVukmwozSyCa413r/mw/1kQpgoiIHUm8/tghgGzudr6DJJOB1TwVj
TQTS+Lr1Mxpys+t+GkogBXF+VcWDc/YBbuxZqOKeIIpwa6S9wFM41Y8dNlavLved5q+F20z3bhbu
qV6P15ot1yIj3nIuweBITuuj4SX1unVwkbjlNXbQfKun9nzgXBOY0jrWMwbfjfAoo4cmcQFpgmi4
CgDoLGc4SXfbNvM5Uz3uGZX/zYvq5ow7/80LmIM9by5uB7e4ZiQzgRPP3j4QcbK2G306eZ00Nk3z
WePS+OCLZ+Rf914SmZd5YGUh2Envy9ACC5H36OjT3VBN1UMjKO9bg3/bSuLHpkZj+MiMjSe/Rrnb
bu2shvOihQZQyL44ZlgsQOGTpB3HIQnQcXBHH+zVEmNzqDG3H9BUv/qwCBgwvOseNeAtf6CKBa2d
IxLwV8vzp3ObFUi3++Eq6Awd9oAgD5BvdWXVXYRfnzMsj06NEU0fLf+hNiPOiq5z3tqLjU7jvjBR
cpeAXUgdFPUNyFfwoVl2QkAvwNR+8wZDu0pttFVpW91YTo/qd/4ckLN1yruJjlMiin2C/T3SceyT
XkGSy0tkoHgv7PBGFrCSAj+wiKf1kis/GODUOOJkN/zCsXAojVUMgWjzmRW69LqzAFDqGt+WDn93
5ekhpH9Hiy9FpX2s2Q7v7QGUe42vkoGg+EKOi1glDVJkwyhvyyRojr2LMLiI/CszpCJtzvmDPoa0
CT1kSmjNQ3sS27iasANrTkoyFlW5qn+pQwScWbP38sYBl0W3FQP+sOYjlZfINQ5T41/F3tjcCfAS
vmvuZKt6EHYdc9mBhqwx+2w04DGPuXMI0FTCMCI31E6zD7UVjxcNgMzHyrK+Bvo4rdx5SthGcyQ9
Ypa7tISomMnB+0iFH1wzJdtN7KT9hvY2JiGh5YeIwuBYpzNuvOppZIW2MqyAxmzXjZcMa1040SSo
mn4vRsO60UJS6azM3VRgVKAJ2NNjgGwWtMlibwcNeB0V5E/3QQXilqAHA1kG5mn72DSorvrWuK18
4iUrCFx+A1wazE7du8Nu2Zzl7Ix3ZouwKa5rTBe4Y4p93eUO0J85Zb34gFupIInBwmfK6HSnmhhF
DrYfaPJ5SubbvK35yMy832WUHbd63DxSHHPOQQaZokq8Fz+TxX2GIxkOEpno6EUH1K6jeOoto99B
dNqOGoOTmBNmCLP5Ok8N+TdY446574crjd3QarAhoufFfmDPsAnhCRFQkoycJOZdgPMGyQd7CSwO
IZduYm8d2VrbMk8fyW5LL6K5TH2tQc+uus0KltSEQZq+ilmOtw0m/NrC9RE2vn0pTY14RgPkv9bT
1wsCez92JMJZMOvXYe3gJ+oYU2TtrkcNo/yoO+LGHBLlWm92JmjcT1UzfepTklPHzOr2tCSfNbKD
PgWTNdPvAXSuBwlxqJXuk/rpUxxTmwvXGpq3KTYDBshIPyeQOugJUjWqrPxb1iDOdjVbXMCD37VY
iW/cxtAAqJfjjvi+S4+67451+Myv88i69u1dWtYI5hqLYCujLk6avSsBT59AjFlHMW1tfRY7WYQ0
rHNBOK0r9C2iCokqcGR3KdqNBaNsH82GvhtJBcKAHiPuGcdLX8fxto0ROcmhQ5U9IoZCFB+QWOHW
l8rVsBWO5TnqTfydcz+Ab9qTXhnvPGdy2I8DK5MF6hXDkzd1UVXrvohhQ1lhe5ykoZ/NPr32uvqt
MsX0EgVqAWbu63DSrsbG2kKfJoPKlxGErsSDrOZdx5Wg0DeXxX7M0cG4LSUvk1oqk78Z79oxJ1F5
YlgM+gR0e5GNkM6KYes2oNEha8PBFZm/y0QUX00pBQd4Ppq9XX5jXIXdvpSo2RL7OQ2M4RL7nr6m
kofe0IztSzj30YqZF+ZsehIZovmW3O9jGOYugiOZXGFLRbUgG9iJtUuTB7UMM6OxBeb2FerWt7Do
h2PjWi99Lt/KMma7i28n9+OWtpz+OdH8iC0JRAmyLm57NCA7/Kac/6a3K2uBqqmeL7ror3MJeimw
2mdT847teNYmzu/MKL9a5DEJz+TqMiVIt1GJayLmDusLOQgoAfvsU1ck4aFPIobpQiHz5f2YjePO
d23Y/Hn4IuVZFcPGUIR7pxgndinfRvKxV72ZfXad7slukiOwwJ2MRm9DFnfAIs7ezQNAsRrf18gl
u23IilgP5UvjlgmZHMaMyKpHzk4eC5Q+fwfUfFNPAKn90LiyKnK0+ri50kx3POiAGjqj3bmP/QAw
vR7FR5f/TgZf29BOL/aYyB2ZM0cXANgqBevEd1286tn02hnxoZuML/a2N6p8RXP6gdD3YFO6MXwH
zK4ZKTXYqtZZ4oGTQRYP9f3NTMGgNEmdbmOoSasOdcPIl1FYDUtsz6xWgBBy2uj29dSHsNqAo7Mw
TmBHlDhQ8ljja6HrOEyFtQ6D/K7Xq3XkTN3WEO3WF5qxcct1ooNEq1FBhnWUbEOnulSjO26SmC59
MwRg+1EgsIpED9EVm1S3yCSLiusittpt28MQRq5Xj+1DV0JWSbHiHsn5jHwYTSh0GqMJaHmnt0Hb
E+c1I6IlR2819yV7j8DehrbCw7TNYYKKeuyJtdR6O9mWGjk6WUCG8Vw2FsBlIPUYVjdGZGhbNn1F
GxHI60CRiT0sgXK+qZJrTSTP8AdeyF1yd5Yc5RpT/1rY+Y3m1PvOB5jcewzo7NQ2rBHdnddEHVgP
A6Nz9JUd7wELTLutoTNv+tr6yMRwy1r0zZolQdVoV+LAKYGcDJhwNecOt160NxtrJ9DA7PK5uk9h
emH2yknyccMdK/TV2CYg4QX+lpFRztEPpVZ9nWy2GKKAEwrLvvYHwjcoJWGaZlkZYOEqAvNBDxkt
MgRhK1IzzwjnGnSOyQO7itM8NHCWoFkojPQ+D8TEOCYPXldGyJwEiuMGREHaOdhXkjc3tL8Oo82c
gQp810zxnhywxwhGLkHaIRNB7G+zLMQYFgQX3RDVTrTYcXsXgh5B03dZmVxH7nBfsghm/CAKw9K8
L73GUNnXlOlp+wQ7XAvS1chLkiS72Q9isGaQVv6HoRZvosyKs+gonGdYYeoq6jcwbUcv2fqo78kB
w8seFEw/TStx/HafRX47pygh8E7am8TZBjifB4QUm8QW0MHQTK6K4nOqKbFZHjSHxHxLejiuXoEE
I0U14mgodKa8uRSYwobWeO6RsKxli4OSheAaPD4SWqSyll06jLRj+DTv26q5dn0bwe7gBbhvmjvT
5GdqfhmqAznaPn9Fo6Oa6Ymd1fhxc4/bo6yvMwkdyHXu8h7MK0hXoLNGerLlMxETyltdjDcTwY+x
Cbs8toGmkLam4vgoe3iRy+efXJs9sssakS3qjRpES2adXHYTDBWfo5di9PCxj+MrFDameo+VMokg
wLuEt4KV3ZJWaxFkBt3A6lZu5bDjCu4t2ZEMkgD59acQaGUgLyTpkb6NzCNJnSfknASy7/ugNg4m
CSiO7F9r+1Nqtm+al7A8aU9qCjPHqdsEjXVuRJSu2eWIfTEbAKCAwYc6Mimt+7/sncdy5MiWpp8I
1+AQDvgsQzMUdaTYwJhJElprPH1/QFb3zaquuWWzn0XRsphJRgTgcD/nP7+Ij1YfHJzUv2V68Sl8
tmcysihyFe2w7a5RF1x9TjmPeIx1rOSD1owF/JEYB8swOjhy8teGrp76sIBImnVnIND+GW6J2NJb
TFtDgRKZUwk9xs1yTh/oOUJPDqYQcbk2RzW7cX8H8dThMpAaw7jA22BqlByE7zpAWMRst1gSbhIY
BWsUUOh++tDYD3n5YStXXKTE/p5t+ChCCu2NcnZ6V2Hpr+dy61pDdOX3RNflT8mQRdfAn81egwmj
///+ft2g0NemUbDr5CEdlY6DlcFzsfzv8oWmpIANIzlxC7OOcPuNoLHWSCzhdwXXwjRjnWq2G4+l
19818/eq5XtjE7wHWRoc8qHyr72hHXy91o9OGfjX5Yv9P3+SJrLLAYsdnPLdV7OXX63E7FDCDYBO
Cdqiu8DXzsx8+F+nL89xYbOECN5RgjlBGSI5DhNskXZ50WKqpCXpIQuRZxOogIDQIVoCRx4cNlP9
O13xgI5u6ncE4KxjyS0U/jZMi/c6w3bZjaNmXXvdI5ahKqP/cXIMggoN4aIS1DCBLk7QErmR0jny
kbqs3qGYG8kAqi+V3e+Crok2CcNDNk4Cyhypvdt2dZ6sAGmVDz5mc8xgafscRf59OydG4OWz49fe
A8r463Cim1PQiVYrprTxLoxwgK268aUuzbcxrOWG9uSznanE0ip5gGaMMTCp/stgk9qg1GsgUYD0
CsO4GkvTJ1d059owg4eWvDkRBpfeyvZDCCJq1rI7zztlP44mJ7dPWZtFSC/9nrhvv9bv7JhukLhD
pKCJcuHgtc3ZrUvswdvsngyI6Vr4Sb7nkBrIz+bh8aJQe7JbQYIVzsQ00cZdrQ/2KUmn99HMUUHk
08UxmuDsuiUUTOLAV8NIFD0GI5ldV4967KhDRWmxmoizfBY2h4nni26jBXF6qu30vraJW0v8hPCw
dEwPcTxicNc3w94hT2E1FjyiQekf9VBEdwN2GJqGJ2XdTMGqI8lvXxld/qADlUE5zddOirrCi6at
Y/Rf0kDzN4w37HOdZc+yRNkWkiydExZUl4689EUY7FyDt5z5hrvn3IQQXT5keu1s8QkXj3bwFM9p
eL0X+l+6mvSdQsAmK3aNOwC6offYwMVE5GA0HV5T/TdUsckhTdCYJDPHxRmT6pA7r5HTsL1DBb7M
TNpY5Ltq4BzAlrN6TqK7xLDyk00GSFVW9b2V5Jikdy5a/5HT1bCH78itb5hDkutUifTERw/2RYqR
xDD4RwxKjxSq8b5yMVNl4CFPGM/sHJrb2FL+pR8fjAmF8uD3/paRJIkyhSSOC1fpNRPBflXb1fhU
UN438HpOuZ9/MfIUB9UhQRzlxNrZLbNnhapcaXm5cyXnf9MkKemc4Cc+mUzNoPwvSOXfNNcIjzJ3
n8beqs4QLl5FYouTwHt2JcHojsWkvepjkD8J07yj3XY3eSms9dJ8Gnnp3zWdvIAU+WSfYNCcZnha
xqZf7lPwwwuhB/oFMxdxqfUkXzGPVbu61qdxtXxz+Tc9iRkX9zmbqN4sWT8GBMQ+Yxxc70JmwABW
lACkGlGZZGnz2CmrQWg2e/IREV5u2tyyz7k3mFsiQggHT62MBMeBSYDZ9qAjmb933BdI95DhI2CM
KcdQLsN3p6T9gestX5RnqkNZpbhi4pYtgUX3RQ+f2zWYgfPWmWsZOLMVEe1z4hlr7CSceR0/BZP4
qg9fo95rN2YCpRr257mGy8k9CHIeg0Fbk+ZNnHRG6cmGpdOHbkmvIzkeFxNzZJMzcNqKPCo7Yj76
SMbrNA/eQ7ITWEkbw8oujPOJkQttDDUstWmre0VDhvXMiMFJGZMAOkt9Jk0bjxFS8DaQmA3UmnG0
jFbe6f6t6BA1LF94jp4mK/ppaS47qTuQ/awDtRAwwhy+R6G1/InoMTB8MtLqLSR9sNPGz086Tf9G
Yf7DAytH6nKbq5K4QJoBhhNH/EDXVGPHSdThqevmoRx9f4/ZRptrpDOIld0T5yF9KJ0omuCiFuAn
rnmWGc+Gztas+/igqUBgWRhgtKmS5K6uaEKMEdOinrxoH615JJf9Vbz05WDvO1E89hViZ5LhS/yY
h/sw8sGkulWAv8W2MvFzyVuEm77F/lWbPd1/Gx0DE2GNYzb1Nmg/0tIi2o1UOY0wJDbzSW5kat/F
MWh0iduNXcUaOYPqAApXrExkv4fY3YcFLd8ozX5PHBlmVYV6LaCtPoYOcWu2/9FapTzmI+94sMnI
6xp2R1oyVHGVfxEyIx4vVcU60ojoKTIoiClSb0LQiHyD/Fqyc2Lt543HoBws2qrkAtAUb/UGk10d
KIJQCnUzOw1FSqI9D5U+IyBYRPlyqxzAfdfHJ2jo1b0eA1CppPre0Uve4Qa670XCFtWxuKPR61at
tW0HIlbJ98baK0ln9bkO/y8uIbUAg43GeKTtxNs4mh5Mcaf1Q41XVrD3pfVUMNJa21NbbrUWYkkL
ubsJ1baNkCBFlgz26CZpsQtrE1GT6COGVcKZADY181soDBjGSXVprCq9Swas/Ybc26PC2TNScNfQ
4eXWGH4CzWl0a0B6kjIUfNHx6XfcqXzXAYnSBPbiWM6Qz5A226B4c2IjuAbD4xSMFqEV+oNA+LSH
OYMlZObiwkAeVW7gc9biuKvlfYvvcMUYW5BkaFQIBVHfIwNI4Yfr+amTLZ/NDajqMs6bQn6UVtru
cIR5NOmzaXyw7CPMmWyyaudj8IFO9+DZ3rdU6f22FKpfAw4QExFP9ipnX1pPxRCSibsZRvpqfhnD
lNhA2lPkj3BivZ0oftSA4QepMEsPiOlJ5RO6hWTTGN57JbG78tElYmGPjTvZrSF8npWmKK6thFFa
6dAHhYFz1MvCIsw1fQ1E+qxjzLP1pfetT0m4jjqseYYKlKCv4TXEbPv7KmNO06TOIdHNLUEMN8/3
v6kK082CSIN1JomnRZgvsEgndi2jWw0Q7CaxxzDV9DZI7DqYMticTvTtdW0aV2eMbk1gMvGIq6eo
an+i+GQpfvYh1ULJ2MkI++JEJKrDToEdMKBI2G4n/etUhUD4Idr1JPbZhlxEdaoLt1ouN46fxica
eLJNf6pihjiYSG8IcltHVZmSOupTpodr0vz2TIQ58ZIBcpYYzwKIYgeN7NUeMvIH6uRmy6rYhFRW
q9SmaFYFQoEwhbEfJ/Jx0qzvo476Qlou+cFhtsU5J98qw6ww/MMzZPQsNgtzXt7apx3hKlpV6ITl
aNl7wGkgD3EqLcLgGL6yx4/lOxQxHg+3fte92tgMzdCT0xUUG6MVu1gAAvX04zj4IXzqADJ0d1f2
0ysk7kc14dyiYVW+6AbLoiu3BVbjDx1RXnMhCfiFRjEMmZGCajOIGyooYCJ6HmjhT/2cDkwThjFl
fDRVRE0qoevDrIk2bKu4ccvSOtphxQoqp2+O3zSvEZlW9zLo7ttO+Y9G7R2U3ccv2M0xWMUDT577
hD3B04pob2jMk3s8etepNXZIyIA0HD9HsHEH0bI41+We7K1XzN7eZJIXB1RDB6SCzn2Bw5ICp8cu
vYp2ekJjkRq0T6JO7sOpO6XEoTynjAxXSda8TDjSngIrc89WG1BfWVi5KQ8ndkvtC4dCqUjrCMjJ
pA826I5SpHsTtkl5LRnnj2QfMTdg/bXiNfH6YVvjpZPFBdnAlv9sT+EHISdAOfmUXdJ8uNqt2+9H
wyy3epH+zKaOFiOqCSDV3DcoW8bKL0z9ZviTh47OXBlZXB+KELft2C0ZuA8PGQXXMSBDzrLUF7xj
VqZn+N/NIf+CFg0TMwf7UqpS4uv5NHmHDZ2bpoyMpqlGh+JkW0RtJNZK8UCiLXF2TjpsqACbQ1ho
O8SXSRATRqnQaLs+isEMn2UF1IS/Va4zCmZK1PFCL7afvedO+9MqdZxlPHGxc+mezRC3O9gkd5WL
GjA3E3zXc3NviKTfmjYnNDMkd1MHhUM1UfiHjB9fZYgw1+SIEFmou5iBVa3Yw4v5wTwa8UlUPrrs
xXsTL4D1KMtirdcV/MNsDqOTIwKrOZMJtfK2Ar0M7YIJ12A9+iLdY3nsX/HZOYLEI2lhd2stip/R
S6m2LFxdfLRQFL1E1Ibqqa0Qx3u+Sdzk4MotxNR1XaaXzO79/TjGR7g6/rbTnJTY5paxJPNwEaQG
4kIOXS8YnZ0ZGt+8jjsXQI5IjKGAZxDf6eyca+zUxAZAN7ab5G7qWO3EvVhDBQpJDQ0iuKmj+oAB
QHA0tzDv9YR5ZjSUwa1oZzNxSpGcyc1ah5c6S8TAC5xu5KiRJqI8X+wMNJukxEOPUpMsTiqITrHT
3GVd9bVy0oygX2aDlt67xHjhBhNC9y9688dgx4SVutPRSkY69NL3N0097ku/JNE8JtjbHSxn5YSB
T3ZHrD175d6N8REJHSaGFtwR6TjVOvtw8C30h8I65w3SHigqGAYR1xtL2zgU+Y4AGe1ew/1HmKiB
UtgzayuoDlqLbdSg9YCtvdqOTNaauiafjZiYVR4gRgAGjchYI+FswC4Tak62raVHWq/b3kUxDZVG
W+QbjMQ1eEpEoM1IDmabuzCl+fQda2tUsTq6AMYPkKhedFhpqzw0rklvaTuscLNNZJTeXpRiK78a
Qyq24DPp2WK+rg3RN7psfKAshTtOZX+Wbia2kQtlUBCrFqY+E5BwPjZqmNSqR79qXruk2Vu0pfd2
TXiYJuqzUVVEn0ofCm2Li5OsLh3OFjszH094eZMaPgn6z0k4IAfkjDVwyXEax0xKzrZhjl9j+KBj
UOx15auDZQORLclrgS/CLvB68HK9Pk11YODpk3Had/Z0bbly8Gmao+Xw0kXdVatJudPGG/E2ysL2
Dl7MwTeag6lKgw6XaEsAiYrRA71rVJHsjbs02cM+tKuZNU8wEROUsfLXkUjnFEtnfOhtnaLTq92t
25ZnWAvNNrOmB01m9dakC1sbRgGxwWkyomOs9FoVYtx3CGdXleFghhw1tKCm6x3j7hah29CNeyfX
os3g4eHvDDBIgs5ZtW1p7gwL2H0cmOQUHTMTN+2efKiCz6kyTnHFdSsFyktPV+tiaLe1hraUy7fW
ce5fFVO1iXzc8Qf1inntD9EGB+rClqM3+v3L8r3uz3+xfE9D5cuJYGJ0q8fa1ioYRs9KlUU2Ejl2
8LuCZPmb0iE5qa5lv26rrNrnUDS9Wce+KNp/WVss///vbzoIrv+QuS9/XP5l7bHOgoYhe+o49N89
uwUm6NXI9J7flmbTycs5JmM95z0srxwsb2f5o55miNV0EkRnA4B/fym7McEF4H++6YzUoSF6e8yL
ymPJxztOtv5UEeiys2xMmzWj3i9/9+9/oJeepG0t3HXNSObX5xL+VP9h2bG8+8BAIO603RnD3oiy
XjbHRYafzpe95/FP0ng8OLPch7Hqcxmjbl3EPyp275XE4WD5u+VbvUs6d+1bz2TMpuygPtL8OM7v
QhDWBhB+Sve5OeI1MHtOlNgSyMl+X358UfQUllvtRYYrmQl6MlAcawrKw8Ky+/8Snpf/7EIEH9iC
hP1/dyG6vNX128+grT+apv5dxvPHT/4h45HqX8qQeAfB90SoYyCP+MOLyDH/hQofzzwcAwwIqjON
+r9VPLPAx8XXV7qcIyYqn3+reMS/DBM6vg57lJx3S5f/LyqeP9ODbQsZEZxMx7QFfxa6+gtVV5mj
RGegFQe96q+5BeeoslZOUJg7zc0xu3JBJX67SH8j1Pm7VzRwRGLyJU0CmP7yiklmsZsOojj025rZ
wWpyi1eD6hjWEzK9oP21fH8O/+fvzZb+TFX/9QF5IWXqFkez5c7qlN/UJ36jQZcs4gJTox14I3G+
znhjaPomy+n2nz/Z37wUWaWGpUN25NMZf6Hodw6shrziAJo9j+Mk/pyTM/HSmF3T//Mr/VlSs3wo
XslmSuqwBv7XXWtkwLloY8DnaVQXyqXxqwPcwOMh/KfrJ1jzf6LYskJQUync+tB7ueKv8h0q6RSY
n09lxpWxxp7w5pYVI3TAV3jsoJ16Byx2J6oGHTp7q9M5V4BMQIHsHzQQfybq//rU0jDoGJWJB9df
BTsOEXVao3pseJS202PvItvxafSHm9DG21AMT7XlfIBf/8MKWj7h7yTj5QrQFGN8b5Au+leitibs
HB0RfZjQIAXrzZ0Bcw7rh6eyGZ5wfUAV65+jbLpFbonprRa+VVa1K0YG6SFK1RU19wsY5T+IUP7+
bcEbN5WD8Ez+9dGVVd4aSZAVnPo1xtRg2NLh1Rqzx/DKbd5b/dJW8FmbCCtOHSN+upfHMU4pj9vu
2cUUasSts5f+239enH97m2zHYHtCbsD28ucnbmqjdgxJsaUGLqtD0Rn5pkLRj+EBD7jFE0HUC3OU
bwU4+D/sLeLPKqU/lshvrz3//W9Pu+sqq4PAWRzwF73vdTKQWpz6aXvIM6+G26DjIqhHmJVI+SMM
X7PKa/5htfzdJiB/ewd/2d76OIXUk/EOpgDfUgrCmxyit4lxyTpiS/jPl5qB3v++2ug40ScohcrB
MJz5/fz2iRH/oGrMi/SQ6wWjEMLQyJTodVghgDHMRoF4SpgVCVkn2IGsxtlWBzuFJxuNQ6M6Zn36
eHL5mTEZT8pj7ZiaOoKD7rBSuBV+ONNbr77ePllm+5RHu8HOqRNj6LfRmxTgs3U33KZkp7L8XPj7
FsIp/AJ+z/zvW8k0scOQs8/3+Wg+ozCfTd6x8nTPRKydSskCZQ6GgQi54UDF12yqaA1swVqx8aHu
MKXggRq6/smy5F1nkNcigkMiqOIDLGS5o9llySDQLNItyvGtr4eHsLQYIZg4YA13ueI9ZjMhLM4e
GgcMCZoHTo5gJbP1+F1a+ofRM9E1TDcIrAerfo/b6C1x4OGZdO6dwtKOxqHoO+bi0edsVDt7+M7r
yYBSuBIzaTzMHk27/sloEKYrVwYQmZGHUe+KHuh4wMkL+fxKnyNeF7THudR17a16PpcY5IFkrJek
abe2Tbg913PZPBo5nIIKBxWNYeN6GNM3rNduFqjZymDH6xXBM8w/n0SIA6jevvUaH86dWhLjsHzp
4HR6Duugb1SzzgVOManDbcnpNMc0J62ODWy+/J6N82gcb41ce7EbHEy1PP3EWA+uGblKjn8xyJUD
zE41/Ob1k9cVPxW8HGvgo2o9W4896Tfs666R+sDHhGbW7W9BzzlhTAB2in2xQOQSiBm+6leexTvx
3OmRHokFO92U2z3B3j6kaHeDuOPnZ/bBY1znc/Sv/6ZsLkHm4QsSvgOAnCw9eZtfIpvw6wTix6y3
3c2vR+f/vSZMSmnJG8H2J3u+UhQ/16GQVyfWb1qPLSzm2HEev4kofevwLFmZw60sR2DoYOXm/qOZ
GwzfK7x93GoOcmJN+YA1nt8+xikEOWUyUh4V69OqQWYSeAyZnq+UG5wshKAwlcYbJIt2DatpVxah
BtQSvUVxQD7jWN5Lv/twQ17OMLlZlVQgEvE1/6A9Fw+204CNZfLIc3Ve3r1DPuhqEN3TfO5GJTKC
8I32BMPW8q0nyrIfrbNqsIMfCBNZW3iWMpa/zUu5nw9nzDKuRGbSJGOhFgnuDfxnd2+RXG943c2s
cICpq7y+i6PxVYRZdSZusofyFrR8Wc01jPQq4GDdG1gfJhieGd0vy5HIss9ofnCn2TKVVO+vpuE/
0hQba8/hpZetxA2TT6gPN5XwrOQHtlvEVf3NDDinhMZevDCTIXGQMgQIL1Xw1nTUETg18XCqGHTq
uZ6oCZdtq5uP+mDOVBlYQgUY3jAkklHbeBPzjSJDS/9JvkIXOo/6hPVc67RPwIvBp4NSbwWsxRnI
uMIp4lenit+00jqUYfMdX8Nu5BnoWC7CJ2NLIwJV14e9bOdJUE8JPLgCX6VSM/fLP1AtemEGda3T
3fCXjXHO421B1OeSm7yU4FU8zqFNpZnXGrrA2h1Pw9icC0IDnWlVOZa1m6rhpFehtomVd9Fbro2a
tHbf6wdbMfCuHFzozXDY9Qn7tqb8cGdXAxnQ8AHHwbgRycfTJRnRzzumbNoRU3ie9F/ZgKLxVkUj
FDQ/j9Gzl2y8y2T79jmGEb1CVNZtsQB3c6s/FkZNYlWAbZxZ3jkNu2hdzMdkPsC5IlduJ3XthWcL
eSKqqhFSwtpo6gs5XzW5bVm69gvrGT9ygjeHQm2TInod/C5d2ZmVblXChUuEvo00nqsk4FrJfrwt
8X/LglyKF2yvPufjQE+TTzKuD7jonHS2uKbJStyJ9PfS05+jIFt3unjsPXUaCYbAxj/feNJlBLDc
orH50ioUmxBQl8XfpuD4JM22OHFrIQsqi7I3CEwjChZwyJo5/1j22dpmWQdDB6Q8th8tDtRbAF8i
stV415PeKZSZAbpNeKiMODsPrQeQ61evJfzFvV+HO5dsp0ZpDjQ78UO2Nc6GzNBW6F0aBOXkK0jE
SxsdWh7W8ehXYCtxA0GvAcW2rgOCHRaTAcIjYbea/tHpeXzIr2WH8ZpNR4wwIpEph1rL5GOcDtEk
MKnX63FTChfDq0zdhVlmgqgQ6Js6mGeGPISVzC/M3sjE6Cjb3fEDudKVwQmbG2cmRtsfEiRlm5Zc
pA4Ce5GYwbp1mf2YNi8GjvtRRib24WG3JTedeJ353uUJz1A3NZ+Zdaur9n4YWC5NWjkbWMZvcUBu
HDHQGjGo5caoQPSChNvuOOKNH7waUGiB5fuDZWGnvtREFuNKFdk0SYpM9hHFnYqJ2CsSqLGITnxM
V+kvgt7cWGmjrdu5lvXagGnFx6CTcw3qmxM3zug0f8oaecsGHgGk6s9T1j8a815uy+uk2yFCIB5R
vze/OlnTrJYtyG5TuOcIcoOC6CXHINKi+FnU9m1w3I+F1mK6+qvTO/pmyiKbUN4C+WCocArv+RN3
hRGjO5xL2oOdVWDsU3DPTcs3cGrpd03bnn3XsDeNn700sgi3mGS0sxqq2lqci5tplPlhzhmBzssT
TmHQ8iwjDhjsc5uFwSp7Nhq3e8ZWib2dmAC0WT/HtH9E69r/iOaJbyyRPqJF9rftzDRttP4lyi0k
AWZxoPmGnNqHX92auVfKHOusIdqIw8Tbm3l0MspuX3pFCFli0NE1hQU6QeQ9Fvr6tQlJhxwjptxl
FO8zDRaGuCn8zyTm52tjSF5DjtKNHgJpErI2Iv9E4pPs9XIqtyxoLMTQKu1rVCBweTR9I8MSy1QD
5QY6gyowLzr69azHP8f5vvTkFsueEMBt0zp7t8Ycwk+ZIiTmOQsJ/6hs48EeKnD2PL+PJQ4MtuYe
cPnYkDuTbYMkSLfh6N7gL+Z3DclwDMywfkrbB11guGE7OBoatX+y0pIpY1vuWolQXjYjHrQKympU
wsLs5bXNonY9GM0uNEPEckV6sgmP46GInxRjUju9uYTQErLE81kNnKixjjC8IFiKNDfM3zywcayJ
P23nJ/NKis22FzuCNtt1kt9Xpjh7RBavQ63K1yLa6C71FkOdr5ZGesfos5Nj9kOh5dOYlCbjrFby
/I/KOnRpTHZlDgnf5AVVCY1wKmzoTYjjd52BHVgfumhsmD9FKDxUVbO+lLt3cD0ihRBKaRXrm7bJ
cS6XEGarCCOBgEit3hnLc0BoZD76LSfSsEML1u1dVd3HfYeCLi/GTYbmQTQQg2tntKlju281RnhI
V3tmjV1FGeUmm8yFnKUMsr9dfDRg81SHHtbUnPlR1hBJlF+Rx9Lah1zzPPJriTVrAg8mdQH5QYOE
vaiTheb9IBGC5cRFhZzLq0uUlo1dhltbkqdU4ZqoumS/nHSZiQi5sEICO5GJegNMwKnCA8IHJ2A7
U3svy56M0jL2UxocQ9c3D5hLbQJOhT2xTzAojOCi4PCRocSYs0x3Y1f/SErNwx4N5UVqxN9zhJ9Y
GH4tZYYDrgEHWdQURU3o7y2NQVIjX1yH2SLdm9yh4LzIsX5VLkF5EBnKVRAG+cZBR6sb1AZT6x7c
wadAzCjTRWuuszlNjzxCindhdPuuVSeb9gGxgbhlBoIrF7bGSqNMZtLH/l0kb/OB+QtdgoDn50wJ
qX8ibOlXPOtk0llfsB04jjmZZ3IuCmIcF0n80U65VnK+G9RZUqczcxEW90iWmV6r/VK2xjAy/WLk
ndVfED9zwtLNRF1T7CqSzQYliQNx1F4TA+/U5Ab1GiH2EqOu+ZpMpvsCTeyBPekLRHDE5DwmTUSb
CX16WDHzuqHpwJXWb57wDMyNj2bkc5NJiEPPfq6UiSe/ZYlO3B6iLJnpqJD0iumn9s1m72AT9Ejr
9XEURvM7/6cMPnRckVFREb3SEbkJH8i715JZEIaYmL6NRK+0bHcGpV2VUWikxEQgVwoPZPe6VXVG
n2LRmO5mf0zk5MG6s2BVmFQXxLKwbXgoOoKUB7eGaieQ82JLuYrmZqudsZZ2vgqBSzp1GzqvSDx/
TLl+w3dWW/tm/GZYXP9+QkqQ0qdpUuHUyh1roiRa4YiMQWfGxc2TB6cbrpNjP6euvCqQwwJZGsXt
tnPLa+7Nj5g93WzOaRxvS4IfC3STbflsz20I09iXQs/Kg1YmyU649bSRNQqAjtxcx0ohGrvD1gtJ
TbIIBaa/xJocFSO9Hu2K79KamvOV1WK+/CqpmuyRqE+IVjRfJLGNq6L21mriQJ3bUtmo70zZNCvk
nqLlWFao3yLerNR0itIEjQu0t4oM1+Vtty7jsVz4a4Q4mMNCJTdM/V72aAvQCmLZPKc+G9J5DhN1
WHITBbMwM1X9Kg3EwTf7J7MfT2FFcdw6XHgqexq0XRqGn5pSA5Hx3RMGEkh5Ev/op/lF5kyXmVSe
YJPelnvQzmkyiOgPQTu/h3lfzfK5t5j7Yz0Yv1iEZ7UpjKyiCgkY9JRYOSbE7qVLNhPStxztqtuU
WlIHrJ54DkWXsLjmN2HU+UbNrS0shstcTHGdcIubm1W87k6t/epE+GJr+YjdvXGWJc9EbY+PpLCe
HWc8JXFzbwBDjAKHppGfjDP+xfyrZ/zD9rsfff5qSYae7YiilDWCcu9BAekh7Trkrfu96OxwVYjh
LCaK3dEJ38y5RUfvFOvelwV+W948nnnpGgs9dHIpQEXEISVC47OR2abP+UnEmOC8qr0DeZ773Ryi
Gws+DuXVQ4u4EsPJTcXjIFAfB+ZwMSNOTM2+1zpImWn+Om8YLVEeePjHOruNMwgMrZlxLm2bhrhr
5Sb1mUKDIpher3WprMrnBU1mOm9y1H/XXAl4ZtBextZ4ms9lIkBXzZR9VB3P9NzUdzkle4tW03Fy
dSbpgROgwSDSy8dV6bsMsE2FUnG6sYLn8CgzJCMHL+NhvTy104yOEXvyXjSNvV7WvGuWp+LXg7Zz
ByTR9fd4oAGZN9riC6z896rsnuatZL6rwdQeZG6/DUnwFomfREiv/RomapJkbDPa/WgaF13l42YK
WRUzBNHVPD3+MDzZzkvcBj9LsZsyUBVYerBtzTuvZcuY5mvSeY+Y036dP6bUZkyZTbFo5NV2ATMd
jXs/A5dtbdBNGvNB8mrwdJQSoKK3rHg7IC6CMchswGxKAisbxu2eZxIEJqZbqdWfQ5E8lSpHpQdF
Bv8r8joTmvsguxvKXEOPTWijINCuqo1jpAN6ddnXUeLZaCX0HTPgY/tku1mgGrLnXQe1dseoZ49U
7ObMS3v5EkK3RnkQzsFwSMOhWY3BQSbyCps7BRdhwMTAAiXp8OBgqL9dgIXgJbFH6PiGW6/LnoXn
hzTgjYKMXbDABUGTBoPeuRJoWyGozMDZETfc0gS2+4x4mCp9y6oWwoKx68BOpD331qxKWBB7Ih33
JJfRrS/wWbQPlYnjgOtdesK2RlwWYY0nT5HBx+QjDlX/A/BwW1ZI31oPTZngRMPE52vTicvyPDSe
xS2s6OxDGipyWyHDynd7Yr4dlyOvHDc7f9j4tvsFC5OD20ws8eXxq50X0+voDedW2wtJUsO8WoAx
djk92zgkydpgQc/tPed9V/qfEkIvQvRp2/a0RdKN76q+fUr6YT8WhrnVAP9RRlrImdEvF3NFbYPC
Lp2WP0NlycDOkOE4jjOWu3Hn85GBCwIRnutU49TFnR01w7nX6FYjCE6wj6neIE2tu8IHnAq4Idi3
eatyMthIQe7SYKTCKeDCAFJi84/Eawjw+EZYVSkczssxfK5lqfbRXW+Sul3FOKoJGmTdzB8DSTWZ
NZ228uqrEfG7S7bXLnqFPl3DFmeLSezkPas6cV16zwyD5TCCXJrA+GRGjiS/Gc99RC7b6LVY+Tep
WDNwfXNESsVw9U3rikPM54LSINl2N1USbspCUvvrrru3Q31to/2GpQXLbz7sKBXjbTkzG21aY2Ub
isBMytPReXcCMo/UDMmlHvb2QeR+uDEtb5VqnJSBieELO1ZREDBZmVy7WGETnVAjrzL1gNues5u3
knGeBRSKGVIgsi/WID9bCMvKRRyXgyKEpNlHxUM6coREE4jSlH+tp+a+0Gi9PczzN2Nis6FyvJk+
Jtg0eaelZ85MVvVytsUojreNA/G21tDtAVZPMzRlkMmB3jt2qBjvQRlWDKvTlcQgvvLVTqspSAyb
7DSrTd+qLgQ02AWa216WZxlyPD1qMd0v1dzyQSm9yKDAypkmFTnwQIs533Sz4ZdaGjo3I4SshkWW
W/zAyRJLj/IiRv2bZ1NuFwwBPD/Bi5nscDOAENtF4hcmIC0qyb68yzPSM+ZVP8RPZYzlv+aSusEK
2dfZ+E3zqFUKJ7xO6hHLPcEN8JqTmdCHNtLIju2l5ixlK62IpcNZKuKjHeGt6xDP9141vnum80Wz
MiQufrbHoH/23RnxU1bpf7F3Xsu1Itu2/SJ2QAIJvE5v5N2S9EJoaUmYxCTefP1pzKobu8y+u+K8
n4cipCmt0jSQjByj99ZfddWeIg2VvOZl+ZxaSyxrjhI5rj6JPJA7tJ4h0A+SvN/mxfE24W/eh20D
dybSx0J5Bkp3nA/uREKASMT1aPbd42TmzzniTAO300EtIY5GsJvd8UEHsbH1aN+tE9PQq27SJMiV
Rv3SEMg8uqcSNRJmJru6soBA34alc87pPXSj6DDOVTeQuvHCZb3eKdH7O9n5NkmW+POrKmt2mUXZ
kHbjbZPY5hUKmVXcA0kyfSZzMJ37Q5QOT3VH2kmOG2Og3GZ79AGBAdW5/+xiInNzsuYabby3JSQP
/IbpYdZAobSpfqBCdPZDR4CtFQ5i77jFXTH4kbX2UdvIqmt3wB7QyCxCGbUc3NmtyLwjnVqM3uly
CC2+6t5KQOonzgX5+8EtvVObTpT/ZmDQ6CBxeddP+p6ABQnViYPMOnlyuXKGKCqPDbL1k5sVtxlh
ldupN7AEYyKJrYH+QUy/GH0uF0wVtXQIWe3CJXhAlsiymiz7bEz8H11uvhUkSiwhu9Y2j4t4dcFZ
Xw6JChF4T8EWkat7GnH5/uFweSyFlbWNK/UzIbNhysrpyLvpnNp8cE6Xr/7yrR139j4CD52UVYHu
tYPOHWg6qUVqnv590AOqbivQCCQrjPnnakwaMsxqCgO9dY2+Q2RLoC+n51BhgWEVsJMrFdmP+RD7
u4EMm9Eex60ZJ1f5ArS6HLpY2ae6Wa4rGv7bf/8ghQy/zRQdDWuBBF8OtPvFb191CkUTDCV+4g1L
bxJVH1drUt0huGa4p82HRlnmQ1nBIlEFrcE4lMeY0NorJZJnW9bVldO2aPIgfR4QoUVEldgPJbkK
+WjqR1PWV/x4vJEo2ta2wjUWZD0u2wSEgPTBiPhFbd+7liHuk9jUW5nGyTYIkGC2ltvssIa7LDpT
AGun81tOqOVbGu3V3cDfuHw3Dq61pcNPslQAaqjreDrRMOmH2c71w+QgDCVX2D1cHvPYhrUQhO4c
43ZEk3ZPZjpNsUXHlbw5Zon0ejOyNZSE6qHsI9/ZUQ43It7nBhUr7e/lSxdPuzVG5C16jc0WwLJP
l6/65VP4w2OmbHZ95Lz6xJISBYFHahBQPU2vXezb1dkpvAjQI0gCMpn65XD5aiSmicbZDN6EO7iH
c/EUyew7ZdC+VUti0+WhywEfzO/f6hqlsZdpOCNBnh0FcwZBT5Jgp3ee4L3qOctF2RJPnTk3033Q
hj3TJg7+NH1yO3Jwps3h4yT25VA/ugQUhnU5HXzkaGK5ir3l6sTGY+5x3l5VeRNx+hFFbBTAyMb+
yp0sHhER2KfKxYc/3nhdrc6uTTvcroN6nbDUbOJqqU/r7dRa0W+RPOBqDVp32lkPiWkRQ3R/Ed/1
SoJ3u4jxLrI8UqX2CXFCe9upUmsdKTxlGpIQoLLY2mejuCGtCYfzIA6oVrWnQKvZzZnflRR0fbBS
y8Il4Ubu0ty/7dI2PqvMmnG6jiVdcIPQRFl8VhXCv2lPflt3+rfOMhKKGuOixTR9p181PgkYtCKA
IC85Vt5sOmSx8dXlEDr1718h8xa7PPC5c3ZH4MXTPiuq/hRLhz+CcvS3ry6PkakzROF8pHu8RKxh
m+viBDtgo/GZiBBGlTBcDKRW807c9dlNPG7RU3+n4+Q1i6tmbY/1Jtb1hGu7fRaKFCZ3XMFWNckp
WgwzdDqvwsQ/CWwFa9mG+koHLk06GR0x+H0WWao2iTZ/hvCzUu/cpOYhLvFwVvpldtsfaqRitCY8
WtSl7HxFepoEJXy0eErSgfkcLgZWkhhAMz2MxjDoezjvJpaidd83vyqK8rbOuv3CvN1+29pYJZbL
NTv4QFYmIbeWh4yMJG9fwohAjlqviMt4xfD/s5H+TzYmK9fyGvx00c+xCj8mBwO+1zwUEZy/cnaZ
h4y7yIiPywswxbCnLvO5JGCd7C9p6+lEcdsRIEOV7D218bChybLWfUS6CXTVFBZLWAVry/ZuspjV
rpbvSWa/1TP/k3qOv/2R29zQJetk8edabv4j0hGWlth/EkH0k8RxwAsWfa/7RElCKCMqOGIXyN/N
61dc91ezfZorUDqmYN4r8xolacFmdmrFwsV6ZRW6VmZcH8k9xB9R6b3oujv4fMTrjd10mLN2ldeG
s7X7EC9Xwg1uJuSYWVy/qu9HDABbqlks3niVVoyivskwHn/r8jjY04rSPC8vI142Aln61HukmCBI
pKImrHeR6QatILcPbF19b5nwTj22T5eOXhpE30srCGYVGyqTDoufLxjCEPeIgsfgDi91YBYr1wRb
gNzCbEM2kPbaZaMjAByAUQMW2nj1naowWEj1kQTmo02xSO+QPbOft0BVcHL09AXAp9NCQkrQ0RbK
kuxDVHg1D04V/ANP1FkkfH+SggUmuwJkTQFTQdsiB/JPahtgr5HT4clFp+8eiom9ikaKvLWIzBuZ
kXg6/0mlF7KNybid5fQnllYTaLpNJ5Cdx6m7bai6aVAkFnE57Awub2VEm9HxN5k9HCPBdpaSZ2kL
Nzdjilmic9lcdqCGKQtRjEzf0uYk6FJqQtM7JCXxIAPdnjKV1q6p3qQvPkY3xUQ7LK2DbDezXFPy
p5u8M64kMpb/LkKyFkHX394UNKSWBwwY/eNfdI9eJKLJpyVyqHPrpUNOVCu2rMtTSkb/2vLO83CI
gnozjjhk/vvfFv/hb8MrEPxR0OKIYv9CIm6c3oVYozOMQUy88wVewB+y4heXNoMh3JtSTA8Stcg0
Wi++J47BMJyWXRhj0YcwiCa24iQ4oGuZuva6zoLj6NDy+e/PUv5NFBaYlum5CwE9sMEJ/kUSV9Rj
oYjt4LTxeZZxywbRxxK3YhlmM0neNwIXompwqwerKEBXhWSsGtT3IuZIEj7FvGA60mX+QjalXBMf
9rKX8zM6PF5ZfJAuBKkk+eacgMVBURal8XtJ9ocs7y4SxMhc9u1LO7CtnJvqNZ08ODkRm8KLToNt
wjeDYMyCGbr6no28UJnep9xwo3k8q+VZ+nYs1k3PKA523TXc1cMwuaQbuv3DlMcwEYfbt4XhvGzY
6PN8yHp4yOpmyYP+IZYmYyIrDD3Ut/EHfLN+X9vTIxyYf+AdW/bfxLG82a4lAOqCO5Z/E6ziFS3h
JnTqkEigTIHpbNGosvtd9Cb1spI5zaKKyvWRHk2/Ar1JrHEmxY3VOztSqUpuB3SUfW+J9SNQ6Eyc
0HBoemMP5dzhJkw/Z8ZEm5/iiP5JHfQPTsgAWFvlFRkA+a435+98NiAGokrZyWraXZrNUUzHwo6A
7McfUQMyU1v0qxM+umWgWCQ0yVLsfOuaPYqJRmVl51RdgoaonWI18ui+0WYoa9ptklvoNm3v4CMF
lHcQIfIye/VmdsTMtAkv1AiFZoIyJ1aeOvTes9ajKlx+HmccLvPWzvjK0oEIKA8zDwyrtGg/iRlf
pgx5LqgUiOEekn1MekInaDfm5Db4MR4gw8y3RdSb69SGiBdCrd8NhflMoUe/io4PLuZvJYjdo8mF
hoFX7Qbtw6XXro3yxvHUMdbGVyk4fQocXpsydN+snnIvBJLXppDdhImurImadc24d1U0w97IhVxV
KcEBjEvSlZHqo/4QdjqdBmRT8IXcF5cfMiE4Qb75CR8HKEGxC53u2tbeUS8iASgWnAKBPNi18R7l
XOfLU62OURl/YdJ+6FTZ304yAyTTgYXou/HFDl3EGgBv1dDWJ2LJn//70mD9hzsKNHdJRrCUbuD+
FaUedWhMHKNRB3t5ycvdgMBAUBU6+GW058LDQRRDKkaRgx2zXIZ3y8CsXJR0+MzsVdVm/6Df/bvi
m3RibhIu15GgI/lXIHo7SWIHE4xgmRu9kY13R/l8XFrf2TChRZyO4aI4KwfsTUivch+uqVn9sH33
H96b/7C426Rp8O7YBA4gEvmLtrVLuj6UBYyQNh41yhuuqm4FYBJzNbbONUrxz5qtWj+7n7Jm/hIh
OW+W/oZc9GPoKXARzwXhqP4TpN0n4cQTCcNo7BI9/oMSN/ibTD5wTNYcFPKBZdnOX3W4FNgOY3Co
TKNKw43BFB1lxcbswQ75IQTNgG9XcybxwvGxnQvzHMNcOnmmU+Pko30TJFeTArDWJX6+RT/hrcXS
jSJjkqXXgfYZk+hhNgjzyi54WTWMJLfmkLN5LEpjpYGsHQc1PudTSpYutM1rkcPwDZWzAekVvATs
hYT5IOpHQ2XQG5eeeGQk3H3q+SAUZBe/C7b9QGMt+6HdVpHLV3Rb3SUx+P1+3aKsfJY5sNQ8uJHk
OV0H/bxKJuYWBtHBkaPlCcu6ubaJQl4Ly5p3SWD8qHUDjhj5Lmew+TpliHUN+7D0HC9S0YKemh8Y
TzEDXJN7RCziu16yIM9gbIIYbVSEE3uT28YxMN07rLTfbml2e2kD91qIM8RerKZyTHeVrGP4YHD0
AsJus6lgc6pYrfKpHQ91kny18PN+qz7+zxr1D9aoxXxBCfP/t0adv4q2+1TTH11Rv/+j/xduZP2L
es1ikfH+bIryg3+5HjJ2y+UGvuSzU2L/boqyg39ZjghYKk3cGESfoIX/PdrIlkQb+axbLjW55P7/
vzJF2YtI/08VLUJ7KXyXYi2QlrgsTH8Q1dvYq2uf1EdcztwWlzxXdYm3lqNxLHV4TeF4cr2ZG4Ln
POWaXdbsF/HBHO8TIzul3EuOYHF7vPppuMMljXouKOHcIvpC/gif2OHevmk15sdsBGir0kdltC4T
UibnWDWgcKEpHgA6Hodq+KoF0QXd/A/rvGCB+tvr5J1yTd8UUjgWSIs/b2dGBtCuEr48AhK11qVL
jylROWZtbJi4TmlL+vT6WuyyLCI4OSOLx6LSh85eNcgGIQQXlvlShGxT2cntdc1AYVZpck5rsm1l
uK0DuyOuxnqWrdesra58LAzzJ0mtzt3lkOX0Y2QwmtswCEG3RZtRDMfEWBJBdYUYGj1HLkG27gh2
Gc5GVh4nVLLk5eTVdvIwjpqhGM5BoyKeu/OhbE1yJ2CtLc/3yQfPTTw0hwDcximf1q1ZmKfL4UKG
mEhEOs7G/b8fDrylJ5GjMEnbBb0v5gPm9/l0OcQJHcQQRegawHV1uhx6JjEnO2RiSxrxLoTmUqws
8jV30GneSuo28dWXsVpPToR+siZ3N5qq19JMmCvFoj3FHe9ZAcViE0nTPGkjivaFDIA6K+5kbJlc
JKyVu44Y+31aDjltbXmfqVGd5qW5y/3hQWY9WfRlHp4cCT3EJZMHaQPfzq0Z/OFweczQ3qZxIEro
vIhBnzV34/JbDadfEw3dQYwxiUfEUrJ1JFRACUIyPYtfXjF7io6q9hBgBs6pWvKQLl9N82ydmh8K
oMmuJYAaGjP9tKggkCGrDjqa/ez3oHikeqeGy2GDVQH1cbKY5e0ZNWpbfQjV0ZNdevOxRcLxZFv3
ZstDs0k/LIu6qwB700rEvaa5yEFLM2cCVoJOMtzk3AGM2KEcebk8dDlE0cgPqcR37ObvZzM2Cgid
nXG6HLT/bZXgErIC1GMEzRBE5bEcriQqwxVxEEzi5tk9xYvP2qFfTN+B9mg9nxM76OjD2+e6rK8y
HNOoV8S7L99M9C9bkjHo/BtdQ9Y0L4M6ii69bbwgeWM0OMj0SN9ylWcJNQE3SreY01MNA2QJSIzo
KK9LeDiIVbljIxTdhcsgoCGduc1necT5Hp+LKZI7ghueorQm8dTN0CvedYT6nkDJXhP5kMDIp206
Vv5BACFZcW0cvBTpmpGNAzCkgD+dSCPYqLGd9gaITqTxNZzByl5T3g1wt987B8bKHPoTY9Be7cna
rH9LNR9NNitWJYp1OZb3hpblidqUkZIhmV2UP/j33pGPi04Tu1i0HIw04orQ8nYiLTZ2nVMKNwai
aGytLlEbAkpElzo7JxiRYTRnVaGPFrp9qZMWv3NmnMbuMM6+xbaM5imS+3M3xBCPkuox0uBTcPbr
3mEfMxTPVT77G61N+uB43GlPo2bN/a0bDcFKZvrNHmJc9wSde5Xb7EO2ZOvYsEt6w9GBszjY0/Rh
xYMWjGxE5sCvs/nYR5/lBDOxWg7EG7WDOcFBnBE0siFYXxZKbpjVwcn7bVi5FYkR+T15Cd4mN1W9
YqwTbfPiqc6WTU3sejjxoF4oXxOIMI7u2rV6Y2fr7NZo7OlU+sI+BtFzrIkXGVWB2Aq3VUTqyMRU
U6FGY8j3lZLCNcxRuvNFetVYQ7wzsuA19hz6RqgizCh7scuhPMb4j+YJ9wxtLUolNw5PfoLWVKTy
o22QPnTapqlcGTTyKvU0RBqeqf1ciOxEQoixbzvUZx3N4twPvybv0YmK97Bl8dXQjZbTnJruBO+8
2Us/fy/Y5mzpfc2nCCfeqkbsDYAIdGZTy1dDzjxLYH6p57ScD13OhD+DKhWL8gSxWAhmH1EjXkLk
sQfWiQfPfmnwUmBfM7AjlegWOCEeIHkv/VgXaddUrXkyoN5pwrUCy4phFseg7g5pjNg1CE1vM1ed
e2ORPeDkFjHNmHUYoCM98jZkYriwYbDNdyQ6ZYYtEToweqgncai8uj06HadXYT8QfTxuCmleg+x9
c/ZBmhLskegvOcU3jm+A4WpSualHEPlW4V5LFyFJ3lXrpu30RgH1BQxHijYJcTeWbcRbuK7tJoRb
s4agQYvOBCwhLI3oiK5MCNpqb07BzzEtQfmp8H6OarY9kRmiRuhvNfMf21THSqhgl8LBvZAEVFwV
B/Y+h3qCiq0nCJNgsqwgvM3CjDSqpPohrHjGW4WEG4Drqk4oX+K+/unVcUtbAgigQTrUNjeQHCZZ
Px+VIQ9ppA8xyjvwz8QUFzF4zDKcr1HFQKapFOyZCkZc74Gma0Z4egHr0ZwxCWcCETHIXGdBRYZ1
50Chznkak/HsJQi05sIw7mWz/DwlezwXJ6HnBf+xMeRniC5gw8rirhtB7LDk9+lPRCuCXQArVHrb
IcvaZq5o1h5Dos7DZzBUxVtiUpkNDyMX80qWqJ1Q9dwNUlSPUmfXjtdt2ywL1tAjazh3xm5ZygAv
l7ejkPlz0fHn1A+MllR7dElXiXDltq/rO9iH6C3VCdz7gvSJrmedbgYEJlzn3b1p1tne6HR57vp3
t3VfmACgyXWQWSAuoTfsKGTysKPQfMz7MqpRTHYDrCI+fp2kNg4d2e0grdNZB+lcob2Co2+KH+jF
3fghJK7ldoj8t6po4PHNebdFkqhQcdMQfc0CUqydwqi3XWM7ezH589rzvVfgeziQkJ6v4hwe0tRk
4i6PB4Ct4Wuc5P5e6+GpGlKY3L3zndEcKiG0Xinf3KUBFRk1DfirEvtIZrnTBny7PKY6jzbNt6Fa
59wVizQ13Le+ax2jzt4WBb7iOXHKj7KxazyHDD4SmQaHsbQYwCjoOpBN4DQalMBdqBnkRe2VF1Tc
Qp4ckYuD1PmVNVbXuAaZsKWMVebm6A/WwRohwjVmNIAXu3bIinvxy/zIfMPZghrf1LLhPHXnTS+1
d/ZIgob48gvNyTona+7VcXuSztUiSSmv2wy9YGE0yIcTHz6HIgsh8GL54a1qejzeHBH1zSBONA15
0BVSwXK60l6o9pR/Iy33DPIZB0PX+TWtmartXssaDD72P0YS6DKbX3zoj6Xd3ys3jsEI5oyN41WW
5cWuWTCBgDhRX1rPzaXOQ0iRZRZgO0BmWTD9nAEgIcyN94Vr78Cf0elz7r1Z3M6FZx3ywrTQGEFW
VWNwG4XFAU3IljbVgu31w7VXgAtG8fA16i0qB5hsWM83XSGuDX+4RlJZ78qW7Io2DnZQOt/HzKeW
UmzLNS1B2s5wrdcxsL/eaHeAT4uNkg7QqLy5s0oo8WKI3A38SlwNmk14aBwRkFULdSihcAAez8BX
bURd/minX1MBtTcq5M1UBfW+L8SSylI9w3Z9GUfvtdDhI0I+IFNt/7OVhsc4Pa8PAdrkwtt7o+Mf
7CncMzhb48hgFF5yZtdHQpwQydgFzEUr39gNSepLxjfGcqLtKfQTLqd2506CYauFqwVkzA3KtUPE
p7wr/KzYqbnZRBXExdAhVNBtzvacvZARd+PZzjaMGM6YIF+IRkiunIJu7ViI4mzRmIwD/6vEZduI
Z+43e1SGYC/d7ltDRa7mkfM1GSS4o7k+UnN+e102YGEpzvZi1ET3fR2U0dlQ9zNl9kNDOVbatcTU
Oj9YIgH3lxPhZkbtJnY/5+JNd+TFJiFlUI/nuaMwjVz9gLydKs58zkMEdJlfHE2RRXwa6Y+KdJlS
0meRkT8fi0VyPzEPjTFn7TpzXnItMH9HfLYWQUW20vehurHcYxWp9Aoq1U/mqA81XAv4kDY7OTe5
DicUYK6SdwLU9nYYKtbhajHLUT+ZM01nMLZjiuh8lihMBqJ9MAupcV9pzCjKpZ8dWmm69ujrtHFy
FAqA5pRVuDRQ2m5sE+tYEvVbJu0YmplYYOamkIz89LnKSuzUw3CsrTuaWjXJGeYzjnVvj/zhJiCF
hwXePRta/GKSgI5s2VW5fXcaaXwTD4JJpgkW2z/cYHve2HNqbXXcvHpldEuvSIQoT6ucIqaOedHA
rndmyVrYmjM5lFnw7thaXDfRYm8RtNaxamXZbTFWL4Iww1XvEntWo9oh9xSAYW4AwjtMNsl3muzY
fdcDw9QtuVCmM7KzMx7i0Kx3YzX5eyOo892M5GJd186Twni8slgLpU+rMtRweMd24xXkhSiVI6ou
5G1pkIQOsjfZdE1943cZI+yuTlaIyj6ioh+3tiVu4TlTtinrTHbJM4jca7P2PwloQsIPjw6nqL11
MpFtlfpMiVbd9In75i7WFTPOoR3D9o0I5zyBuFQmbXiGzIcuK5DdR+tKm/gUHFnu2JthTnL6GxbH
GWfDKrKQkCbtTUaC12SAvDTGb9APb0Oi0DkL7GI1PZCpOXXx8KnbTB+N6RDQy9wHg4tmt4jWCLST
8hwOS1FiOQ5d9uyza+KrIA+WBFmAAGwRy6yMNmVHmuaQrgOjQoPJ8oeC5ux1+DPL7wFR8pOBxxNz
jrVBGmXDcoUzKut9nZWfbrjMueUEwsu06QC4W6sxmlXskrtgzXIvR0CjPuv71IkERRxT2bpLQJWF
6EyTNDnaIklB7yOpxRPAaNpFDoHws4fBXcEidVWyVViOSFGCLD+itZZBfW/I6Bn/rk9YRrltlHrQ
hf6yZfcl2Is4hMZszZ3jTe/9SDpNk3pc9MN71vmPSW2tekMhh8XJU2eo3+wyCGFOvntU8CayvFUx
euYae9RrRlxz47BxyDzs33UFSKqmbEpZwBpfvZrNsNWqQaEwkhtj+hR5LXEvuxaU3bls35JsKEgu
m07WZMB+lEHBVpcaOrqSyvMIopk8iqLopmMvt2ZWBOk8QzMYz9z9U7meTDyjZYXq3mF1N3o2l8i4
Gc5E2GpNKmw30D22Dj/dlGNH+3vWT2ZUpPSQxTa2UkSOMeKILJxvlv9A2gZJsOpGhba20GrXMhYi
83rTj9i7Jo0wkoJk6uYjUdWvqGi5vxrlGWy5jxF5hY4pXzVjqagYuBwoC7pVm2F807nH5b+8kUqL
Hz7BAzNvhicR0GKad0WIpUnplE03fjRaj1gxxbszw3MOFVOXodQnHMYV/4uAiax61MlOx9mXQS8A
pyasRluQfuC4dy56/1XRt/5KujNpBrl5pLZ/SUsMjW74HNhy2o6B/1RQRK7tOtRYBsN7o+JGNpKT
4LItWnOF31az/4sZNVjTh6AP8PNZp3CCB49bWYIvQasBOxO4jEEipJM5wao9mLDh16h9R26On8xu
MH2DbVg5XtWx/xfs5blP4D0gHVLyvoUDjjtVkoTR4MSDIjDRd6vYkWvkGiNGgt2MhHDnMOFbD9hw
9yGKYk1YyiqQiHkFL5iwmIdwuSKjvsHnrdMztlt7P4Ux7RPBDSl9waL/kvWW2o9BdaUH43MYCHEK
2/cknhEOeYey7UkecNZqumYN6Tvj0SX3CLdi/jRFt1o6OBmQ0uDJ5teGg+jCG+LVadgNuxDR4LtS
1K+7GRzvN6VFbFQPbtqhZHFHxMXVbOMHJL5XkTPQMKRYB+cabu5k8wZS5T+PVnFacgZWPjdK7noA
mCWfHdm/2HpZRGewtSvCi8nXUaihS0iFQ/hNXUXgUjBB/wmjAzhfdcqDYFNBSu/q5kCS3RUAck7H
sh8PgTU/29X4GDbJbYtGYhPL+Es7zl6WeKUYoD8gpn9xYuc+RY7ldi+l69w2plx1UKtHagpvzM4M
TB9bm6ulp+qHy/mQk2kVeuW2yMOAiAHvHIzsWmeQpgTEiCx8I2VoR7ARrarx7AI7SeL2y6oHdi1m
wUqbH5khHQKjvTWXa80uv6q6+EFYBobOkR1X335iGbCwRgumbELetV2jt33QPsE8fg6tR0PCz3RK
47tpp2s/8hHLG52z5uwZN9nCZI3q8VPBjPJmb/F8oSStjY8RIC/SRGPkyrB/UrAh39M4KprotZLJ
ccI+xyYaDEzbJ3dMiGQqv0WvbrwSM6i2og8cPXchO86k1LeycL7R8z+Wy2s2hvZZXgQuLOS+iUuE
7Grmx5IlOgU2KLLyVBX+NVYHa4yHXe+0vyy04Bnv4o02r8coEUebkbKiTF0XtU8iVRFYO88cozX7
4F2mkwH+M40z+vvsQLIRBdk090xjidbJUjCjRI7bFaI218KmmLQ9Xf3WOEZG8JiwV7Ark7t0+mKE
1nzIKDmYz2OArMJ+LUENH8d6JmgX3Tt2C/M2KvS693IJLKXcuG1YQVmdcCVHay+jZAYoxlWa1/y8
a9F3z9ZbOS12Tq2qvdLFiTDG+JAIRTcdhmYoEQVSYtPCnIfPvEXC0Xdq65cuMVYDe3OZwzpBqkj1
arKnuxmc6kXtLPyQbLwtsTMT58V3qWiMHo4O3qGbSqHDtY35ZwatfztxGq2SnpGbxVZi5/d6hWrF
2QWz+tGkGM2M5gEEBXFHeZxh9DqxEMlt1qAwXrpPh6os38s2J3qvLHfxVP5yqHXXxn0m42tLp7zT
RZ1s4rYfr/y4/tXGUbB2sB2CFBrjVYWj4RoqDatiMH+MeTAemQ1i+5g5ESp/ustnZz4H+ODQEKTX
GmUFFJB8IybuIaygeevfxrFii0Ei+cqzTW9faplsM5uEy3C2pkN9yPKxvUlmpLCzBWmh8+TGb82D
OTjXolN6b2XfGObzTdAWSH8nGpUtpSWvG1F9g8ik02NKPU27OZgdACblkzC7cDM7mdxZBgbtvE/v
JiMI2YGMTwPwyU1pJS5zonlLfmK/ZY3zV1XBv9MD09YiLNaz7PVmJMhyA+/9kZC3+JzAK4rT9KTJ
oTtTJbN8TZ2zb7z6Z5KPWN2S8uQV7snT2R25WSmjczwDOjRdIrEleUGp97N2K0zefvhS+PYNWoSf
I72fc1XOMAGk3ezGgehBEoFxaPUdy72drvy6Sa+hYa6lGFkFywbeDcanXozdmo3jfNX4+Rd50xnx
Z3SlhM+OwEHHvjZ0dt8YlnMtFf052tc7lVo4Yjl72zHTD0PNxT0CAk76argxjfglhL178vX40aZV
dVUXQHL9SOuNM7r5BnzOyjZM8zYepiOJWzQrnW5tWiu7JZfBFDEEkpoqzk4JrSI45japPMK8RErQ
gOWNh86rKPfjYOsMolvj+pkeSDM2lpS31NTdfbJkmdbiyG0CHq2JqN1xj0X9XUcGaIUg/DVUKaqp
cmaYAaKO2LQrj6DOs+e/2sxE9o2ixCcoa76GEvI8CLu8DTQ+TgFyoaMOz/cmiiEyohWxzosg3o8b
fRr7miv0tvKz9hRmYHIYnF7RmgVDgj+ZS7b65QHCi6b0QU/xdTvLV5O7h3K6V2Av7r4a+EQ99qBB
O7Z7mXxVbe7ca9HBuU+gy/rfAD1whmFychdnsWZLP8KvOkVGBxIX9AkxS92DU0Z3tI6GPUsheJKW
6JEek7w7+09hAEVblOVw3wzJV6KKQ8seCTADt/hBlS9DEtPw4pK0guajULa/X6aFm4SItG1iBq+J
LJ+stmhvw1E3yOW5/dlT9BqF7DhM5dzPw1QwZIl7hmAghMMk+aGZEuyi6Uc0E2cd0USdtffWWfZD
k8abOLANaruJ2OPOta+pIDqf2jAqvGmdFNV9apsDeyDgH5bXHwhqn479cOW19DGzRTipfeISiMM4
eUrFsNEnEtes+HocpoPrYvDwNSjnpJwVaXghuId8PpSKiM22ijZIOQiMmrkmqxv3ZBDlvUrDivCS
lj0nIpcrfa0YSzzAKkSsTAtcLrvJWI2bGY4OphnPRyDWfDkGzzOGz1T26Emk6VzXFt3Q3p8/czBQ
ioCFgx2W5yKoXp3B9mFn0l/J5a40FPpSu4kPDp4FlxhChkvkkAgrlQzyLOASiqo8JpvBJwU8Kt2V
V0+r3CQpuoSF4jGzszpnol+nbsI5/2RzFe9TRF6eDD5GTegB8jKMPiX5FVGSHr36CxRPujES1CSm
CICrGI5344Z3NcnsV2ZVPBAgSYLTZHN5pv2tH3Tv0Ziu+wYwN37JH1Xef5TxEF8ppt2bIGXaKUq1
s3m3/oe9M2tuVOm27S/iC0gggVf1QpL7ssv1QlS36duEpPn1d6DaXxdx49447+eFLdnbZVkCcuVa
c46py7Zj7oHs1+hNTb8c+Afb5n2rIsRo0tzZPaEONkEdjYtSTJMbwYc3vXnutzxZ1ugKkrVsYwjh
n5Y4GjciJ4nBC2akeKYrT3HJWNpW6mBMMRFgC5njRVO/AnUET06OljM7WMWbYqcbbgIl7ZlsWPv2
i4+ZUiXOIY8Y10v0nbvPmlb1R6IdfloN+86EJJQOZfxQms146QFoZB089WSUrPRju49y4j6tEUxH
CoEraVtrJ9LxZcxjec7f+iJf9lmboBewy0vESXLoTbBcd9/LnAV7OQdfcjLzTlPaiV1LujIexfoo
hMnkxkx/UjYsu95P663w7Oe8jdQupd2MhJ4KpNGgzDKvfMkNGPCRG5AdvAwdY32IaF2d/yL9xSLn
znjpkQ7yvnjxk4fJbO9rqCUFLJyueF5KRz4uKaGS1eK9uCWrQUCulsOGkJs2zHbH8wB1i58VeDnU
vz4wCSHiD5zu3fBXRG3+DCQ0eFDGsiZiELKI6GHOUdgPYuB0e6696dXWc3vqI9pyY2yrx8G0fpTz
TPpfbjyqQQ9bKn4SmVme4ZMnt7bJTxLgoemM7Xsnl60VF+I4VtZjVRAcJbxrAegtHYLfefJ9RIlY
mlxNjdOu1AsTMa2D6YcacLBI+JgFFivutBT/mDePVgLN3cmDXV9nPph9VVx80zoMH9nS/IXhmBK5
Jxagsz8Dt65+2bIMXSTgc1ffssTDCGAPR2+x2iOK/A2+i+JCUNiuMSbyHFyPTVFE6Y3EjncKxBa3
ixIFzdZYTLnTNc7TDrBSMY4vuAFRRmAZjt1pzc5GJ5Ha8Q/SQ8io0Bbp59lyyw1FG34OyGGbcdrI
ODlkU3kdhhwrFRsHxhu4P+bYOBfNoC9WvmCDwsQ3TF+7ShGmQW207QnrAEtlXlf03YpMxFRcEzXb
OH5/GbWRsCX1+KRm4xstYyccy+VZjlhU9bj8oNowNl33HRNQtu0BXUQr2i42yYVl3z3uxOQccydj
8SPL9dle6xvZo+dQXbpvxgzrO+3yaGbBy7RdPE7R4tFj6I8t6Ptcnpit/cy6nlyLzsq2WQThM2X7
YUVkGwa+wPDknEeHSTC/HgxjVbykanladE5Eh0GTwvH4OLN2+cG48gYIMPu9eOaZPR6LGebBhL+C
Ake9zHNyNRuF0dX1fmQKEcCA7VoSlvvgOgNr3wLnIrbB5+f2waRVdGPVID8By67EdwkWnUs6b28d
vH9HcK9Qpr+jSeBuSjHUTwLJGykEBmLbFUmiI6C+PhMeR9DVriYQHQFXrmFVn0FWPbp1ueJbOoYv
2ZUAoPzVM0MAA8X1fjCMrLy6XsTOAlt50nAuECK5oYhVTCXzYucEdAiIYx7CjuQznPkiZXLk15fF
I2Ow8EiWbfCw1B6z22SxnwITP2HGXBHVAJMI1ZqXfnK/xn11CYpE7wgwe6ww1n6QgrDpeobvlSRK
Ku5ddCTrpNNiXiW0FF/yPrTnx44RYQgZh0Zw4OfcmUn5oGlSXQYJ+Stt3+xhhjHUBKBZtj1JrKGh
aHr5rji2riRGQ9f4PkZji/rE29geGeA5RmJ76qHfEfopfTL9cmUQf2OPZJWR3+TMv4krZm5JH3Mc
Br23A6YHsomh10m33jfWEu2TmQKlo0PkWOMFXcpCeHx5jIXOHmLDf8lNXOXRggScNZDGXe/Q/JI9
6h6UjQdgj0rUkFCafN4PEo+BitqH+8H0sn2akj/s2unZaZyZpj+5ic3EbZaenIMuLOs+EioqCcXq
aGIq3rYJpsrKjx4GU9lPBNKIazKNYU4y5cbWCfvTqB9x6yznxbWDq42vBrVk9xQDpOe+G9aS2mnq
mYDM8cmvKnGw0BPM8XKBOfMet657FWi2YdcJDIuQLHzXafdl0eTMdmIg/DOuWDFmHzWDTYKNzX2r
xXWauDGBUTwb75mDdqMxSr3m746nVLG4CxssXrPo5FhYE5O3JnoitszaxKNGTY1U9MUuen9rLTZ5
sLn3GpTLTwA9g3DeGzitBZYDs2qAF8ihvGa9Hw6Sz4e8qGMqS3zbqfcUs0foBBmFgV1CsmgL4+RO
zV92nv7y2jX7B+vkvvE6Z+8iS6WD4nAJLHVzXDibauH+KPCnX8Yyo4uJ/Mw0vKvqkKJUsXf2c/lZ
pSndpT64DeUSv2YMHjPghpTF3BmLL62lxgfEXyKr98KNH5mEsKOr/DN7f1YZbvyMYffdEpMW0qzN
whpQhSemrSqzUyP40BW7BVhZDNTSjh8ZYv8gJnnol/hpYEBG+25WBl4w5IFVyYCjrR66UQJXGNQl
XsQholmI21Ynuy6hh9L0nUNRh2nIF0foBMUBNxuvlNg7Uc5nxoAMqykPIM6kh65+idNoOQRp6pxM
8rR3xlzhFHqzLUZDpiYqsnCZ11R0N+irB9nZtavyW1kIdtur0rqfX9jyR+c+YxqDE3k7d2T6QUvp
XjxMl1mmznRb8LhhYaBR4YYjoaO7lHEEe+SB+tacHxeSODdZ8Vyrip3SlIQJcr5j4JCebI9KMwVl
0yvR+/nTZpGWvy0yc95ZRf8pc984mS71w5Aaj60LejNyue8uJW0zk0ib2mmSNy1Hb+s3y7MzqXRv
k7t3rmrMFIOrKN2W4FIOaXRaW95Tk6XHtHd+BTN7+yKoTnqsrWPldKT5FWQCVtZ7bmUFUAQEOcAx
Zu5DHBxzmEO4Ptjg4McoSFQMTK1J7e5xDPfDXY2BNEEv28KcGEInaIw6O0PGLVAphew4GPikOMOb
hP0U6jCgE0TryZa5EN+6f/9+UGTWHHrD/8JLZ+Sb8YmGwVTR+rTUU7I+u38pph3dapLPslXaljoI
hwqvhnW/MKTinkEjHsMKVed+qYMdN2UVYrlkKNNiO8eQZrIPs9nxzYMO6XAPfw7vRc/f66/qs8rI
3rwOH3+G+efPlwJgZX+42f+rpf7/aKnF6lX6f2mpb6lC5Nyl/6ml/vuH/qmlDv6BHzGgkv5vKXXg
/sPzAoGXw8Mj9c9kCfMfeKLQSAvyI4SJnO0/RdSm6QgmH5bFLAiu+P8kWUKws/hveTF4IqzHxCHg
arE9G53xf8uLOwvy6dDGSSj6Yes78TOOp/54v0zIA+vDGdfOEW3I8f7sfpDEcnammZ3MOW+YVSOn
QNFxP9CAV8v2/tAkhGtr9stDnpa7yEHXlPYFKhC//tabJKkSXNWBwXJ3iV3+BoS2jWEb30wmhylX
ymGmRwh+EBlNWmZXmIErBRD9yGA9RmXLuFXG7dWkh191UAurYGAptZBv+sPyqnF6HJsFotdAs1fm
MjhHBrP31i9H2JS7ViWI/JC37zrEH0QCTTk7VhhH6AcxxH5gzK9gR26HoLjWOT9cRT9UQyIfBOTr
Emyo14aDVDl6xYXBUJ3m0NP9udrBBpTMQ6kEhAtaLYoaIMEG3bc+DuxTctadBQ68ZV7qt+NBGEzS
kImRfosWtwjyZgM++UjO9+MUJ98tqJGbocsqurnmb1u8BQqwUjZX5EUac45JlSmOcGmjLD5m3Bpi
9L7ISqgf+guBECtmy+32vpgPQ31p7CY/ZnH2l8y8l7wVAv5mvEs1IKre9p5wRj/5zXzuLfzSpmzC
GIknwXnqYokBzuQ6qlySx7hAu7E3PeLAS3oWbUU2uSRD4TaiCgWlHkdU696TZ3gWt8weN22uHjtD
YkGnR7zROa/YW3g/mMi8gWsd2OmOmjSjLCzrl2zVzyvBFH78DTAhOperwt5i7z7OXbFTBVNhqMCv
7hjsGr8F81opZ4e+hxljzNY6X/X7FMlkwK+a/nJV96erzp81LFym53nV/zOB7Dc5loCg7BDQ0/53
tH8robefeWsuXltbl9i1f6OFA2EX9cyTLD5ewzWeUs3LdC2kw9ZxIrOU/XVBIG6n5CFA8koskM5O
keORy9qYirZNBZ2YlX1PTNQzylVvW2ciQfDO1Hau1Fa05Dq1BQOXsu+NR8iTO0kX5uya+pOU3xn5
hWSBZaWt1iV3ZLOzLsH+uhjH67Ks1wW6YqVOCY1YF27KL5bw+2LOqq7X5X1knYcfV25r20SkOfVn
IEHb3ra7FxlntKKBHyc915nfjbzjrju/rL6twXd+FZFVfkvUWbXuZXAo8GZ/2FjUIc5akBA9HKOB
sdZChW6fc0rW4kVRxDQUMzVVDVBmJnvGMJ+FdKg+5yMUEIKWoGkcS9wKNIF27Vom0TUiiXQtnYyZ
SjgZLpqQ2E1aNMgOuXjWcqtfC68RpEMHgDd+sqnK0P4dpAMTqFwLNrr6XOFrEdev1dxa1rXUd8la
6FUyr7ZjFx8YP2/1gFBI2MHZZVB8E1b6KJCk7J1tCrnzoZy/9DQ7ji7ysS30WlEa8Ss+8+CWkWqP
8/yTvPezGod2Z1Gd1lSp01qulmvh2lDBgsFBlU5JKxWf8TVtdLZNecwGyQzOcfolHVeDWE5CJKKt
58gaGGRCwY3pvxLhDOaw0tW2GAw24yWZBqX7NOtledRKfaXN/ZE50EaVQ8zzAp3tjADiUPNv0Fr7
0TEdskyJm3wVjcXLvEfbRRpsYH6PMSQaCHHLFIAYWo696su/kkLj+2h+RUwCHgRmGpzrZEAiuYVy
TRzy6k1NdsIEzh3NbKfaDpwIrRg9VO3WcchL6xsf/K833uhCnEg486hprMuyyEc7jZpjLZtmnw/q
h1Ma9aEOgt+MnL4ObdadxcpOTkXzCHwi3SbwiXeJwJ5ijx10MifbVdzadnMKliYbQJrPM2gIcuS9
ZjlF2lMns6z13kyTG7pY+hx31dR0rVMI0m01Erual6Ho9Ekh439CydHZ0SnzzPrY9Oin1RwfoJfO
D1BC++UdLRvgLmVae5+5/rjmHQqWCCsarsnYPrVe3J6yuiDbIIUi6GckLNDno/2imYV9eH0Oy3BG
QuGC8OxmRhyOu3zvUjTBVkcXUlmSOE/D1CC16Px2aDpOuTn+NU91vceVeBtVMB/S3qRtR3i1rhZj
X00deK00fzadV4ZvZIqN7zItvva0Ll7HFMhH4LJqOlCVqGLH39D39DOashfQXWh+AvaClR1c1CKM
Lb6ib2l3Hf38llVRCMtuN/VEKE7lshsi8EEy3vYNCsMiioOdZ9loCBrepV7rn6X7EaOoeiWRAyuf
4q5SPrD7tI9EnVsQ+sx3Wz0PdkdKLDGYmzSgxzbF87IJflj+wj4EfUrsj/o4p/arWZeIZpKEG3Ob
n/pmQlLI5NmZsBEzjrT2UBa+GfO8gPJFUhcEI94sRqboT2p7n8jpC7FKX1OHeE+ZpjtrRODF+fFt
1ePva7P/7CV9uUXGRMRZ3khQbnZQBNx79lRx8bNfdS16T1aiCOJMFVh6K/1qeyK7uNL45fp9vs9d
pN5dhiSNuCUA8EHbPqQzujk4LultDBBzj/oM28J+qq2xPMfwbzcMpbZDJdVuzrwcVrLYy1zp0HWW
bO9pBIF540pUe4CGWuBiqO2Z4VrZo9smTMo6Rjtot0NTFGcD8uVuQpeNprVrcXYoAtzZsOJjkgcP
aC27y692arKEIJE1bTC8U44auM7tn8lMbGPnPhgK+4ovQII3SJqF5H6OYPPsDcaL9DVy6xSumQIj
TY/SSZUB3X1rO6PxFpjZY2xr1NNIMk0sbv3Sh+xH532S+tx15uUrIpzu7AgdnCCMQZyt1FdWHfdQ
sdnEL8pi5rmwIDtzMWCBruRdtk/cNuPHOl7bL2xgPVWFmG8RcdZWWPVIME2jgqgkm3M3qW/Rij/p
YKOGnWv9Bpp8aSPEbpnRZkeXTmZr1xYdVd88u3G57N2yxnTuV/XWcyzryUIfuDHcVTlSwjr2clCD
wkSTMlbLvocivvUIXLnmmZHvSmqFbfLVsOyvvEryjIOFe7VlxO/K7eY9CGUn9mzEghSRHbFkjYdW
PEddHHJ5kbyItXfj1ssZSWS0dVmtd6osuYMR/+6UUYoGIGUVbGKgP2lORTqK/Llu4EzB8wpMGRzy
0jqUi8VEKpDyWPX0+SwXjIFNY8O1CGtJxcWcCIYYXedXB33wJFW/W1wqlsF94/wU+5oEJToyZr4j
XBZwS8loahwsZBPgZia737Ui7iH3+5jl2pOtzeQS2Eu5wftAAWOI32QvqX1pyW9O77S7CSQ5g5IR
zSk4zIoZbDY686HJyUAkYoy9aezu2Smrfcr7OQOAHOL11ll4AZo09Wg3zrdJcK6AtLgsQQnQJHe/
IertcQIq/cZ8xNzRU22O96etrhDSZVyNPfDRkxsET9lAcTq77rnn4tgRVAUvvahfzc6pDqWXLteR
5GBUnYG/hb6s6faBInLG+qW1XXIh8+KQa92+l7EKJ0kIqNv2dPQclV1Ms7plPQW7C01yi1+gRdlu
jg32Mi9BRLsweGGbAggzu8jKeyL0h2aSQavb5iMvM+7cJen1nIT1u25LifgofbTL5aMxHMUibDgX
i7k/gx5f1SeQVePeY3KIvCU/qogxYkCAynURObYRYnqLJCNoA7fXriBK1LF6eaUQeQwSrfbWXbgc
MM4fioOP0v+Gf215VO01nmS7z5V9dAJEZZJuMHsO9bEwG97kZXFhvENRYNav9WRHeyux+00/Vhci
Q+R1zBcSovPu6Hg7GbjwNnzxAp9w5cSfReJ9znWdoLODkjnULiG4iFmykdvoZAVbmCf2QTfJbrHT
hFd664wlfzAt/hB/KbduvHCaKbVf4m9JM89h19PwZwfDxuErdo7sqATLquj1kVvjT5AazjO5I5eO
zAN0NvXZ7ieQnA3jB8clHzZMMBcdk1j/ZNoKoYaFfRslzBlmJ3o1Mv2rCFRL0FXa08F60XHXvyeu
LBGj/0K9ZB6Gtpuuy5JdCkNcxBwuZCExkWXsU2q6XI/Y75kCYHyh+4SnPUU633VI89vlq+ZT+z4z
hmtxdv0V781M3/jM5y2m5uEYtMtj03sryMtHE62FOBTTku6W4IBlhFPJPXsmhNWiE/G5k+mp8bGW
8YHDNIv9n0KSsjsaghG55M7YavUlblR2cpsdWl1CEqouQPbCebQEL14yXCsIACQfLKwDnn+uHYJs
HV+9GCboejS2zvcSYFFNxzPNjOqXyADwaYtLu2lBuaCd5MPhSmYPvI/H/GGap2scp49dL4q3XjIN
Hlz+/sZCGmdPutgaIjpjs3L3XWVSK/O+EENUYNEy72wEi9a9t3XNWSH9G18hD7BEpmSKmaa+Rvlk
n1TJsjrX/eM0Lp92Uz5Nphiu2tEYpAWpHqVCfUOGNYUVmTaRU3E5Ek3NzAmumZqfhUYFWJnFe0mb
+CDZ3E+OkIfOncn49fR50o0k7culjwpVaI8J/aO303xPHPF4NtYok8D6qXy/4DoFlpW3hwSFys3S
+lGw2abKzGk3ZkKddaTfgtySqHCILE5y1vjJ9nYxdcG1EiPFWEnXjx6lfWYUiyhJ/W6kQSMz6fdu
4b2mA292BlkehKVl7uaGDgBzi/bWrjr5sXvvvBjqIfeBw4Tp92CBs775COV7E48JaGes02SG4U/f
A67YpCr96GSXbhcD7bxhitekl9SO2gtnA4/egvEsyQxKLA9ldMxr42PTv1WKUWUiUsFjZtfFFzNa
gxYatjDmPt4oAwyvxgXRBIN7HET+wrT8IhxCIMcUTSg9iH4rozlh1EGqu5kjqJiR96FwY3NeWzTx
c4QdTS8QQVRfGKH8XgT/XGnPK1qfi38qflD5fhfCZYIY9VdGs4ifa642s4TO7nSN8xDE/PPU33L2
JLr7hvjwgcvB40+o4ojZbmt+SPoDayh7BD1067bdo+G/pWPO/C/yAcBbA9nzQoStCSCN+5SHIXt9
vgw1qMb10f2AVjEaqiH0pULWbjy3HZLD4O4uXw8YP62wXg/3r3HztrZA5WDc0EYPm/WQEM7NctQl
D1LK7AiQxKVqC55kRJTy/bfdIaT3Q2O3KkSR8u8XYfbw2N0CKdPkRQvf43B/9H97qkZ8x1idzt76
2sySBHjlfa/Nyjrfn9y/PAmooLnufpudVe0oQdh6zwuF0/pi749snT4WlPmHYUK79ee7RrpsOe3j
M9AkEZar1/f+/tgZ4jdLALJyhswPZT9oahHbyzAAPKF/oD/TI2GZkYGehq7at9x4wno93B8xa/z7
UcfHdP8/egoAAR4lgmQ1OgIwP0YPeibMElU8kCNQjztj0MBml2wcQrQCJD9Oig0oH5MTBeapYyZB
erhezfJ/H6YeLjPvzT+/qFlROEssDO+cCEaH8gnfqKaM5FGwHv79tYpq/VQ5KN0m4C29tP4+FAYi
rdxP3ya5tts86yUm5ymk+1eHOsGGx4w9ZeLdkVj9r4NVmE1Ikd2EbdCPO99kJAmEKyVyihDBnlze
07zCBYqVNYCdiNM7BhHsdKAMqrIifhyA95+nRm4yuB7w+ICQHcOslAwMuRLPlvwc4ngM8TRVxxb+
64QrONTr4f51kh/xc+cpY5LaX0hc7Ku1Al6HAYHHFr5dJwKMH6CILuWnld1Gh4jxnPmlOuFeHEJj
zQQfx5FIx7jpsfH+81Cs8ExcF9OBxMHn+9f5/VkYBIjpltHEcoI/HpaDCrFTYbSwRvzJs9UcY7C/
mCqabdYkA7NEmMH/PtyH18rpga3ev/iEuEeFuN36MF3/wXZ9AUQkwOa8P+8MKDpV4XVb2KRvtct5
lzlBidk13cUet0kPI5Ntsk2q4LwjJpyQoPbvwYghIA3QrSSWg0eDAKwsxwdL++GnQP268TL7POYG
wlNcih0BiUY0M5DKe5iGRr4g8cQzrd3o0/fqZ3zmR21q94CU/7W1g4+5rFBblgcjzZIjpNwnRBoT
W+m2vyW9A8RUyl+Z8eoEokUCnwRb6frvsxtfbeTMh2FlhQcJGZ3l/Ktk+n/0uY5LvY7XRPFQGA7E
UqRzp5EMCULkRv+UORGoYz80yHzY1zZzYH9i2t3TRS3KQz8EA/uLWHNLLV7rxrdJcuj/oqTDdYNw
kb/oPc0djC0Z90vzqIvZ3UF6RpW3tsuZDEDujvQh8L3hkfwpuqTER6/isps9oSMpgdkdUD9Bcx/1
xkTgNw32rxVWT7IO+wmi/njlxqdjcl7cvfakUWwZ4EEFH9s1ClB+N4p3VXrLzu0kAlQQ+L1A/DnI
3DjUo3dWpIiFfoZ3BryRvHlVR6ihfg8qfdNAacOWOJqtw1+GbKsdkJcn2CXsLy1MkHqgWC5H46O2
qzc0j8vRZ8De0Ss7kkWECBcH6QK5rv7UQYm6zfMOBSn13UcKeyGkd09vwxBnz7I+B0iVG08Kb19X
kzjHI4issXujk7WRYjzmAVC2oBjXbWfxPMUuKA7sMK7H+tYG1oQ+b/iqXZ9yr6UB1cvvDGyKH1IP
n5WHlcHykh9osYj5QEcBU4MPw4gR5YA++MEb/iGKbO8X3gEsJ25Wuz7GWvzSpX5NR7xbGk92HD0t
RFTif6fvGVggGQIaILQlUA5M6bHz8GWVjs8dHJfnkNXBnvb7YzWeInOSyJMijI+1R8qTg/Ojizvm
/VP8284lGR4U5MwW1u6ahpFsLCdL5Fvs9+zszMbbWHVxncF64toMvrBDwG81scXsqRFS9Y1ewbeR
YTs5CcB1RzqMjEJYSpK0fsIdC4ikUSb8RKYhc/JFY0RY6aA0quivblWVXErrqXtZBH94jtmVEvyT
MKL+IJsZ0ib5w71s0enV442ZKNRftD3bDkM/NkEJwj7DsI+eyv10SqjUFUm35Uo6JBzUtLAHxrr/
dg90NFyzYG/PaYbQlM5FRuFTG4ckqT5jPhj24e6ujtEFZr1J24Ydo/KBp1VIM6p5KbbwQBlCldHb
MvNKI9evD5ZHTLHlJjcurs06yii8od87/gz8vvTOto2kvkhLCOzlkL04T02ZFjvbgyZDawvzirBD
s/W/x35tXiOyh9meu4/NigB0M+wFZECfZ2nEcI2/zdAKwqgBGGoBvozTBGdIYT1bkflVZvk3GtvV
Joproi6h6/kWdtVB7au6P1LE7ZOul3sExZizZGOhLsIQzdp7hHiDtVR0bwmDFbYmvwyD/0YJZjM9
GcilSEVVpi0PfmH8dB3kxJ42/+pGUPPLZL3XKZ6cROCepDZ6k+OI5DHXdAqifNh7DolaJUrB7azp
Pwfchqmn1zSPUZHeWzaPJDsX1Rw2ifwCmFE8mSeFfr3mzIua1j3XNTZOHBzfK1V/qaZil3t9v8tb
m0wkvz21LmFsVe7qXTrjeVy4sWOozcAb+ntCzOmRjdzBh0Qf/H6+wn974IYlNtkqdRX2wO+mNcnm
8iEp3l1clVvZte9iycDcYkwCw9LTn01JY9WIH1Ex0llb3HMnYB7MNi1acWhs+MvEGV+dNHjP1wgq
fEIEqZCwSz+kJAE1vemceIOO8tMpmr2XzD9iQy3HLMJ1UWj5RuH5YSa2QRtrOnoB63+ddGgR8R0U
ZXxLgXPszeBjiGY8bljguWbG9wRyPI2w0BxtNiNNYB096B6jA3BnNo+OADaXMY9hw+c2bJXx9Rf6
o2VygLQN55Knv6c15tius17UtPpLhLEp26jbohQcr9ocHlVZ/KYZ6Ggim1e6jXboizG3xKRXR+k5
W792/8b9kBptFZZYmsMMdAl9zeyAeGcEusChRZVOARSWfgkL0Z2rGLin8zDORMoE3UtZAoiM3W3X
jiFhdODhamqG+wHn7fDn0Rz1kUl4dBodCBfcNRA+8SOjXmW0Mhj6MkdOfPQZTPjWch5SM96n9CQZ
0znRjvEnATqM/GKnXkLPUdOpiPJbWbDwBEHzmEws40FmQe6pRmDrTeGcc9OcqfDvgHbSSegXiV1R
U7+ySKK+mClipYcoJFP1+f71dkGpWo4dm3r/uaV9v18GxpNp/jJGvURaWAahLQMKa2Kve0JrkfDT
KSyxqwaMss6eTyEkFZr5osfwWhlEEAgTQP5sFiUudx+9qTWUFycGC8POcxuTDFhsRgmyk0QyUKmS
2YwUKts7MWWnXA/3R/fDmK0ctPtDMHx1WB90YuaXCgDVZcrRPxaZ9bsZkLjMPtd24VDAzRbxPnTL
fsVm1oW9IdvQrWGL3Z+y1UOHZ/QgS0b6H+tH5kXp35+WpxdoFVl3bSe8ML4ISEbqwI37Hhp+OKz5
NmDzt03XX+VMFb3zuNqsmb8ZrmezTI2j7UgyjyN3D8hUgf7658GuKBWVSGnl3h/evzMjv4kE+wUE
/+Ul6eOFQUn6UCXNZ76ekzicwMTkaXczqtE7/MfXeqluWOozLlR2fnLp4ZCBuLnznKz1R++PmEf3
56F6HzNpg5Sa7LDUMVdCvsH8U4e4BJo/B0SBTbgsDuZT4kx2SN3ozay7iGAlLd0f3Q9uNokNYTvN
To0qvQikiVlFnzrNOnixK7DMUMcqUjFRiaDYpD3Bk2zwkNDWo6x38C7iRug4x9ZS/37wUEUTkuc9
lOu2rk+hHcx0SVnWzx6j+cFOKMMp4aqUc+cOtofs47FtWc1sMQgfBnZpsYG4QLh443lbS86YYKuK
Pc+/DoFvFicrZgtbJaQ48b6WsDiMv5xVG2VkSfvnEPzrkd0G7hZQOhadHtwZeVEP+aoV/6MWGUjj
y2Vz2s0J6t0taaLi1EvCitY9YrnuFgPXZj8T08e9fxAxcLSwAIhE86NbXVyMr+l89CNDfErypsZQ
5neVe2lt69IzAqJBWU4GhhW3DOMMEADX+ynxeiZvcVPr4zA7p0Gl3LuaCKB0UB3uv2csSwjxI24S
fpGKHJIFxufeXxjneBCxyqim8etAQZLaOfm4jcb7Rshwvb3OCfzRXGHQzuvQTF3q1sBbtne117rA
h+363ftTp+p6SBT9uV83eRpR2C6yTXMzLg43SnvdCwYJDFG2hexA1MJkKGHw5GuawvbwQ4r5JVuQ
R4t1F+q5fhMWeQw97v58TXE+pl3Ke6Hr4YIxJD03tBXuEpypmhLMjutLrNfzs1N2d2J6sLu/9KQl
LqzozvdXWhc0h7e26G+e4iPUubgjVNbzGRDT0gYHckEvtTnb50Se7v8kXlBOpfvD+8HM0z+/m1HV
39w9gdUbUs+/nmttq23lLM/Q478BujhK8HhHpWdOs7vyjjOE7IZkMU7RtN5c1jOuc3CBe0whdve/
GEZQVTBk4n3IDPV1cSAcZBMS5fXtSQiize2/Qy2U2tZjbv+5Nu8vEZ8CiUozXES0INSWpf8D0/aX
OwpNtXN8lGsrZW2WRHP6S0+wwgjPqMOI8eHWwW20vav+7i/1fr38Wwl4FwaOeOV3OqDnfn/l02y0
B9sW10C5D7FToC7h0808d/1UMCw19iFP2QTqcTjrssxDScAphTDz8Gb+ygpm4HYui2OTd89GcSja
5tUmNugU5MODVVlsH+JoA3QGOA29FhiQ3U2n5hMVBM1I7lyi6Ik3J2KNaSsUdZu0lmO7YrZGg8wQ
3lXR6J8NfU3CxcoXvxFfs15+wlZ+aBsr2LGjBKTVYBn10CMX2bIcG0SkTPP60IWlpLzm0x1wxhEM
8kKKhcIMgSpnTtAYqPJbDJdxO2hREjeebqsEZH5KZ1Hbfn5sU+fLMF/sNrrVZBCi/B13qRgeSJyA
iV5wn3VuwwjP0Mvrn7Tj1YumV6kLZPxTMr+A3jz11GN+3CI1n6uz1xpAOXzwW10hb7Tpn/wsIoaP
FOZo2jdOjjBapo9TQWWc4rzc+zOBC4KNMUUqhUo/npuu/skVuRAlSFEm0giAmYn0XWWigwSP/IFp
wf9h70ya42ayK/pXHL1HB5BITIve1DySxZnUBkGJEuYpMePX+6Bkd0t0+1N47whFhURSRRSqgHz5
3r3n5sexsmxcIvl+zKv2a6FfkPLLbyFhVYwm5hFPQY3aQWFye/05II7Go3Gxjo0EP0Lf/ECWC6Al
7O6GqjaXdUG41PVipOkMEA2+yZArfYv9aHu9i3hKxNjk5xsKSR1iX417ZAjc1whauTXSGZsY5t5h
yLBFXAWM/6/1/IPW0/CEi9zyf+fmnoqWTvx7DskVgm6Ea+3jH3/7r//132JP9+8ubFry0kxX8um0
ecL+e93842+aJ/+uS1fwB0auYZEj8U/Vp2n+Hbqr0NGC0nxAE+r8U/UpeELC1xBrkvQHWdcz/i+q
T6Cxv4s+0ZaaUpjSoGlhSMcSn9IgolH1bYGueZ9b7OKisPa2rhofqwlz7wjnxmZKtc5DlP2jGpbW
kCFWTJFzVt1KD7HGhonYjA4OA89OTi70sW1enYemte6Unz0hymYO0sOMZysLq6epV01Djh+bPeJc
h3CfGZROEpcQiIODLdRbKqtsUyvRQf3WqlWrAOuoF/cWnWayRWBHNA9NnbJ4Te1o2uSx2S2RnRFQ
BsxusOiCaL6DMLMnQ2vCn1lmqL0rgizcFhx+XnhAfjmIKnuvUkkiqFSPqqobdte8VlQjHjY4+lTS
EDRjrAVWUAyjudZ+b9gF71v4eilmjLXT0pgqNTSYmdNgziQ1NuMJVDkehmoklHoe6QCiH47G3Eua
oZtuf6tGtEpGoSOVMbV11CECtwfYZ2+hoQhGdzRKh9gmLQUYCBRv5iYEJdnL3jCRvOKD8wiU3WQG
U4YcWgDCP3fatVB73cCpEZzLL2NimX8KaPifHxApwQ1bfEr4zGFW/l0VHI+u6oqupMNgeo96Y3Qo
eXlIXUZ2ll2X5AO1wLTS9lZnpsSel+Zi5PzXyfzl6rr8JDr/R95mlyLKm/offwMY/Svnmc+qlNwj
TSlROzrGZ4GyIDYHWiBC42veZVTmbxSLEqy41l4CkT1pXv49kumfzsAn5v/8ax2AjrDiXQsGtvnp
DExEz091aKf7Wovwx7KA8MGefWthrNZNI9QWTVC0iuF7MvKoGNjVfb71++bAy7D3ePGf//o8CKDa
n08ErRRHN2wuWFfXuXOUvwCvY13UrIh1ur9mCsCKlQhWmMuNfbNFR0Z6UwsW2QZXsKZRdOzzdII3
ChIxpqE5mLZYBr33vRsYT9j2ZGzJJd5en4rJ1nowBckhfvzw1wf9OejjehotadguZZi0mdT/ftAB
VwDBjjEH7Slo8/W4a2IXPHKngfOLbWNFJEu0MvvqzWY8uqwCrsPIp8kvPb1YK/FR2WM+V8/MbLXi
zsYUCVSWEHhzXQ0CYQcZuhj5l2kVf22KuTEn6uTQ+ZR4gzZ+9dr6BrssJ0JEH4M2NMCfC6zxobjH
pYTeJvUe//CK5w/GL1zy+RV7zqxJgELhSUN+esVDEqRhlujRPqeoYDgMH4rifhv0T6E7iROS/rXH
dAoXtowPMOv0paahCk8nm5bx7NQsUQWrrss2+E3Cha4szGvmKhqYbIvBe+zgsKCsuGl9CAR2yU3A
K0GY5qn/7pUG5uO2SlAYGfomt9r3qhimndJAQTBWXFe+s4wCCTjP/9P1wuL06WVbqLgcR+oOlgJW
vd/f6NSoHdqzJuhk5T0WXttzyqdb5adftdan7PyRk1NPYp22HvBQoaRHm67WTh1geKrBxwK7aoDB
LDNM4Dd/eEv+3bEZhiWEi8tB4p74/dhU5aVmo8A6V+NOV4lzmNLitYCIgRPAfiw13IuThuJhXg5E
h1HARj+XB6gFzbTtlqQxaTjAmA+KLzXdfTmhvm9AN/KxrFdtV7mM5JgOkDD1w5K6u8jF4+SNxAke
Xde6VIGhdhp6AlQaKltBObjUcSdXWhABmSyzA/iyL5H07fNfv+zPsSV8Ei199ol4hm17DviB3182
fv6eHLgy3k+2D6ImJSSknrylbjfVEor1XV6ZK4nZo29wk/n8YxqB1lGd3seZpMGOvmHxh0P6tK5I
z+IwcB7plDKWoctPhySR4xtd6EX70Ef2k+rTrR7acquyfM/8T+5D9uy7oNOPwnOtVeOom8jBSVpn
xp+OZL4Mf7lMr0eCq4ePg+vo0vqcWxKD2NGUxmXaRGj35EcdkhswM8w3EUFI2DmYUcBiPEwYzZHz
r1BGlbsmKwfChVJ7aTbOU+oKXKlw1zaWQIJjiz8co/nJm/PzGE3yMm1WPu4m89n85Y7f2gQo28XA
rYT9o9cY3kGhWpRe8ayRvP0FQOMU6NnRIX1qV4Zf6ccRA9kL/caKshsKyo8krlEhlh+J5cUPRLwv
ddUjt3Ozi9DSANk+Aq/Ck2yHpqw7Mt17atuwYron6nM6UO1hpFhpTvnHsz+vVZ/OvuERicLKgCNK
/3xFzgadqGIosdcl8cgV7X4SJMdj5LrBqqnZ36MG4zKCG9EYbNKKFHuPb46Y9dky0RTrD32+cxBx
/uGasT5VG/MpF/PAwmZKRS2Oveq3U95hkCwYvkX7Pva2ToMHvY4LGofa+IisNV4OTJiXUTLdu745
+x4whoc8biTwSIEtdiKHYaHg96zqAfaq5UWrojQdFLOjQdRfTZq8sbQJZb3VwWZsnI40hS5yDYax
9i6ChPdozpbcdoq192KOvzI7+rRj8zEkslxLmsNIptrTLLToCyu7a6si3IzMZ2ZoIJZrEY5Lj6TP
U+g2Hz5g/WPStje5SIArdLyPZMZUVtm8u1N8Hgg/zVMox2G68+jAtF7gbZmLI+svGKz5yLkPPgdy
99c3Aeff3ASwOrA9IgyOZdz+dDumXPX7ydG0naT82PWkWKdVFkIe5IWnrWVfTJTsvmf7pPJ0+aai
I7ohSqLc2AYKCCMQW9BGZAehcNg70lxZIflHo4sCqyuQEBf594I00Q38sxcfleCO69lFvqgsrAwA
5Hqvj/ZuI9F2Jr63qfTytuyUfCv9RwIeQDSLU2Gl6UZN3mschPYqVgL5Qe77+xFRxmGqJWUH4/RU
oyXuA6UKyuHY43wu2/5HXzvNyuqthjkEZHtb9+j0wdkSXMvv6NtuJxKa4FuzXzAdhr21F+yaBHNn
pGHiDXwFMqZqdoZbTAvUZt2qh3VqBZq4y4vxliNuFmiaNpNWxAc5DajHLW/512+Q8Wm95CJwdT7/
Ojs3alX78xuke3lDE4azhDisRaRW3yZ+ru/Kgei7Ef1hbDUMhemaVnMSpz7kj3YKT8FxCYu3DCgJ
joBtUaCdS2gKQapo1n84wk9F1vUIWcepN4TL4+dNASGZfIi0Gr9+SC+96ruHzA8CHACs7a4791bR
FaNb3/R+MW1SRf0TVMWXMaJMdhgzLAqUZnJyQD1NbMD+cHRs7z/d3VzdcVzB1oE8Qdrlv99ERre2
ajkAJXWVkNsIfNKSvLAvKd4AJhhlsITgOB412YzHPIsI1Ix32RSLxc9FL4RQ9NcHZP7c0f9+w3VN
qGhzJqZucmifqtIUf5voKuHvBowVK8usk/tsoOwy3D12I+2Vb20AAOenIILMm5XfvVSU72aBnKjX
FwV2sW8tHnJNC7NdP7nhURbfKWfao+/0OQxkTEdhZF78DIVxH1YuLi+f67rjqmDyYi471CwtndQO
7WRHK+uinIgtFVf1nrfyHA/1R1EWMfP1otzVzXQhj4vrPCA0xeFMbsIgwNfhdbSMVYTRKQxPgwUJ
LClUt/ZiqmDLI5I8di4tFcYh9DjODnZKLd1v+khzGSENUxtpDt6uyoNjm/JUUF/rjSUdPEB6cO/Z
E/rakMU/o1dLOG/G+C72+6VZTMMWVfYP3u56WUE62YjR/TARK69TsuwPXYb0cUYa5uHU7XRTXwpw
b0cMD8bKCWX8KNw3TjZWpby/93Xpb5weuibRjsxu2UCzyLkGgGfiXfwUPYoPKKCtYaN4uVpFWxtJ
uStKdWRB/YISdLozMU9Ih5aENaFAIEDcOqRz5wK+WLRFw/HmGNpwjFKckX1EEDXbpvwwdfItwyRH
rRetEs9Zlczcz+DHSRyGaLqoWH13ZGizYrU0Wr3QR/akfPt1EjBgxFaFHQbRTPwg5Ufct2n87kwj
Rl3IMlv6o3OHdV5DaF2CQ5KrV26CN5mheWcgshjmGv8mnYlMTY7tPh563km32wiP3ETTz0qACX6z
Lh2vJ4IJD5TEAH8pRYYUReY7X0hjy+5GbBvBVT3lrbafZFyuTM0H2Fk4zwHGN7re+U3dD2DdbBO1
jg56R7fsN7dB1REHeXEYsSchU3S/hYzpNyRfJCeK/jlMJAUvCjfhkW1ztrHBX/A/R1KCtILE6Y7P
cojGYm+r/oO5ersNNNsABFaSO0PWy6qGdknz4iytGletA2ZyIKPJG/snOaFQoKgKVvbEbKAyZrWB
Yaw7AeM5Le2j9GraQn1NOEXtMIzGAx2nIQAy9FYiTjatnWsrw2gSwGo2++IyG3Z2JO+E2TUbJx+o
U1u8XlMBZz8e4BGmfhbQEa4uUzv/Cts5OWmh3+mVcQw7to2NIGR+LrpV7m9ir51WlZEBrCSqE96z
sWWLI/ZFWuLaVhiyNMBzpUJahW4MFx1Oqi2wfUKNZPriGzkkmBoubtJ50SVlqL3AldigAXouQJ3c
KcRZeB1TQpcKvTt7xmgQ18gFGYonoQXDs5gBJ7JGcMKsaAbW4j8cukBsCrveJn7gn8B8sR9z4Xua
TKaT4aHLR/tMDVTGmQ8g1ZqAQ8tbD5bzWc++dTqA90kSCTkkXnBmkicQCXg0y4G2hQVms5qBydJm
l7xJTPLbuzCoMJ8Cmi/BopthcCPGbzbQpxHa1zkhQnwh4wJrgkQfpMW5heu8IOyxNYJtNHWPklyE
EDL5qRuA0+saS7mnw0asse6SR3LqjOHs0/pfizzU77ShxTfKCyeSoN8anavWMibD0i2xnvnx9JQY
4kT9qO0guKtbV3BwCViQlxCXIpgpRI2aZ5wntwLYMac5i8hCkDCZz6WD6lwrwu7YmexyWQ2jMJnT
VP1NWVv5yUYcvnRQCL7kIrBXJkrg4yiAURZarb9VPoLAOLEveKDklq0758mlP2Hg4yX3GkeKIWaM
hvut6M0OHoskqgj91JKmz70ic+zB1mCDqzEWR8OKv+Cyhl7D5UopeYOXa02hwdYfd4VU3HqqFiIr
Me075X/POroG7Bo/BHLMTWWZ7d6ste6W8BNOYebddUlt8+lj6ss2mx0OypLWG4xVPkq8y/nOcsLH
rB/UrV4UzUqSPMB+HD5+0p8d/5a3Mt0bPSEqHjE+hW6UewjegFi1zryhTfJqUMhkVlMf+hA3aZan
Rxyj2ymt7qyQa7BQJqAjzxq415OUq+K6PqT90C6jdmuq/j0v5HMDs/ecxKhHOuVUG1BlhyiJkedb
4831WYfaiZc6Hrp1gjFgrRPUu5HGFzko7lW9lS/DVN+S4lUvulwvsd+BujXn+DlTLDSST9CReAco
0nzEYZEvXKPHzhgepzhWyFDcYuHW5mEyfIMsoO5BZXa8SQOzWmaesjfjbOqfCvu+HJVxG9IOd1pU
iUwp0kM/NYAZTKUjaC50PH0QU/BErbU+pfy2YZqnNqaiqCR/h6arX0hY18ARzn2hnoh/o4Y2u9e0
fW8ymjfsWMwFhtebIYSih9Bz2kXk5/WZZRM+kaoN9wtUmym+CVLjbgtlnXJE9qc+zBTlWg9AB0nI
Evw5qxqLYJUV5kMIPkgaR80b18jP1T7WinWfZ+6p7ki2Mx0yxGds45Tu0Ru8Tp5jnEJ8vssEQ6XT
VGsjowQkCSIm3KVo2Ea2zc7Lk2PpPnohuwdvRIag1VgVAFCsdB2ZZIyEdt6CMugvOyiEWauOOmpX
O1JzmK6AbjCW5g5EfbDoE3KFvcl9Iu/jw2nD/OzJ8DBlNLnauGxxUgH1TvzxOPW12mpdvMZghS4+
xhBaq3ZZ2MFwm8rcg7hPglP3o270+JJM2n0qVbiuM2YoI9FBqzQZcSB2CWN8CwTqgFfRiae9JLZw
6zDDWTBNCTduVkA2w9W2h1r17Eb9F0SzQ2YPAVkvtIjHZeX61kMyDzy4j++5ClxMu1SGpI0+lf1S
wR3KHWdXg/laikAaJya4rhthd6HNyCVXs+hGZNGA52WsM+F3xOueNO864NqBlXgYs1uN/veCnR9t
J/JMtLTaMHAHS0yM11jbz0E/FTMe0qJn5t85lXfAVYmuqdE0cODoPsYh2LRNeWMis2Tki3NfGXIZ
S+uBknolIrs/tbm2CIjJ2eCOb2nDYENZ+3n7tQxIv+toxoy1+RY4SMQxUO5cmTwqWiMLXWtf2x7r
XMcysO+haS26BhghLCWy8EYwFppP2SaSo8LxtMomZ5tEEySTKa64veUedtvWh8ARWTvYLdESbr0+
AChHO74qX3rMyqynCRkFKUszmpvHfnoVBIWsk6CNVtIsOsJjpLkcnKxZ99X4UfYmyVWp/WHI8jnu
iUgFGQhkWIs3mks5AT96QwbiOnX1t4hotCohMYDUbnifhDPTYSVaHvptKIYT4URosHrtVeLujuzx
nb09fK/K3YY12+102LsIfxdhAmaOyBm18M36KWQDR1nhrPm5TddpZPSG5VfDNo+OjaJ1ZJGjAROe
u5yWXWxvYxPDZ10Rbati75B7+KfIno0m1MDxoN0m+dqbSLQAWrlwnCxaJogCFgCOLFQ6ZD35oPC7
Bhogxt9VMhlEztD5R6sf3prBdiBca1TJYmDj1IaQIOdmkFeK96gtz9WopcsGJKfS0m8CfLIXnEZb
5lyNpCMZek6l0CY3sGYblmuFktD/mrhkLzrZQ2mrnd2VTw39hsVEW2OFaAmdBgCvBIVdnuk7L+DG
59GWWfgIptm1x99Qq66yHtXa1D6FDfw4eonGyiRsqIYavrcRfa6+1EWW32Wutwu5FYDwmEPC526g
3gkS1MvwoVT4q0bfUmdGgFwS1aCtxkl9oThiye4sHOOh92RHOkunkW8J+QN6Pz90s2jJJeJhGREE
CYyVf16/cf2R6z9/Psw6zegqeOquf+39bt241vv15+ysZx27/qDH+JC/XqWe85ONuG7nu9Dx+t2f
Pwjd39t4g376+c9fftX83/rERXhXhb6/M4hPb4s+3pZVxlvx+zOLphTT+tenHWuxohGf/zySfx3D
z//585f98izIRx6gsYOGFR1mputh6FYExyyI4dX/8yV8Or5/+zKvP/PpxF2/9sup+fk889MGbf7k
wYJYjMEZyDnz2UbP9lZdd7dMhXddjDqgd4Z3L2131KrtFhGwXJZuiKBPORBWOzr7cFLBHXJH28SE
f2Ck6fqL6VLgx1n/moXtJkyi9y7Jz6miDVqXFoaSZqMkKc+qCZ/7ZrD5qLcuDgMgIOh3mrUxdC8B
co+zQ4pVpYNrqZswZ2mThIFl2Llz9PcLw+wu+pQoSistAw8SHmq3zE/FbNFwypPtZtkF+MlguwlE
V7ZgbEDCtRsCpLSF/qMOveA+1r+qHvyhSCJ3lytJYI8nh427n3Lqc22Y2RbpXTKEeEq7paEjM7eB
2FZ0+1amy900ToczmOZ+nxokw6leJ2zWvFPjPIfwyWN0h1MThosySvVd0U3OshpTtlJugy7YUdtQ
2kA7U/Osj8MS4wXhLBJsoatdoM5WK141jhlc+X2JqQeyUmBp2n2wVuzYlkEh/WWlEY1SkTm0rn2N
6WY7UqnCU9cfIlrdKzU539wOUkhjepCF0XHb/d7mo7NwxEdKzSZMzkZDCoFhlRVZiClGaL85I5yA
QIJncjvkrTrTmKDu6cjxyLSbbKg8PIv7KuvP9DXedaPbFnqL9RaAT1azDwp7a8Re9xSbvnsKvWwT
Kc6e6Y1vqK0uFtOkrYrhtDSZtun6hvjtXikS4uKIHm1yV4KSRvHlObvBHy8y5YYq0+BIMCPoBHXT
51ZKKmjPHMt8QWuKihQszqFCQcXR0k434/qk2FHfukRUBNWNo/so2kdc8wafesCRbgVxRg6HoIYE
PI0x/xdbODfQTVQO/tIc9acEbCGOYmAvE3G/IZYJ5IASs1k6Lgx6D77Ru9tclSA4RrVHlH82QyaZ
I6E1Tg6dJmtZA0fsgAtXx257rRex1HaAf4x6lQLUXVlTgGfaiD6SIcfxr5sfaOLD7TD2QBHAe9yE
8PKMjiNGZwIy24kQlrXlhZdWnzOmCTlz5RstBj0UOd/rFIGL5oMBE1FrLGPLandtGK/BJOclDE0M
I5wZrNJGNMDp5oPlVkH84AwfUq/1Pf8JstBALGI2c9YL+0vXVf1RQZmdHiBEpjtyYGjgm/V5hEfQ
RQr/O/YyKaZ3S1JJ5lF/Cx3iMQnkB1MkqRCJhs4cTYrJA+7SospSf9c5rrYMJXLKMnAZ6PqWCa/Z
K9csdq9DSwawO6cUweYlgbipbs0YNSqdI2K+kuTkGwXGDyYCuoVuNFK4bsdKYfItAN5OX/Esusvc
WJsZIgYFW3ujp86LqGsgkGRksG7Kx7pO7ubxwNj2A6u2HW3MqH5M6uBkQTQy0e7R5bmoCV1LmBG4
5pjwWa8B7ro+kEUZdLcKBvkyJbeVt7Y0dlUF9qF1uGlI4rgMUB0QdNGMiB7arFk2ryToHRvHwMZt
Th96PIMixwdR9tvoR+vjFiV+4tC1Xr22HeMHH8B+2SPfYwAjnyG7bHzqfGjFEniz5owbzxQkCU3j
zjcFH0CkKEiXlxCrvQ3bZAIokLkzUEoRI36lxhiaADVrKgnATYleaYAuzsPnQKh7L4/xSLXkh1gY
UJLo2dPNRSlQSANtibdRbJwLZ9h2E3mY0qOLKru9NUaPGoGoS2aKwcqpAB27msy2CjQeFvUC+yUy
pWmVx6JYapnprNuse4xpW5hV/CPT3DsXMMai8eVAnplcR/d1VlUIPmuukTG9y5LsPFpCXzMsMB0D
V54JBK5pTllQvXgjeQ3xnEeAYvKxnEDLxBnwawxnCLSwJayHqdwQ/ZbCj5moZ7BlKkkzwWjWNl4n
JF91cUGxFpw1/SbSyQQqa6YTZv/uI5tARYrFa2xHRtdT8Bwn8ruoRgwac+sJqyUgTkqKOhXOvdmE
kHaW+gA53aoc81RzBYRK+1qTVY0f5VVTORsWIlrOOF+qhWU9Y6bDGUVqpF6hPvY7bn7jPqi1i15F
1RZb/WFK5uSfyQFe5TA7Q2nZbrXcfQ7n5OhKz95sCr0KJxdsVYcSnvSJVT/Yj+TC7QyfpKiaKzRB
wcybE6OJLyQpgVAF2ow5aREPO/AOKxulLBt6/z2UISA5s+kIVyvOUWt9aWngYtbDdTQ6W5qir53R
RMfEE9/tgZ9Fcr+cCjaJke8t6zKuqL/pC7sRn8zQs0hlFXm1QJBX7jKxsXP2G240kgvc1vkGaz/B
MbCB4cauKPMrlwCtJErGUz8nnOEdICG0au6FTU+jkulj3W40W8M9wN2TrSpMDLw0+zQWxlGF8xav
rrEFFM1j6bGvBwtIPGZpdWvT7vRtJKn4WaoOek2IaRyh/AduAlwid1awqdKd1QQ/fJjFCFWcLaUI
t2XwceupxkoXNHNMB93Exdyh6iXGWA8QAul043GAOlgE3b7MMafiNODGaUMUX+UJQjyS154g8ibL
XAwg06PhgueZeK2OprBJYk+h083j9t1jmdEq3ExOYGKMQCLdDcVO2R6whQy0WwIjrpsvUt3z0zW/
Eeo46a5eENFvQzzvBrskDjNOLMTE1gBs7Y6QszFVYy/BirGiWaEYwyxyxnSnKvieR6lcTcpx17Eo
QWy7yT2wGXfbGuW4gmo/YTX9oC+eViimkVng+WBA+0Jy7UsrsccihaY4MqqjNof+5OUeAyo1EEBm
C+D4LaT7RUVm5pGL6MMqApe5CNL0MdeB/pniRuuzkCSZiltDJ14DI9q4hwBcP8Agns6pyy9ZjWNY
FOUNsK/4pnLsvYqx/1LN95vaIUTZrsyNG4PRAky4YuOGVSLTSZoS8XkMM2836uP94G9Rz2nrWqmt
HauO7QzIjuiLwDW3yNZROXJ6jLYEZsZIqPG6lTLbcpmW8rnyerJV6ucqZJxdhfYLCTlio023rURb
reMV0ENKEpk1ZyR8Rz0wLwDtOQO9Q7hseGtz+S8ZuN/EVocjzKp8Aq7pd9b1i9/aA3c2ZyUHiR9r
YGmsZhMJAiFieQaoTjWiNcfIu4MRnIqheWROEC9dzctW9P3vJ+PSqGyWbKJ4qhr4EnLEhxxzONha
dpOmTugD5bobOkouj1wcy65ufL0Mz1bW37cGXjJR0I9k8m5ot0PjPVyd6lfnOq1bmtJ5ZINtKemm
/Pxi2zFeV4iDhFMwWCKmfZFpWskSW5pPgWBG1QaahpEkFkxkiAhopiJftbLAAUEMYLyzQxzHk6cf
rg9OgBFQhpROs7Hl+mBDvlqFDsnEVqu30AR4AFp+cCYdrEqu5YuiJcu2IKIDnJc49CnklqbB59nM
/qLefmqikDmBlk5vqHPXidk6OyPx8LoNCgWaWZzAoKrD9UHDlPfzbyxXGIZoCC2vXyMX0hqqGDTB
bAcj5egQzX+DZ84Q1eiDZlsQSSrrsQISiheov77Cf/3bbGE7jgEuJnI7zPZotTExQ2Vj0vnBdWTP
foocxwoajx7Y+aJxgxeoTT7o4/UYl+Cr59+Zm2HN9/756yO6bzVRarsrNoGWdYzWPp/ITZ2w4M8e
mvqNQTO05BmrcP2hYUDxNgiSfSfT5wbd1BpBjwleIjvHBFqy/wgcrHepgRsQNCgAIEk3QnUjMdsh
RgEzwndaYXcm/xU+gd7Btbk6osQMgdbnhwQD5WG6AZ1YHDJJpNViwvYflXgnPSzcW9pBu5/fnPfv
vJEMCoevk2uSpB3PNqeqMfEgNRmvhGH33TDvP68PMUsFPDXJEGhmSWCdqEBQxSvUvjeYQtCglk28
ooqDnxUU6jDMDwRKIJlhXI5hDx9U1oziQLpUB3DIFW+JNTV7N0p2aLnJl0qC98qutLWZ8/kF1rq5
+h2vD/SzV0brUCr3lbMcCS6mo4FR6/rN69+ubkjllkxSGg/cfcvQM9SIejfn3prTDc91WjLKqUgg
nTs4IiwpLp8K2xxppZFqmYxv3AG/5T22FBcRTZeSceMI5ALJHCGh/wgKvjx1/V3qHhNffyZEkWmm
39Hl1Z8n9rULJKsXMZgv4ExmY28NfqZbAs6696NuM04DvAfR7qmJvxcBdfOXwGpfSZTFBZ/y1JAR
bh2tv0OB+VyTyYtc5wkyCJ2o7l3vPH43pIeVVn11pHxHfHk3KJvNZqnDgBiRirn5UaPJv3R7WuZC
EABDglU3k1UnBlqM+jJKRu5KeK+c8UTQDZu6+Uv/eqjpRzF0aMN9PjaL69dTp6q2WOwO1+99+tEo
ne1416e8fltvG2etBvny6ec6r0Nff/3i9eem2nJJhpXnIsmYCoEl2QWjiXM913/AaT/LFLVL5UWv
ZDhGK0W3KSvnEHgqAPzsXnPolL5ytWMGieeo8OGu7ZQ8Pj+zl8wF77TavfWVjc0Yo1FdYX7qA96Q
rCdxsPPvpTlPwixtEyQee1jCPiyTb9Uuo40uIlx3aErngUvO0H+0REfcluRj5kO/tgp1Nrh5nGzn
IHv89G4Srkavi+8JKIup6Clu8iKJD/YQH4c6G26skMtKzb27IM2ZY5TNV5ASalsg+axEtqORIGDt
V49s+2cAQ7W1LMntrtE3Ao3yKpuZdnZrPBhxNRDNFFB0+6zFLjXGyHK9Ne0bU5GXHlb1ZZjSbVVj
hQp9sVdWSJKqS4h27A67kC0LpSKK6xCR+ZZOJHv9xvjhOESvJRjZauCQkKPi13KYCa5yWjus+WP/
ohtudyBLEfhz2mwgN36rU/fs2PUdAPqL3QQfED30ox5qqyAgrjPscNSLLdgma4/ZcNnrFL9jvW0s
t9uznX3KlCuYDTOoM+CQFLX7XAkThuI8CKgL54ar4ynyQvQGBj74zHQx0YdEqPSv3O15icVemoK9
RBg+Sm+4OBYiJ+b9E8izZQaSZtP05aYrqp6ZywQczfG+ax/ss/pT7NqPhg2hCxGqs8I78YjjBOOY
HKel1qTh0g6cH2XRE7k2EdJQI1tT5oE5ZuZp6IIVsWXJ9CBnhowljK2RvZi2/ObkpNpb9AWXzNXG
9ayFbpjGDg7HY/rRrKXCbNYyRGqJacEZmV1o9VLlsjk3wzXgNZygQNWGqdhYGvhwTXZLqUcXzTS+
OGZ46YPuEiMGgOHUklgeEt7pB6T0eBWt6wRPnL4mGYid5rpK7ONYkq5kMrxKUJIIq2WfLIbHwGAI
nKvwQzMnQXdBO+Zgkya3PeNTfZMklSxCs78khXOnbHoVjXWv990LON7XPAwJuhl2MT17Ky6BxYzZ
F9dBfzZ15cLUuCxgHZ6KPH/n3U9whwR3hMV+o9aCu56HezECt7RQlRf2B1T1U2sD0zbk95aRPDfo
9yFF0FZbhD9H7WXKM7U0GoBt2ANOTjZ+zWr3BxEfFMRgO5QCIdkYF7P+QAPztQMSKR6bto5p73Cj
nKri26jbnP3w+wDrknmS1S9JDbsJM/MNFhGtAMHMou6eR0/g5Y9ixAIgXhQI7rEi+haB+xufy2gd
6w5N9sK8GQP9uXHtcBWjE6YPr2+q+XnQiyiKekJMxiE5mq56MFxcDzXTRFon0Adh95Lh1s8yQPB0
NsnLOvQRhuwo68V0Mh3w6wUHntSE2hE89RhXTbnNp5xRf3UMW8ixqZ4z+n+JXFDwcDgXmZHR7Ot8
76iIbk0UOFzNAiNgVlsjF7RBK3oUaMiNHB55bww3ZmfTBcPePrbJtlPVyR4YbLC5vg0Dwap+W862
IVn9J3vn1eO4sl3hX8QLhmKoV4lUaEmdw0y/EKOeHuYci7/eH3Vs4/oYtmH41Q9ngHvR3Qokq3bt
vda33lqavE5kn3tF7wqg8bY1bYhuYXzUY0E8sxfRWhNfk44MxwTGojwDDHM0UPvqw6vXpc9TN4EO
ZB5fMz4ZgAiUGq1fnDysVtyAqUEBywc7aK134ClddcLHdOrg9Gq/Quk98w0rKhH29vFRARBWRR1o
yvGHGCrG0D8MWXhXRfYBRgcHBiijxfROg8ly9T+In8tBMiFws+eqUi9jDwBzAnwhjfyOwL4zcd4w
p7k8o43+0aCBZSRfCEOy3HqyMiwqGMWvSNch/o4QfuLJ2nWJjqLGHsHUJljirQqVa4eU5FeElm4j
x/BzmfQxMHgfOU9lrD3aBCBm+oKghnnlYF1pTZwWG4uSCOuvvp8/BH2dtO4A4yqIB8jQWidkduXa
e63v3uPEeWNqQRNtoIMMjvm7ryAnjIb3RPbVfmh+hnpILoyr3+uFdkkNknBgf8wRo1AmhQjiiEi2
gc+E5TvkMdwVsv5auTojtR8bT9vsRi80dh2N/a0CZUUS2Q+GSWI7pV59wKqAzWsc0bXhMcXWASLd
HH9Dv1hTA5fH1oGjG8aF7iOboVle/tFpi7K5jk/kKPJQoiZQaUP0Sfy6dF9agu0Iojh3S9+fjDHk
JkLQv8uLl6IFO182iNqqOMfBDuEyJclPRW5ygTrwEZUGkJZOlw8R3dQNs+SrwVDggPsJnkBRFceY
tURoDCIQJhS+htPNX0CZ0Q83FtSgtEAX0zpXC31W3QWqCnEC3h8yer0O7yLPvvdmR7w0ipS4DKVe
hbzCQI1nh33KnMIJ+JToftb2EomtXyFFzalZwKVXE16RIZz2ywB82+IgFrgZzHAiX41NWCNfrxzO
l7quGytR9E9mTIdcIntKsoL11TRr30XLuFlapFX4z2CPQW3ZzV7dbEmwfg29vH7p04wWiuhGgGYe
rMaBwFe7z5JTaaunhnneWYrePTtJY+7wlkBJbOzqbBRypXWaF2nm12h0lzMYy/44MxObpNuch/Uf
r0r6YDa4vHj3nDtz9Z2oOT9VMy1yvV5Kkp85IGbZ2llCLXnX5rAdVhumygvjQP/swUlRz93+IdWC
Yrbwi8aW+8x21V3SWWiCaOtHzkRQ6sAmaogBKlDW0R9jK7m//WMolHuaRGkulkePwT0RXtPqSkT0
SXCwPK9ppbvcmXEWpkS6jqh+zaYS55nNkOyggZSzaibXeOj0F2rV8cUlFEdfXrwVYkwig3lyhsrc
hD3TrxEyymtvzMUOVwRVYpqaey/llot6W3uyqrdoqMiIWv+HE5FlYawz/EoDKC9s0jxNHi9fmCi6
s65b7uMlZl91qGZqnVgtCQBt55ilOMdj+d2JPtlbZuuc8wVnldEmB1ziHawz8kf0GPGPG1r30p2R
zQ2hBo4bW0ROJ3grQAkEy2T2e9PkuNenC37ukZwmJTWG60XPXxsZDANLCzql03Pp5f3s7SerVi/8
Fd9M+4NiU3/IUuIgxbjixUvIcA6Ulr25JwvBOEeKLa4zM8SMplZzkbHyMyfhyBATCaYGHcylddQk
FqOYcgIsS3oa5pENi4QU2Tz3ixXTCDR28eqzxETHEGPRLnNrD74XU7s7A8o75DG9z2OGQb8PDxpU
YW7SRiEYDchMwNjb8cvEPuwcvrJ97dCI12r6il3Xe/40or5APICJUtzBdNFox3XUiu5dlIvHakyP
Bo0/Kiitw730DhOEVW419A41gFE4iKChOPkRmIg/jw00EF4aGCJSR+wHl2hu3Eucgr1b+vahXsR5
6YpyN7vtz2zUfoMmE2hJCRaPVnlLlXMgKPgi0OtwdA2zU15iPqYILDbezAqzDFeh1P0yloSJj8SO
yjncgI3y/JgazqrYNktMLZBRAxtmVuAVCsTOKP5kIbCenm4eEqf53k3D0/rfYrP7pu5EAL1sPmJE
Yow143YiLDI0X8mvUA/eRK7KyPpvkWs6q/gngRvPVadtZiMKEbJkKLwUbIuEMkUwOyO4k6VaVASa
IYDaEt21MDce1jTY6JqngASkpWgNqGq5pMlXXtryyGGfBqrTdSxSqt6LEhkm3IFkqzn2JSubNfUV
S3YkaYK12R2NV7hkVgryIGTGY4c6MzLnA5dM+thH04+GzAzCM4ZDGXFgW6b0LFMQr2MhTmoeVss0
OdSSkskxiMWLMiuimunjgzVzsk4LHTtkQSpCM4V3lpPzVOp5/2wZJmBCIiJkTA2O4npmtHoK0/hx
sEftGDKT7iMwsagJ8CnFxqlLZ88H5IcAC/BsUNAjXO9xPRgsWsOLzJqT6o1dU7JhqNk7xkPdHnXM
VykEicAZF7DQ+WMMX/tQSqgWzDuSc2nX2iab3Qf2wzd9rn/yCJHtrKH19JZWHl0j2iDu1B5Ms3o3
mULtnaG/lmkKQtNOnlEVr26T+axScqyHxOMUTH3RldN7m7UEmU2oTph5zA7NWQe8eFz1hL6nTEiW
5bMBV0Vb0T53OvYBUXOiMgeeb6bIIVbK9I77K6GXVz/a7bKdmwHzj1vjPi/FcViQ0kRPZT0K/OP2
ySNEj8geWPqL/ZGjiLDsEX5JO2LoLsXVWAxtV2YePXQmEkEy134o++vNGn/7xoqyH4MseYCE3YUd
ttDlrbYPOlHQm9pzTx1frV+2VedXghIxN0hcz6isUJjj/kQhQh+YJoUn0nMn7adxAMl9s1DczH76
1Nsnhxt8G9rzsIH6sRxsFP33tXi+/VTbtyg0JZ5WMAWIvUtqkDHuUEDFjeSiw7y3e4QIprd3J0fu
sWFQFaTevWF1lS8bcu9EmV5c6DdDA1y3Bpy8lYjjLpXsLH4XvEDf7G7WTD3SrpEqXjnrMzNb4gOz
l1NmZBSbuGmq7BpPkX4gvup56RYjyOzkWgpErEhaoC+vXntjFLsJJAtLAxKmkCcAdBvnzqUv93Gw
pvxtixUlgAEckyYyPU3YeBY+rXrC5o1sNKgUackhA06vxDwXuT9zmnFbTpivJA5ih7dq4q4bgNkW
3zi6qLsCoxXQIvk6OGhmk/xVNDMvnWE1pmdyEPX4SCAC+dkdvw7ezYJYVgedDIfN7SfdjAPtbUnN
7KbYRiL8mY7ha9QrVjpmSMjXOO2CTvUnqf2xxlHC7SQBcVyY0GQYqFusIeistgsSI60hGbDBodOl
2aNR04szp9LaGB6vkTWpH8dIISaz8pN0PCe29csl+ouqur2vYipqnUDVyGSdj5kfI2fkWbAftElw
kUz7ueEmUbwrr9NeiYGX2zpVP/uBs5hTM/XREi62IK03VimFkYbKrOv89ZthGAmp3qO4g28DmBSF
Bw3OvYu40IIt5w9GfL3tJ0vjHvMI0Er6OJr2V1xzdCB0NNne2nethSaIH52pJedy/BEvXDuj0oiR
rErs0IhQCPAjbCR9EIZV7p16Lk4p/LdDi4GgG/p5V8Qccj2Tct7LJ41kkX6+mwxxaHT9fulghrXN
0F8qZu4FM9Ojm5Xzca2BnZxImNxi0UyUAN07iceRMlKfzRbDXx5oljk+Zv064Vl8Zm2lP0HNPJSD
87OLSBS+/aONw2ccaxFsb0IK8io5QwnVV+Ab8mqDQ8iJwOaPeNKQz9rKvKiZfIRwwQnOOvrMsH3c
L6b+XNtg51hL7JM1hCfEKNRDZB3WHPEPjdd8ytwgD6cznuKBW7RXWjA5bJLrTaWvRId4ED80l2Fi
Cq1ua9Beu7MVzjQR3i2CJiif8jzLI8MeuV/P/Gru3Q0CJ/3Yewf43ZIkJ2asaBEY3DVQCie9PaoM
x9NNdmsMo7U1TOgIA1ePwmDckCwbTOtJzQSQH3QMYPqK0R8PYnSs9ORHOqIEzcgq8akfn0AM37sz
wWZQZVvcPV3hojZtE+6lSbsnj6ZH4kDRlDvZi+jtEhnONw47z3cgiLIbzvi90A7x3mq1rVpCySfn
HQhayzGIcilC3VN2zXtLZbxtZtag20JEewVgqbTkpu7YjsNcs3nYr0u5nkYHl7N/kjz0DU+/y1yC
2T3FbbNp5oTDLWggYiro07gj9KjiodBBlkyhag46lAgqRfQiQMX3TIGp9ySr8dCNH4aG4TqkLBNw
YSj1GRn3NfE17R2uF9S2I5vq7XtynB/ahDZNkBoymziGbm+4XuZlE1Ft6VP0tlAI+pSu7PUwUAxS
LROG6PBPB4Z1pvFNWvIMupMFAgpwMA6IJbwppGiFhotoDKrIwLOa6Db2xDKlZ8CCZRosNRlyH4iV
A1UPQ4e4ZmbqHquMMV5Sx3etC/iWB7zv8mtRcjchpEXsbWjEGay2c298iYz+XXFb4VGCpPKvt6De
MvRO8XxHYng1/DFjxcoU62O5a8vmPpOK/dE7JgZJLSaFcDlhRIMKQVnCD1W9u1eFzdE3bOFuZ/q3
joGdbpnng5Vk7b0vyCnadM50oXWtti44mG2C8tOOEJmgD+g2a9sbomQQGcUz5/h7LcIg6BoI5tb1
aiSZBlEEmn1W8k5x4Mv4cdFS8mEQoVVpplfZqcutpY6NxNoAjsNKISpacKnyNeGc3bVPydK+7MJ6
pVxkxSOsTFIleXWtuPbG0GAj5tPUOqg9CO2NWA5F2MW+Tft8o63X8a81cYB0bmTTTk7pFXIh4d4W
ZpmcGFdyE055ioDCniRUfp52Tz1wJonvG6ZQJJcM6mMc4wa3SBWBP4/UR4HnUJ+8tZ0xfCc0dA7N
bOuPQGq/5/klkpX5SaMCxXO5LOdEOKRUWEtLmpNr+RoNqkonx74ihCyxzQGK9HgsRg5/0hDmZaTG
KXLCEsdKhXvpSJ6TEEJKiXwTbT+3cw3yYNO4OX9wyn0AqA3z3fJqlwYAj5zncb1DWmP46qV6M83y
AlPgfqrAgYTtSGYI+y6hMEd63xxyBiIvaCj78GXTja03LFJUifq6EswyY5tlUbHIteCR4okTkfe5
EBPr5vicHZF9rOshzwmqAzeo4+Qau+FrlTVP5SJ+9Cr+nZNcGU8lq1pKBC9djS2imZFL6r40lNfW
RIfQStbOfk65K9aHqAExSYudxt5ir1ZIOLhRHW+x+nJ715Qd+G77zaJovumsyDJvEz93D7cNO+Rs
q5snTHMpOGg791MGHkN6Gk9m611r3TtmQuIONI+wUrFn9fVX2Hncs9xc+mC/zh5zclFs8TOXsiAI
rGGJJmd+s5Rsvt7IrS0YpLD5pVcHM/UmWuRhfXYhnS67grczk74w9yx3rQ54W9N6kq6pFYe1nCDJ
YSca3Mpe9RDWPAx6iVuaoDGeKXFPwFG3ub1zyHMAah310HjayzAKjXE89jeqiHqR9+bqDSbIAAWk
i32zlyxyMV6r2b1vMm7/G4jq9rhEqdxgkLhoaKfpLXJ9I0wIw5ACuqtZlkiZCTBsvJMICtHDiubN
2FqEnLOrVPhrfbirTUWCjVLiXmtyvgXhtixgevgnEUsJFVTcE2iyBg0WHmkZSIWQDLVhw5UUTEzV
RUzh4N9ea/3ZjgUOPNKmimqYOetxpyaVgUhBnqQhueCIWrv0bDpx2RFIagHGNmmHlBrTEofFth64
KTw8TbkD0p5qaT145VezsO7azMM+tnKy0qQ85C4dxTBaBXYOH3uRqQpUcbI9+FTxerYvtOWSVfaX
XXNSCQv255gWtBvXcp9ruhNQ+byPMgy0lsMddz8oZCwDN2uuR0gdN9DaKZzLIMyiTdNxFC9ySgTX
IwQO+BHDHQwZ2mS9NKadbJC3Oezi7dqugMCpcRRYt01ujgpP+rLHoqEFS4P7LMO1UTafFVcuSDP5
1mGsMRLtKekAKCUk/nACIZAd3R3Ef6HvjSbhg3bdi5iG9349ZeWte+pH8NRkgy47T2dcHk+PKd5u
P1+S62Ty0AOG3A+SiGnSHTGB4+LAgNQeIiT+aCwXJCWLpGW83o/TjY9UjYJ3++e2duOlo9FgoGCf
q8PYl+RaV1yy2bJevKZO710lvvPiCsZs/sEYVFckkdslQvwcTS9O5iOZ5hDrjZZs01AAS3TTeous
IXtI6T0Qi13ThHFc0EUFuZxG5b0wztmWU2z6/Am4yasoEfedwRN0FGkeTHJ+ywZFEGabIcJRHSN+
vU+2NA8nH0lPoE9GeNEWVizTVa+ehSaKhx+3xshopZHLYey6R4P3eEpdhGzKJqctmZpdqx46Ol4L
uiWgiND2jfZYY8tBh+PsxwjX4FLD04AZYYDMxmoq211vDeyxEQUQ5oZq68Xlspub/hHsEaYWMoGf
DQvlTcXyjZFmRNRnDuml4wS/tWjilZpePs6cFp8XBJwDepK/kD7/Tyf8H+mEnoAm8F/TCS+/kvL7
P5IJb7/xr2RCx/mHtBxbOJYJ2sEikPrfyYSu8Q8dlgJOc7IPSP+y4I/9Wx61+w9hEybnuVKHjggl
49/JhAJooe0S6QeXTOprcfq/IhP+neuAxgXWG38IOIx0DOdv+JXeTXWtn4klGNTG3qx1ocFMw0fp
bH4Zd+3n8KodI39hCzhiL/qnL+rxLxjCP4PmjL8B1gABQW20bc+ATAKb8cZT+ifcTlXaVQOvY6Eh
Bk4WC0d/ygmErXb0dTH3Y0r3nG/0+f/Hl/0b1w0xnT22CS/bkoxK3+Fh0PaAybaKrnp3ssGeFP/D
S/6dffT3D/o3VhfWclJjR14RUdawwEhFNxqAklWJ36fv//3HQ9Dwn17OM4C/Id4xdRdB3t9pk12u
1egWm9vKHN4hjthDbVk1d5RkpddQBmdxYFUUGw4wfl9xcrvIYiLDwLULQugyDC8IM1KNqFvuXLkt
FZPZqSFUYmkLG4aFhVuz0wfiHvWP0B2NTYWnjAhxPJH0LtnQNzMXHsGZW9IcXS02VkHIORNiWjMw
nNLpIaRbQqWAGsYx1kC6jjDXuSt952aKG2Em02/sK/0oKvMZtrrA4TNv5llhO1k4flhOcR+iv7sL
UQeWov3IJJu/lsxvlsc5UVPuy+zm4ctlSEwOK3VymKZFD0KXVOa192TQRjs47a9Ozdx5Fus3Fuyq
VG+2DgyyHHrMHvYqC4LZjdvAJQrZtO27Mh6OzDK+rIqKKiRvU5bWt11wtqibT/oQb5MCP951F82e
PpQ5uVu355tdUsaCHZ2NzGCuPtF5d8gQ2y5IhXPnCgCVfFUFh24ZCZTxhult7ti96rr91KOGC4OM
vUzWVF6NHloFQMMBI+Fb1aHJvhiOf1sav4dRnKcXK6Rj8qfMCNi85xVbo1yeKnLk6ilXQTtMYcDX
dtAa9aPUiAHICvCKC6PomhYCQQhlYsygP5NAiOrTpa2cEvbmDuqb5Ju32MHAGyEYauc3NZGVkSP6
GEvEpZm7fGOhJlzvd1l0v4YOjrXy1uoq7cju07YqS4vAnerPEPuj5jo7s2Q8aDnjm10X3yT4BUkP
Pnn9O4U1v+nKflDVo9NQWWed4ES5ACu1aYBR/TBOf8YpVgNKwGldavwIwb7C7M7LGqCHX2vyB61m
5rsO2nKLFk/R8a2BXPYnB9MVstfNcSboaVNU4pu8JtIl2PtFoWebTAOGMhk4JJM/3VofFrDKaan3
Z4j+uMYsAA1m3v6g/4iqu+p+ywrxpRa7czBk2V2R8dPaYn3reYJnI+KeMxeidclbM4wKpqvHG2kE
tKWlJMdRH1G96ql5yTEaoQ8k3YUYRJoo5ZM02meQQxQ3hnGuUokLT6PdZekoXHMtPqKgCBDw0nRt
uH+ajICeOOdwSSfihnSMs6blluEXxob4By609Fh0mvAXDJ1H/hYwsp41PuTLmABsEquJqBARnhFP
F2rtJzgCf92+pSmZjyM/MVJnRCWZP0E+IT8u6pZNL7znDFcs5hY+XaiBya6WDJSfvWBBcbLjet/M
qnzNiulemZDbrbz/NBqyPqEOBFXFxF64EryBhOk8mth6Z6TjwBS/cw1Xu4r1wzigM5+Wk2u66XEg
KWtTW04wZu0jyjUIGkN3AejwppUtXvKBr+925+kkVbHuluuEgYM1j2GeNMU+TcMgacMosNcnrkLY
vXX3NDF2krBWRk88s40w08NIP2YwydOOEIGDNOHpzCLCpDX9uzD6F3NK7zOTlDWwKFtj/cfCwLLt
BtZ40bY76Uxvo8t3TLbtp7ta3V05YMlzok0qFZjciIQYDVnI+B6O5GUPNjLuAuIdHe5ZbFk/t0aE
4SociuN6O3kVcCplsphFfYK4PnnLrfe2McVO9+psYxfOk03qTurwQMZEp6pK0XhDWxTqXHm6HVBc
WPJvyxFyAtWtLhOk5IM9EEqZY5EvQj4UMWu6w4ukkfhGwSs2o+KKACOuiFgEKBk+ezS/NikXVSzm
dwuaYWNJeVgs5zkmct7hjfUz/2cpq6dEgCQZpz3Jdm+ambU7esHYB5L29vvz0u/I+fyQ5vTWjOqt
lWsjO3xgQof/O0EtE6Xz2zojQz3xMixNwKKKPHzCEVPxPhHLssa0xWeb2G9NGYwRiUqytQAl0cCw
uRtZyxh1WU+TyJ8MvXgqZPNHLq4/YuiPzPU5FlzRZebr6rRsJ0D6b3RmmVuGAfTbERQLbWWydZdB
56soZq7OwCgn5mtFoupuZ401CA4XX2uMTg4kxSaaAL0n7D9kKhPammvsmhJFG+3Xb+alrJ1p8pr3
D0BtmoX2XIanlfVTk3y0yAP3Pmvq2MmWMZh6UyCieZO0DrAqbApsf5BfltsHNDQUvM0Q391ueBhz
n7iXsIfTr5VLAHiSRofBPppU9t7t+p/syNG2MOOgTbngMlRhoHfFkyu6C1v7Z2xFP9oM93riCjyh
RDaDV94MLiQSSQavJNnA7wn9Htr8uhgOQXTrqsZMtNpMRoa2oV0aoKo9XIkpCcJVADNN2ZM3EeVT
1SgF+jpEROh2T6kqaRRIWDde6xDqY+OSLHmE4lZtCfh+akseCnOeHsk/Bp/TXZrS1jarGj5fd764
zy/MZJ+EVg1oVuMX9ugTlzD005HIhQxhpze91dj9d8I2l02WkiTdz/JPH5X7AteijwKm9o0SaL7H
R4DChQvARo+10GbSeGLvPDS76KzVm3TjbYpPPGCV1fZ1XQCGSmKIQ/ixVHdqp9cFhZLuZg+9iREt
d5rF92bvR9uAOB1McrRi/AuNO2L5wD7rwvvc9lGXB7rNn2JT/d3ZS1AX4hHphsEGOJ8z/iNwkBiQ
sD/U5mh+IL/yPbvY5yNlTZgOpynth1PqIKtp7N3IEPu8aKCgxABYJUlgtEz2T8flVm6qiZeazc+J
TMauwhIU12Q0tAvxB6QaV1MkH5Z2fkL5gc16QHYdguLPGAJtx6kDRZKXzGosPlRcenyduVMAMMpe
x4Xuu4mzgJEzvNkqG9iRF/YKlPGbeNB0Fm2wEY0ABlEVFrrWSKzOCigcU39Mm9LaSkbJDPieIGtf
hcoBGvXap0acNBut4ttQ4yFxtxUdJqZrk0eWlvmsjd6xlfTsU5M5EkovVHjzzgXCxL0W1X7R4gLR
h8U7aKI9m0vzYE1OeeqW7D3SWHxGtCGBRUI8ITmzPeoHTxqwp4zaRwaHuBAkKGVZiF3IKOCyMuA6
jN70tbg1AUxWSx/PhiNle1vVj69Yp9fM91UXPJKYGOvehv/ulMWe3oqJxkz3m9VuOjkjCcAWE9N+
xtzkTQNqwYFQGjv8hUd83vz1JpIG3ICyD0I9mNpylnPyieopWW3n+OGtHBZQHFMbkN1F41OaGOui
XarpH1pEpnrS1wcHkOVhqfHVSb1eZ3QxWsYeMTaH0E0Wi1dlJc9W7Ba+24/RXWuSBNz2kLEsGZa+
UVH+INlt9/Ps3QsaiUTa3LXsvWlD8yVJmT7Y7hHeyDX0BJgrrTD30LiMZf49ujxUYWzUlwTwNAsw
RQHJtCibMbvFUa0ferN6LnNke1rTfXU8mnSJfqN2w1A7xl8CjyydSeCAKZkiqFoXX1Lx+qnqw4CJ
fGbPvxeyfIO5zLHIoRWgv5fxtLDkNmuuGrTh5K87ioUicb2E5yW8JIwDfDnvQrfFgMXqEamzMdXE
7wyENBIoBtGUltd6kjA2sQHYLY1waM9a+Jjbv6Oci905FbF4ZXlBGp0H2F6SLcFewVzZSaC8sAms
JLlm/ZgTSJlwAkkRHkq4S9Im1IbDLZWNl4WbsOwhHjdw5UkHYqc3EBJopv6WWFC2IzMLck5fZCA2
sE8m+1dRjD7F1hH37/hYJIplwF4Dv8N9yBa+S9cphkW2xdyyEU9zduVUhDbVpClXN4JauIB7Y9Gu
rOuIHR39N7cxkFGrLlcO9K7UzfdVEbntCWPybxRmo7oHVaVtrZj+cHKbjMTZc61jrV5b9SA2yPIy
mmHTIg4EHdbggU9Zj3pzKwknwAc3pj4R5iS2IRQomTs0BIa5ZrEd1v7/LMS9U9m/Bw6sjAaZYjI3
X6f8bPrC/V1E5h9SaiDt2JS2YAmTTWNyXR1BUAL560ekZtm202lA0+r8yJ3x2a3pYRuVu0qR42Pk
AVLOzbB/amPlj64xBbGbMlga/tjtHAZ23XGwVembpecxoOxpOlKj3tv00c0cBE3iWWQOmmNz6igt
UMtoekPW3EwoIjWlg/yxw8veDRw2LG5pZ8C7oGc7R6GejdxwZ7Uz6oTO+9Fnhu23QntJaveZtBeH
00TR7XNrFb3BGke0QtXMfA+5GEWsqrt9mB7kaCcXyw5fwgs6Jfu5g7KIWgH7BX68NBUI5iubtvvI
76ZQXyo4c3iLyiP/6+oufewbmrObJJqXCJeFjwaA1WbcW+IDKVuPBl2+YATqj1RWDAJnJ0TMtIJW
pcsSPtlnCuFiP84813KSDyD2OZHTMoiHCeJq15ZMUTxvh+f3FbkD0IX5Ktoc0yaz7iGPSJGR07Gk
MxvmzgTMcr6uoE4WRZ4zAxEPeZklZ3eP+RrfLrd7PwUQ3BzfFZE89hN+ak+0zCTIosSu2J9nAIIB
SWfTwcHWCivZ29xmmpw2uT0lLqA5arFY29p+nNY7LRcYqGxyOBsTwbC9m2JOjK0h6USzWtJwRbia
aNYdmr/jolHrg8xUOy5VXEU+HYhD6el41FyAPOQkPpdZQDIoa03qAgHQl4P0slM11Zc+x1gtHULs
mDm6CeyhWCxArOJdjf3Nd0rrJzlBQWuAjRqZMZAo/TmlCIi+Wn25E1Q1m9puflUCCGo3G0jMxF2j
A92D+bR4M7gqJmlhVjzpS/OdKQVtas00bnH/x6muWP+5f+kXHpyu/KkryAAV4dWqqp+qRPtV4wBk
ls3hq8DePSqxLUeDPY0yh4GsfO6BavoPRuWgOGjb3/qUwTCBm0QgGRgcsNa7BXgQOMpZbqvqmZRb
gdC0irer/Ce1IqKISjFtlUBCz8u8lILOYbZCAMJghATvO8yuz6GLa6kkENd+12a33C+OHe9Co7g3
PVpgCZJlyJN5UJSJHaDpJ/5l2Yl6+C66+nks4he3DN9vU0snbziyx8SrRTmLqqudLN3W/CIWLRPQ
6gN+J/GBpVPtQi8w6UdtmomxI3PVLXOd5VTDQc0j3gHf7nluracuERfLaYE46TCm09rYDbk1H4Xg
3eSOdxC2OMsFERaDlIsW0klJuWxUtdZjjclzh9hyHZgVcKk0sSfGEJ9NVuyKvHnTS/onMyqxcFWF
YjcitLUuHp1VC2HQTQpUzfGuh+nkDxT28E9YBMMaoWwzPvbW3NIdWud9uvPuUCQBbtO2RTu0W1cM
DgYM/YhlhpH+QaGagZw5/HFiwlvT/W2+XtYMec0uokZaR9dwP9Hx5WC024IBZWOEdzmqKnIb/bzI
yoNDnPuW7vMbyku5W893qJ/aQDUfJh0MdHi4BEqWN7Bse+CRjPlXvWlT3w8uj2Os8ph0KsofJbS7
Sjef86n74ZY9uA2FUWgs1H3mtpIFBeKLlTh75WbEmeJOGAyj3E5dp3yVsIStyNqsFADO4oyh0jyS
aTNjMktizAa0BA+qWIGnRjUfNKvdIujEvp7X1seQuucBkf0O43G5F2iHT1U2I4Bm/m3ptXYc7fQZ
x29xrEz7yWos61RSBIXrUp/BLNbDaod8t+OZAz7B8NlAaUDn14qiYttoGDEsHVWPWqxr3MEo7eoH
08VxZq2aB6kUkvqp3ZmuK3ic5QXdUXscpvw4muZD3lT2aYb7IKJm2t8SawpoOO0Y03DC+oLN46+9
2hlkvp04pqUxpyYp2bDtLqbUDV1JO43472lpPqql2BcDqEcPpR6YGI7wxqqzMB2PSs4NH6VVYRkh
3OomfKnNHEMInUyAMg/zNH2EKWQ4x9TxBKr47qbnqlyLFLrpti6mbzDL26M0EKE6HV3Xtor2uD77
7WgWedAKWq2N/QHV2QpMoDSt0/6uC+1nDioJW92MGzdjV8htQpHXL9BkCmbgoaOg9HY1g8coUwLx
XCL3pZu225G114hDG5yFfPds9L1gDukwo0APbC/bFV4LVVXc5ao9OfDWY42uYSfZMae5omLJ/JRO
G98MmYKrsIq7ZmOojEnkKmgUuuYQGKN2ahw6nwA5jluDleyJiEKqWzRM/bhzco1Rquq+nFDQrrPN
d+wTlyQvg470Xz9rI45GP53WmM6Rz4l73s9te6wK2Bj9RPMRMxzPipH/uU28szgddrZNWQ43Drmn
wT3PzT2f6Pj+JhuEpmDOO2s1cckt7WFM250zz+eyNFbRoJk9ilq7lgw1o8z1Tb3+JVtMTBO6NeaL
lXEXfTraH3NhwgwUCdMSilPUsrHErQbixRoZKrjYtSBo5uiMLkYLGmLVUPFRqLKG6Qk851kTHCDk
YtjbRma/y5n1Xckm3ZdvoJYDJF7hdrT1dtO4DUSFVUiRYUGeGSRurVWI1LnF2ZYx7Tmb+w90Pj7G
dWZultrrTWGVWJO9BakSB0sIvcolYGLTOnSCJKg6vYkmurSIUde/rPfea+cpvBowejMz+5qmGTyy
Kp4S9Wshsnz/L4Sdx3Lr2JZt/6X6iIA3jeoQIEAvUiJFSR2ELLz3+Po3oPui6ta5GZmNVCiPE0kA
e6+91pxj0kU56gJWhRARwbKLRmAIbBKuVkT84hPrNBKJjaUJONMbL4bqYZAZk3LYayEBFLehBZYa
1IwDIPXc0XMttbWsgzTUHwaBBnQrbjHe2FmfXYUvzUefPreGjXrGIExPA/AZuW2poKUSVFfrQ7ci
mKlTq/dK2051gla14kjeaP6H7keuj9yW4sq1VFhEFmoVI5KYQOvmXRmVPZESDGzJzM1b6QDDeNXA
XM0anveBd2EW9XtSk2kAFhiNrxZ0q2Zd1P0XoWmoyKT0pIO715KAwj1upnXxOOoHRZ/Q6smjsG61
jBLRYM9rsW+WenMISp/pcSddhRIotgnNEFYSH6RA8I8WXgIMi1pdSHQGIBiKiXL3Ue2pVfVuyhND
m064UKG+lwgIAdDc48A8MCe4NBKLHRmGZcT4eZbr9zGZSnsoi40e8dbqsXinMXiPRuU6C+p1IOGb
hL+jwMxxlSgWcpcSdDR3/DuuySdVyF/Vml9IhHpvNR05AhpkOwH8ki6Uj2kJjLRhs0xmDasCChb6
WC+/Mp0ysg4Z9wL6qeJTEVDltTWCiF8x4fScSdIbbFY+FlUmQIb97lfyYhSs5F0GQ69CigGq6F96
jDriDJwadsr5SsRO5KlVjIQrA1cQjOFxUXFIHGuBLI1OhnrL1tTHQletJ4JW8XJyCERuZ+c+rMWx
IWGxLqm5NcYselzrdt/KOLu3E4+kbfl+74liba4GMzPQ7cbDBVjzBnfymxyjGIqUh4b+0jpWTbB2
+njmIGnQP0egSK5hJOvHpMHFMDXGfdb0F5HQTEfOKJ3CsBjWEBXDRYHxKxjvY07uYtBRdAJZ/NVp
hIuU5feQlwZ0EdSekk4kSFoA655M46nRWPYjrPWrjJDvX43fPCHsaQ2DMHareJJ6xUQXSkdvwmuK
zmeCIS+XBD74rXUZMk/Mvofe+shNeCT4hSDDV69jz2rR4uHszatQj/y8GClLahHwoQVIfyiMSLwQ
U9PGrsw0MZ7oKS8H21bZaH4NIZzHKlUk5KTZxVwi7bqYBXIMi525aLatjrLEkIxrLwWP6IZpoPYD
dvVy91uwVAhogGf06R7vU5PHNeJs4zzGeXFAmlJedHHbK+JzNoCBaWpR32ljdI+7KkDtR2hIMimu
UIjhvmBWRySUftOqQd3g06EtEHlA2v19Ru2iMmKqqlLe1FnyiC6jOulmty2QkXpzE8QeEPUYehua
IeUaTuNXI6DShuk/7Sn26r2G5UsYMwv9BiMYn9N8N87sJk3BphsgT5R9nZWKz8w0CiRGPTl62i0T
omCLGiXYCPcKMgrmki3oZjLs6V9VS536uxcCEkflKz+iAGA3GPVToLFlgyg6KaTBrlCMCutUO1aK
iR1QA34hlMb1V/5I5Ce4Biynkd8wGx0ZI4pcvN+FHsVCvmoG/9JqKNsqpHu/ty6kJ474YqoBc1qC
AInkUoBg/KRIEx1VsQ5iZp5F5O5OlvQn2KUYv5BhGei8gI33b4sKzexR0/0+55xXfpSa645cro4k
+spV+dMF4dr0+WfBJ0IzLQvF8Sdkvcvd0BMrZi2vsVgCAqtkdlqT1kVVcLRg0bKruCicIi/0VTjR
CEUGpZeMexFubMYI9dOvAizEvoqpYMaab+p2RL7VTo6td2tgTIrkaF2m5rSJEyqA2CA+RSQ3nIUo
Jl1Ypd+R9v6lU58UGosABWYadOkaxR1SshQvId3hEEXu2prZleemY/QNgMnlE4r7YdpJ4EacPJ8d
mPA8g0o2U5/wImXOGzJ82U0LjMZaNEecveBKisLaHMWfSAKHY4WWseuNndTqXyTokYfeBOIKVYDi
hEY7nn6/Q/IsOdyoEgP9MXJJJABIS1IjwlXUuSJbRBuQlKgSxrIaqI6JyjVzR5jKG+7MZCslG2O8
yALPbNxm5B6ETUmy5ATg32S1DqQ7+a175pXpTuoFnmQy8BbLivSAlRCZ+dAHNr0GJ4xJvPHZHze1
MJ5JRQGCa2XRQyum36nKLjPqNQRnykfdl9OXKla8WrQ8JVVfYVSPl1mbOEpG55DOjBvM8VcuGoxJ
ZZOpjUS4Vue/YZIyGPcr0AGzt2kIOlrZKVWjccxDB1+btRL0Nj5Zi5+mmns8H1F1z4l5WZscpmB1
gfTC+hG/TLxynklUoFrN2a4MLAenK8hbExyARmdBrhSEhFUZeUahfw4M4DU55ZktIXNqWMpz0uFf
jaI6D8uGhgpTKWuRDY8A4lCJSdGIapiK0fTTtWRBtRgQ0UWce84RhDxD18krj9b/l19GR6HNJSdV
RFpvIcLAjKRfhHpIgwkkvgdQnN+M3jWUFgn/fC0qFOOj0XxbzOUdAfinSr+3bNFgMqBHkh73FMiM
Vh01jtAcGhpwKsLRxaSYeVEc93Na51JUHco8ZIiU9c22KpNTVlag/mRA+FrSuIXCAEvy+3ewd/l1
7GjFWgmEjrq5weoutkOEQpOKdbHugaizlmQNRdz5DVR/GmMnI5kWeXMweVQ3Sxd87A9qqYZA9SBF
qv5N5niGi0sjazS8SmrtO2x8JmXgpG59/ivq/MR0fOfrIuxgAzRykJtHDNLtvsyk97RFEznCvPcG
7kZQl9RyqC7ndWH0tZcJDD/VPDkoyfQjMxBxOgi3O5nekqcm+UseMuy0MMiyeAFiDUe3J1Ngjzh7
2wSF7+laS3Uky94YC9x889wwJyKARwp6xrsCftNhiACgB4t2QkKdatAonfLhqRSJ5dM1tlAKGySV
zPpMY64eDRWkdoW+srDOg0yjU59HDuEmpjxBSdw27h8SdZB25ZwRq5DI6xym8ibiPBRU0GZIW4B2
EEgcO6yw2f1+KdjFd4oEQRaJ+/w/38oiN5iEn1ekP6zqbpU3p3/9VeaH/Nbvn63aelZefv+FSLzG
vrxKEStwsoBh3KoQnWuuI/14/lmS3SJXif2bGJQawNrjNY/M+iEdyFOV8kDxONlkNkAoCwXKbF0s
ngBbKaUJjEVpbSTLTYQ8gDMZPFiwC98f9bmoscxaPjkG3Cy5/JG3xndymQJB2kYtcSHl5D+UzbBP
Qms+8x6inVhi6Io1lLRRt0Lybz2Iclli5A3WUyATvRcxPSaeJUEA861prGOZqBoI2xLm+/y8J4kN
fUY27cNHSlLrgO9qm2tt4cZl+ZqESUsnYXiNM8nORr8/ijh8vcGEOUhYBB55SzkGtQo3POUaKpgE
x3LoXOb6OVL5KNln2ehZEZ9IBm5lJWdaf6wKuHlwNjdlwVlPpmTK4tyNLGVfR35CZQ0eLitqV0iK
2ygjzIiJB5vRfbE2j1zBrLu3BbCepHya4FCtJbk96zXs4kEn+tBv6j09Kch8M7aYNu21nbCguUIp
UbeE6SHlxgPK/xYsCC3M8OKH1iJFupberQLje2S4g+aT+Z7toPjRKa2IAov3YrY86QBcsNeO0SPo
iFM/GMYqpHO4lkjX2jHF31Yi02Wcbi4ad44+Q+DEGV7bQNSR9IFBDFFCk5QzmK5hKM2pm6mggqY9
KaIMYnC2AKWP5ME1jNXoPmjdDZVOzMF7IvRILrc0AHFkitZmAE/OiXRXCNP3BBbzjqBihXdwR8jI
uM0btB9RyLS5ynG9TRq9vLzHz6lbcucmOTc7aq1VlUIk6ZqQ0VeZBGuwFfKqE3j+k7L8mkPFcMvQ
fCzLgc5EyRS3mhhNx4sMqQ+1eK+OGuCHWt9N5EZgAR9+5HgghQB7g8XszpiLn1jRnrVh+iSWBllR
pB40Q9sze3NoDNGMhF6zdJbuyPIAPHf5lZtYO6kTKaVtnWKnDmf1ST+bQtRdOrLeYzmgYSlKsQPd
KScLx9fhfgzGNocQJRgZzFWmW7saPSqPSm8cgUkPnmakNM04kG/qNjP3+I9hCTeCtetBrmwrqMy7
QeNtcPtn28ACR1+IRcMZxJIPeufP3pjIyjH2S5Mcl147FT4T9jg8NpXqn9BDkVUjx+LZkPx8TdJl
vpmZ9qBwQTvf4hx/lOhDOpqk9Y90YDtnEDThUcEu0gsUcGaQjU+tymi9FtroWqmE7Qp1JV47q5qw
ZRrZDckOrEOjoAAmJhgXaztuJZ8DlcoTZuu5Xz8PHGOwmCb1Mygd7nAtKp8DUID2KHb5c1sxRCoJ
TXqWTBzjhLgkz2Jdpjbty/gZ+X1qkwgSPv86QSUpCZ79iflSS5F6G3NEBGlsmTcWJhryTWnckFcV
Np7X+oxZe43RXKbDjTzKrFEk/v5vHM7yCf62uB6jly4lTagcmK37lsBosRLOYaxp20hvhpMfqP2p
baMBrHSpHLqQOeby6201ENJkZT1zKkM7NlK7x5W3kTrdfG4T89YO6CLz+QM6YuRAH6Ungl1pnZnB
azy3mOjCmvFx0BiOPgJ+1PN4dIsBanLTgd03ey6EMBakZmGRZ145uVFdY17udXVdFcxGa1GajjJ1
CY2RRFknbfYuTPMBBkhxjvUYWEh5Ggal8NIqMc4zr1iI9UMexDsrrtLHTGM5ZgKc0Xu1WM/6HF0U
r99PsBskg+yzETERVEuUEiqe80Xk2EJOqWmAC+s6CnV0AUZ/1NSe6cngmztEO1hN6u6xDeJ9Wxez
VzUD0xotOQOd2nT1EO/GRfPlzyzyfc88mQS2g1+Yg93OO78ydMwXEZUd5RSbQPuWi8W8YcjWrLOp
/jL9mIYbNtZl1Q5IHwfr09WEN4BiKWuN2ehyrmVKYkNq1VjcWURw1h+qmq1BDyumfro3BwixEIKV
CARkujyhgi2DVB/ACXi3rbQXuatMKEmarh9jik0OTaBIlKnbS4AaVjkt4AejiA9MvvaARAHc+Wbh
lmaEYTCtxw233xIy9iD0Y4WIFb9jH9E8N4Aw5BMcRxU2mK2lobbpdJ0z/Zg7GCqkNS4ITg4xg0U1
vjW6VJ2DaQQzRFOMZZtokaLCY6GgHY2e57mfHwPaCLjp0Lbkiugfm3AIbQVPd0dmwQ5JHEA4osf8
MGUpCWo76SpYlCM9Ad7kDDmQYDljlmQ6dUdTlJJTQ67UNHTqISWYfU3siblTe4KYuyjMoJtM+COE
5VwmPzAVRKiqKHchLr+ntL6FCJm5s/DYlQzLR01SFnNGhjGnJ66eVWuTBhpNy4JeLebXg+g3NAXi
Cfi0NTwgtBgNlmMLftaOvd9fT3qY23is7sXIfGQSLbwmXQ5+ZVSHPWhJxZONByC8hdOEDGy6Us52
QtiLrPrdYURehlEJjGFsFtWByuwUzH7vdtxvjNYTKCBhceVYJ6E2IrBjtMZdO6o1vfsevooKkntq
O5eTSbrTDKFeDxNKvCJ4FUQL2TstY2/qqvM0Lnls+Hw27KEvsswxKFTMpfmzqY36ZMm4ldUmjd28
MlOPaKBqbfmLR1MPdp2ZsXmW9aVROAH3FAQw1Qd6qDkhPPM4Mov1xQOVDWAqoz8YRusC/K4h++kP
vwdHPslVnemCF1bzxkhBGaYaCoJe89Ck6hdBr3E6d1q6AEo6Fx71UTOQ46Z5r68TkXN0Jcoow4Xg
NGdyeWhmjheCMoGo0FXaOuQNUO3Qch0ydON9HD8rgZ/ukhnOrijre0tvwUdo7UaN47NWTHRJ0oAg
4Erttvh9OQu1QSrtg6KT9nPPfBCGIo3Q5dd+v/TLd/5sIUvT6olmddZoTqYDJqv1hgQDg/QPcs4E
G4+Vq/pVtlXGSdxHy2/8fifnjPlza2EMjy0o3aOJh+fSt54m2zM0JO7TXTSvUImal/5lQO5+DZxq
GznSOX8x3/pP60B+qhriNXYFGr/AtBz1meOCeqm4EdT1cMHq5r8rGOGGS1N5FlpCYbW0VWAFqm5o
raTXoHdLL96Im9TL1/onv/BQPOn8VWT0EueNYpU9y/i8TvOrEQMjshHZaWdScwgerm/GIXLnoyC6
wua5xkCHE5QC/4FoJuvKiFD8MLbyKVZs5Sn50A1XLZwZ5IE3OlXi5F/lNaHRVh2N8gEWtH4Jnkmp
bqqPvjyyICyoEPYRRpn5XmrWsFkU2elwuuKcPKKMzqBC5jTsHMv0opITQ+rG0I88pDDyY/VRgKTY
ZOnRNK6C8MlbR5znKrektZH20GMavqotwpKWUeQ7jNXxpCLTqu1yV3pVcs2eqLpVWAWgMJArsnZc
8JB02/w5fhbekBLQSsL2sC68Tlsrz+pHKu9lcaWAew+/26Nys3Yxt+qmy9AebwKGiat+D0AugwG/
it/696xfKZfQMc+8uclWP0dvuJNFDffg2j1LLrEUSG2PRCqUQLme2NWQEHmcOKU1cpH+pBor6Ncp
KoxVfiOVCTWJcI2B2eDm7Nd96/jtaX5oBgdmTM48h4EP7coVvP0htkEXPg0b7C+Fy7BHiNdMt/Zg
07g20y4/ZM/Sg3bNB1vVL528SVH4HtUdALq+A3rnWk/ixbjKkyNz4whbklQoL1+6Hd6Amd5wbAuH
bG8eaRxzkLzG23Rc7oCAE8e0Ce4M7Ho3/66P1atwGYlAcxUv285rdX9DOLkmr403c4f9iqCGbvJn
Q8n7TpLISTxJXyPt/hXoamwOD0Di2zfsEHcW4EzZFuVairxB9VBitGyqJ2sbIr5ubGM7ZStR2cY3
U7Q7TrLjzqDJzKPqdNfKzU+cw9ESTMCSd+EzkWaW7nBFGkYstdMc5FW8C57Gm+DFJ82Ltsatzs9a
tCXm2Q+cu3SRz/6W2jQBEHlvoW181/vMZhlsaJbQW3UDaFAoQV8huLzUex/F5r1zCYt/XDjt6NhW
7SZcsuNW4Wl8T3f10TiX3vsY2s1B8co1qtzKwfN8T94whDwZFzQuxcsSWAyTea0mLqGhIUkSP/EP
BBvEE021QoR4EpVzu5H2NH2GN5Yy5YM53yKoRwHu0f1OkeWdFD4YlJqb/Mn60BIbf+dNsBmZQC66
tntzQO6wkT6aN3HhvNnWWjhWW7GzUYFa9mibL9XWfJIgRn0C5XNqr3vInhZHD1JcssI2yVM6bIQr
vaK45ZLSDhKvgF4+m5f4HVxOtTY87TIbq/pegoJ94pw4/wBbbNNNdhCflIt1CeMtbTB/O9NAPvEJ
cVgHY22umg+BJD2PciNfMybSd+GueNBfBtd48w/1PvDyTfnTuKFvxx+Ys6duZRGqzvSEf3xVqqtO
XPnFhjndvjMe0wuYvMjthVV6o2//Iio2lk/V0RZXt9NscFsjRkZaN/wE4hHETNyxJa6ML3ScE9kp
5mlAWoMPnRXoimehYq/hpoFVOUE3QZpHEhlIdZK5tnzyq/I5fBcMvEZ288mJdVy3EyGdK4ax6Ypw
uI10JmIF7QgRUvvuENVcbG4mchKWrWnRPqzMh/KC0dwsIAkx29kLgwfFFQE08jp93ez8G9GXKlTm
+hFB5DifhSeZueNjfEPPLdAKXqWZh4FUOk4bjHfqhplpa7PqfgYn81iCPHTEdXsQnsazdZgfBIao
VAxH6xBoR/97gDd4IOOQDjAT0Ss7ItyK/EW7GmfjNXhiS3g1tsqXcGg2PH8xh3oaBhl+NDvc1M/1
DjFQhFLUFh+sNWYGO3zVf4I9MvGA4etKJp7YhuDLRAKWIjcw5MFV5DHItXZNgE6BNCAeZsey1uZT
Te7PjxishV38BoDIf5S20kPVvceH7A5njK4dwXNLkLrNqQ2ZDFycgZfzkLKUTf6mYj0UB0/dNpUT
bLPJjX+slhSNleloA1umShyQzaBXsJxAc3iyyBCGZvOabZtyw0gJTYXBfb4VjoxgUVlPjoJYhgHI
Zr6EuSfKq3wdQHK3w7WBNPuiTCvZbZ+toyR65R4TpGasKm886J7FYyI9CC/Jut1Qusvn6Ds4xoVj
fon9VmdNPQO8QLvQOUbmoROmCFI/8027Z8aZ8RarG3y7abDl3B73SwDqujjlr9YLNbp0qAQw3MAd
HeGdPj9yXP9LOyUQYc8J8Z7+jJ5l1X5YIjo9BMbH2mdZcOD5PQX9RR938z51Gq+xAwxAXnUkXO8j
v8vX6SVjaPRB6yfcmXsoLeq6eQ2fy2ndfPLIQe9q98qH8Min60oE4zh8YMbwwAcxVzawl+iahBvL
usTDqpO2MmM00koFrhLP9Eq5i9FON9fjVksO4NA3kjcj0nhpNy3KXXMFI1X/8mG1jQ6AQHFPYrBx
7H9aIHz0vmR6QV7+3CAYtPub8DrzSfdrQq8JSgLRyLxpnU+PUCvzPXGznP1X1SHcqB+qdemAZqJs
mWyAQp/+VhFsixSAx1jbCCQ03AiHxL/YwvTBs8WHt8egOK1JVAnKzfCgdQc99HBjAN79IV+W8CkN
4NuRmbx2AdmuCE8T9UZka8/1ZUAm/wG1His/To8zMG0kNShrDZTJABrXPJgA/jxzk4HPI3sCAsM5
K7dS7oSizcAK+UO3T1sQ2qsp38mP/HmDpCTcBv2ajIh+TzL5oq1MQJevmCPpoavkLpR4zuyRfqFS
iIubrh7b1mnMKwdJoTtSsJXf9WNrQdHc+JShb3G2lS4sUMif5OhGUzB/bB6ihxxP5W6o1sFTd08q
DzIjTwzjmhVROVtSB9zyE2hvyKb/rD2MCj4Vl1MxygB9ExTAIHY05yjnUCFFp+DdfJOPLBLpd3zp
3wx6dxviTd6KQ7UNd92+fVUfy9SbmAijKX2CDEhEHSEtdjiTqOuU68rYWG9t5pkoirJ9QSpB/kD+
CRbAEEDJQzA/FV/l24Kzwb2J5sGkNP8mQgS7R/6DtytTv/GWTS94F7FhpTowJLTzWBhtakYCmR9q
mCo72qTX3Iu6ffPEtNO/C8AEj/NPcdCfipfYtP2NeQ0ov3b5Mx5UW2ntEW/esdSckouFdUS3Kx5W
rhI326WS7BoFip3eqOPa/D0gCZfW6HGkr3fndWIOxTzA9rWDdIJBx3xk4uaXd62/COfsCafMCFqR
x4xTB1LRD8Se8zcbW4UxYg9NlR6lvxfv6FaeGk4dO0ARGrP2k7khI4qPj8Bu7aId0dHHz5PrU6N+
cOMLUFp21K0YfsgDtvO3qHLq7+4AEZlHhu0JVR2C/GeA3WRdbahbnOwCvLl2NLfYpS5In6N5KPGC
mVTBNrjIByqH4I1nJt33xa7EAqN6RGSVT/pMEru7+G0TFOxrQCVEh6Kmk7SddjIAUO/pq9OnUMFq
IuV3AYIw8SyfGP8GbxILFhVV7GAsyfeJ6aXPvkQe7ter8FaOb2Jx6YnTe6HrHMAzdKmgIg+JAkJq
yjMSwUeVIKLHriSshbK+hStG7SOurC8uBrtqQhnPgWYLFOqYXcebGa36NyKO6x2AMLrsX5O20q4Y
WphOSgTOnGtGfm51J2wXwPUjqUGc2qNmH1L4yWQYuSZ50jce0ALluAtS7hJ4iGxN1s8dEbeH4r03
V8E+vQankiOURa3UIdj5phHwqH4wn+EgSsFqrrHJWAcUyxAAEYvvonP+yMuWzuIbuKorzQx+LO4o
zgiveH2ggVKLi/vC4eIK+/SN3h0HhfS78fcISJYp+zX4YjUmPwhFVXsy7xh2P+KfehMz0tuWa/XT
P5iYNX3OfNTIq+JoPeJlpK9XHoZd1thgEdfhVxYzw+I8tCHVkOeo3sVr9ijul478gWW/7l5ofbSV
TfozhwYneFAfhdfMFT/FyQVnCBpYOCeshwg/+cjbd0I31M8auD6WcKedbchHwzbsHRDNn/6+uQf1
PkbMu5UPgmPsMmxuoVPB/TC3wMVfLbJPRp5QPuwfJPQC2PMdPhADrYTjj67mWZf60t4Qc95NGCH4
HxF+8qyiCHWnQwhJeR3/sPpJqaMD8PmYaPAFq+++tCkRKJvQZ7PLt/fuEiqH9Et74e58jN59j3h4
3xkjx9obJwl/4RezBUQX1vwMEbtYGwpS+JX6JhzETYVRfm3BQnFY/fU9oxMnJJoAoc863ja7EAv8
WXpaFptFJMYZzthK53I5xJpMGDz6ecFpukkvL5XEWN6h7cPQFs85G2P1lqJlt0dXPXHjcJHCi7wP
v7G/mo8gQKOf+Np/sgkIT5Kbv+bXKfPItdQvvjdujSfWKB4K44up20E5TDtQQcYrKXNAZmYCdezx
tQ2cDjoImaMKVZodbqmI/W+U4xzX0d7G3ypHDCojFeXkKjxirxIfWeWD1Yjd4hjjgbkWp+IdObpF
FJ2NMIBQO/8xeAp5nlb+Pf3mHu5fKKEnSFS2eIkeWI5klhwsZyvGXc29uWuvzZ3lMXwkhnIVnSt3
uHN2VY/5QXKN/Ta5iGvjpeZpqxCUFi6LJ4ul9kptfevfhg3TmHt5Q6BGais60l1PKe1OLxzY4V02
hxKdZOU0rsjIj2Hfs7XjbvqoLxVRvIEND5IlY7iaL9O4t5z+5H8O4z1uXCHzNNErSJdh17fbjXEi
rZ2j3+Lw4RA3YGNcia/LAzRC8NqXPwQiyJtZdTMqgI48j03g8QcLT9tPp/KBVRDNobWbeLG1Vz9q
u9HjExAPyrphIHjDYxyuiCamJUHmX0FfiI2S4dZpKZ/xEn7klGXhelyLX0QPJM2aBfwusJAvwoVV
uTGO5Xvzgp1C5uApXYRbpNmB1vY8Sp3qGYigBysFHs9oZvf7HWjaHgdqaTkNsTeOUfNII97H0PS2
xGEXzDVJgWbqJkHbXkMNT/bR768niLCypK24Vaxk30g9AV01+zieJx9UJYYpZU5fhFRpXKPVeN96
I8g7Ucv5NjDh8qr0zqoYd0lE7YVKGYXo0J0TMa68lNBHJyx7rM4TD8OwfImR3dgdkw083rOCDK45
qNJIuTQW///LaNbHTi11L9HDdDeSB6y2KgVlWqfVzvq2vovG6g8WkHTg9EVBExZ9wjorBU4qv1/0
max0IfAYLtDERGBMsmMdUT6E5h2RZb0JSwpzdI9YEGk8q3hPUXLQop2IRtTiq5CcAzoWQxmYiAYk
rM/1aVDlLzkBL57HC/favPi8310EwQ0tU+cUFWcukp4628LdXQXTt1L6RwjzMiVs0GEee4l1ueFR
EfEfcyE6Vd6gV87IfJvZHseL0RBjMGO1oDPD4Mwvn9XmPqmoV5fvI3OEURg1X0IcXy1Q6vXYPLbC
nLBGqnYxpu+DXtJCne5TKSheq0I/7XVXmoxzMgWbUpBPCgdP2P6PuaQ+GeTOrQyZlACCQ4mSUQgp
8i8+w5310JrPZTdrbhKgBvLH+TbM8gOXgwKGrFf6ROWXKYBTMvrOgfL8acqEa1p+iKMvJA+yPjT5
2Gw7XFasM2m6JfKNRWvcDOIUnmoB0wlmjMnzq87rxSCyFygYzAzjaKbWuO9zikxSoV0FOhhjoFn1
LEv+JHdaIdvP8FcR4gxo8D7+0fvcaT/qUCuIRHjqki51tZRyYUnywsB+iquQ07Bk2v/1v4ifvyLX
gAAq/wW02X79939pqmkiXjI03VJxZ/JD/wC66GMq571g1ptBhQ9RWGAKevYLmRiqJiPWJau8Wo13
pQJXkjDq29//+P/kuyw/3ZIU0dSZEKl/QHuMURtbrTBquF/Djz+qjtgEtA5iuhjCIlAiHIhul4hX
+u9/rgR26D/etiQrhmVqDLdUeXlh/wbsERugrvIo1UxayPmocYrVuhcZw3nS8cLPImr6rD5iwzvq
FnpOxsmcbAtlq1rD7h9eyvIe/7wCkkzABkl3Fq/ojysgJZo4IQ+tN74IFiGuBLAQwncIB3sjPISQ
/5hPLkAYbt+R6Vl/I8BiJhzPLfpg+ofbwfiL1yLD31IUU9Vk68/XokW+JAtFxKwcNDDLAxv8ghVI
p/I9xIvmC6b6D1dC+asbUMbiYWAxEXVV/+NKJEzs5rIUiFjPafcZQ3YzFA2dJJVWN8PaXD5+Q2rf
ypLE8yz3Gpyo1UhpjxwAl0m6U4ghQGIcEyvIAQbMPp+Sxl/yExfbLY6run420YCUE8rUNuPylsSe
IK2krZuTllStI7O9/P1F/atrKiuKgUXWXKhXf9zXU6CSdJAEzcbM2AjJY4OSUw3/8PD83qR/3jmK
zLOjifC3DEP+vzfxiNN5ai253vS1doVNc+kzYz8YNL9bnpiSFqwx5Je57MExWHwzmNsx1o74P+Ac
DulFD7mj0qY8D6RQmIQB44M21W+rXZgl5Vta1cd5AqBR6pUnNv5Z7MKfos5q9+8/LPk/6FmsQYqs
a7JomRKIz+UW+beH0dJUwOGywnHAojQNjAJaAYjDjlHLlHFN5zrKNsCCtyO0J3FpK5tuXqfPgQTT
NUwgjOjjN6Hv32ZSAwyEuaAE0ArmITj7Gbzev3+5f7l2KCqDOzYvQ9Z/f//fXq7SWHphRLxc7iy7
k6DaYLiy5wU7JWX9LWGkvnj630ZtHyv0LgMEcPRkVqkptv/0Wv7q6VFYuEUVRT3C0D9ugQBhiSSY
U71JNKYnRpVMzkIbmUJ6QpVceYHG89T2jNgDxhhDmH39/Yfxl4+vYmmyKsJ507kR/7h2+E3+dQ+O
CIqcWpJpMvcRItHpZoLZXMlKsWqWJw9fVgIQZLk4vfwUm/SVFpzMiE0OG/v4TQAUVxqxv93G0ndr
JDRcg2OZlrB7Uk7ZhLmSd37tQ/8DTsQeGyUN07jfLZSldsFQ/f0bk/76kzV1g91YVs3/WJfQoHID
ifWmKfZaR4tdV3AFolpzR1AzpL8k21mytimN8xjyy9//9L/aF7nDFuKZCHBP+WNPUEdf7dSMPWFa
OD0CrYlhYZ/3Q+xJgXGLtZwGydD+w3v+q1VLFSEmqfB9INn9gZNLiAvvp3SoN/+PujNrbhvZtvRf
OVHvqAsgMeWNe84DxVEDJUq0ZPsFIVsy5jkx/vr+oKpzw6YZUt/ufumIiopy2RZJEMjcufda35oG
vksEN18dr/j6/if76DVOPhn4ZBOfKDcsIr+byak3lpd9sPievSd5GAwheS4Ycp/ekzKG1WIqHorK
WIueEcDIKiIHbjC7yA/kadP4sqKVXbU3+GUOmJoYxqMfTtPr1K+uorq76XT8oZ5pkImXMqVy6RiE
Y/g1KoO1mpmkRMKNsMDGT3BI6IzOwKjAvS8j/9sMHPN8VBrvXzhjfpR/Xe2FrtueAM+pSyT7J3uK
ZZet0IAFbQPE6QvFNr6wCCU3EUFBJOcxc5v0E+5uRg7gbgKtYmpSUvqWUOTffyvy3DuB5EqxapuG
e7roVI6re2Mpqm2V/9AChu2hSf/aVQZz3JGwS+VfCYAVobh6/3V/r05QTXoI61wHtr73doV+Wnhl
YKipTtKKUJdw6Zo8kw0X+6IoO/xoLLpz/uT7rzjf8SfXnM/n2S7GeVtYp9WxbKJoIqoAd5gFoTdG
mU0p+7ms48f/g9exTN3gC2Y1t+ZP/tMnI/cAc1ntFluP3s3kk7sEiRtM9Qe1pifOfZ6fXuek2NJE
6pC9yeuApFCatJZovjnlOwttQBZgFBZzxfs0KnYE3g2s2+UXK965VXzk49Nr6NpurclZcyWylUCP
ZYhQX8dUQouJ1GjCN4l1sGhBEboZbSsLwE0b0DMi/xH7famTpWAib4EUjqIXuk8rPUQVfvAQwFo2
TZ9jfix2dtUE66lbF1mYERfOhI4YrOJCBhYC+EKtwmL6js9c2/UcKPFM9sgjmeWX7ffO05EXJCGZ
zlWOa2dInnt3yfGUUdvMQpap98VwUUqAfSwxN/VqWeyQIRlHfIyXXhB+6TNHR7gKXccerAPU7R86
TLxl4jPBdm2PHuZkuOvatj8T/BlPdxyaq41Ph7WQDMA7B7tNnCAe8IbwMZqmYxDdvn+nGGc2JgpK
12Yx0FGG2afVUppOmuCYVpBnDBDADPuHLs0PojcfvFp+oxvRLfQxOWDneZJZfNfI0ALS1GP1vy4i
+3LMrQfM659to1oZYflp0tKvhkNWpikUGe+puZnGkMZO5cDxDx7rziFeMfTbC0yJm4HgoLrBX+0m
B2xtTKms8LHoGJ1qAEGF/Jb2/YNN6tWk2gcTMnTTAfyOcwYimdzXVbiysBEqi78Qp8RxDO0y7PFy
xofMtK7xkhxM1T1gmQvql3jMd0IYL2NgbHwNtLdFo0PU5nObG5tyYPQYcdl90nytKEppNa0gSSOu
wLNwMb9P0+qTZeO2D6FjvLz9vc65bormgPp22XQQKkzkfCqVl1DJtzZjwbbWn5u42/oDa5phfRZm
vsNncZlG+c0UmneBbd0GCWyIsP6kTcUNbheYO2H4KeyTLzUJstcqhMnjB9q9ypsbq3VfyDCnm+/V
TwV2xLukI+omh288tcU9Z1DuqRls/8EdcmajMCW0VJpPNqpM92Qx8TOopWY9oo4GQ1YE9XipIJde
OJI+ZFbbayjaLxECdiQZNXIWna89aQaGoL7otx+8l3k7P1lAhela4CYkLA95ekShy9J1fZkVW3Ag
yNOJmdai2ahGGCJ6udYxOvK6Sb/Syv55cNV3o9AfmhplTRh61qroSqaJnhbsejV8sIkZv586BCc0
3XFMw4OKebq218HYaWHrkGiMZYB+V+khlWXwgrg8uPKH+oufTdAJXTPdNi6crVDrdy05Kx9sajMc
+fQSwbdlP/M8cgCpWH5d+9WYEKExtuBlvU8QAbIN/r9MW71xQzB1LIZ4GK/yFHGiIPF3pmmo2XNu
dRJZcQoPXXe+29lVip2AtvxwB+9vuil8DfkTxhLTSi5MiXLWr9VycrQ70aV8lkiZEOdga1kFyRKt
s8CykX6weZ5bqTgfkf+q2/Q2TPOkDmsSVaYJnioIre1emZLRe/0Mg2rRpfWx6vNj2o5If8QELKZ4
fv/O+72Ctubd1HBBQrvStk/qzKQrcTcZMXYUj3ETfqXlMI5HunXryKmuezO7nzTEQ++/6Jl7iqod
3LXrUhgJ3Tn5xGVTFG3Qtem2SJB8oiUsk+Z5clqgH/Gt7aOTzvHIDc9Z7B5QUb+8//JvJeCvT5ul
Cz62aViG49inhVkQpWVupRWpd7aymC123B2OifSOTN/Juo1T59BhDmC8bTOT1kBb9HQnqs5aDLr3
VLfi2M6/TdD77djg5S8Hj45J8TyO96K9AeN3GRdY9N36o2/r92WCN86hg6Ldtnn785L2U/1T2fSt
nTbjjWO6DwVu4Ml7iTHhg6D84HRw7sYQNP0cLhOVkH3yUiFSYd9TMtkmCVwDF4dH4G4yu71x0Xlj
GeNEqeTT+1/M7wUzHw9iugByPi82p2WXVQLW1DxCUljvElk+F6NxBMmw1Evj09slT/xsZZnuB/fj
7+WrpXMkF/pcrPPCJw+B3dDEUL6bbLW2vRzTjiC75DZy9Ov3P55x7praOu0uQX4Ll/VkCaPsGqKI
n70NcvvgdJzhCeSeG25slcWXShPXiWWuY91ee7AFrIZVthY4rdpxFyEKBFJFrIUgtErzP7qzzixC
XANDp373TN3hRPjrrTVo5kCYH7bfGh/QFIUPwh5YA/xrFamrtvtiEEi4cGIYUcZHt5o977Snz+O8
9Lk2kDB2mpPXZgMhgCZUyVbawCUsjH50QGAt6G7Bul70OwXTbYFBE1wDJJKcDGY+AarijHzFOeKt
7/yJkKjo5g146xkYAT0eamHgPR6yBGINOwER8zz2NMwMs17ijEMUUrb52m/y+9TCRD7MBJk36Jia
8zcD3CT4xNLZ0XZ8Yxlolbeye+BFb38cIJ6EnQT0CRM5rVZwcH3/VTX25Vsqy1TosymenGlPVBew
j0FyRN/o66F8G4D7aUW3BcQlL0yjegbwvC7nY8AHN9z8kP52YT05t2YMT1qnN9wUw3ANLRa6sde+
+jF6udBeOeNlVqNGqwCi+HZ7WeSQSDBNveDOWYmyuXv/TZx9uIgcYHwhTfj/JwtJZlUUD0GRbvF0
IqniY+uJcfRc9cGh7Uy/kTtYOpx7WdQden2/3sG43UReVnm67QVDJ7SJXguyg3W6qbpLSqgjzAP0
4OAylLBJazOva7+77r3pozfye6Uyd+gNxkQezU+u/q9vZIp1bMSgWbdGA/ei5V/Lod40wXOSjZ/t
2cr5lm9T2fvZCJ953/7nF5yrYLGhW56un3bkeAycLglZzcbEf5mvd42+LKv9DxZr8/dDMk0wVkbm
DLTvzdOndmiS3JgKVgwnYcQg4fwv0jJFneUekpHoEoc1KxZqG3WOXPSKuxwgOZGn49okyohaGqU5
RM5JUvLO47vIkk8ZzBzTJ2xgQB7YGAicPl6Gz602xFBYBmOHM20Zz6k9EH5dgrKzvdTI9dbK8plL
eUHk/PWof7jqn71OpoB1B/bC+21yk3KRXIfu13YcbjWjBYmclM8tbVOQkB7KmjT61qbfLMAvvQau
qqcidarLKEcA8/6N4c5PwOlywBfFkNcyBOEkJ/ucbE0AT0GVbDEZ49IB9O8BfoBASXhVEqH9wiRV
qOYupJqgJDhIr9no3hfXs44Z2pridQiwrkRZt20ol2I2SFDTZDRO/KuTJBb1g31jS/9mVObRG2hm
lNwMuiifLZU8SqEesrJ4loN+XQKqJwsML1P9pfbsVRWQPIWN8plWNS1IeZyM6l5AayL8agYPv0YF
w/bQy8SqMJ1rPMb3nQABU7r1VdgK8BYE/hAc6bsuwFPnKY845nLb6yhOBx2spXkdcjssyDCFtfP1
7b9dJyOklqtcVnRUwuJbrH+0q1pnv3uXDivrH96+09K+9pu5pZCxs1X1ZQ5syUu6y54h53J+IOq+
Rx8UjlvbIAV8ICmMKx1L4xjX+XMc1N/bsNlNunXUIqpM1bNgV3X1AIvjbrLqnrJUXiR1+D3+ZkiQ
I22IKMEZ73B4bQtYZMnMmXJTB2W05rx03FxeaTcXnUD3OK/FwuW3dAj44KVK3DodToIiuFcN8yxX
+2AbOFdgGLrFMRKDt5yPcb+uiqnbDnEEQGSrKWNhDPl9MPiXpP4ZQfWpqMdnvUSr46cHWYwfnHHM
M1uQwWI4F80Ma8VpvW8aPNUW9u3t5Bsv4No+A/t/dI1wVcn8IS6/tobYiu346szGMhvhTvhZL9zr
whfPXqce8gqgnlcy9SvnTtWmGRBQmH6+pt+DpUqqh7BOd+8/q+dWV3pahkO9Tz3227G7g7Y61EFR
bPsYRZub76qW/k7WP9RJvpvK5FLv3bUIcWih0hxz3hw6kkWvtw+pQh3hhlhnwltCPb/Hg/U58/SX
CRZc7H0ysvE5afQPzlRnv17DYCzJLIYz3enua2kyjmqvKbbY6faV09eIhh4DVV7penQIKLbydFiN
cbAZPfvDXKEzhTWvPXeeTcOWrNW/3lsseb1qrIp7i/CUC/LgucGsa56ajV0sbS1+wFl/GU76S5nq
L/Sp1xDbNnnv722zfcCav0iUh4wZ+LTQ85v3v8lzh13eHMcZQQ3Gye1k1c3IXwM4zzc5qeIzuLH1
ONmfY5vlMgjdBefTaz2ntxTY9t4J5KU1BI8fvIMz5yq+GV0Kz+GA5Z2WgaVrRSrL6S5VY/cwfz+9
I7dBA8RcfbZk90C49WOROddD4u2J7pXoPIpYfCap8EW5wYEgys85kH2NyFo8xR88nWe2Y0OgqpHC
Yk/6bTrfwbckA7LKUUK3nKuLV9uujmnDDRQF1cFr84+GweduFkHMlmkbpslx7+Rm4c7wC7OZ8i3d
gXVNQFwNz2QBeXVZOuFDHI78z+GDx3n+jk92Xub1ui0EE2jLlPMK9dPBvZz6odZ9mlc4lp8mdIwD
3nBX3QRF/lHj2z33bf/8Wif3m9TiJLasuVEm4WM1kY/B1IDUxQnHiJ6roQDA5iFrtMQm1Kv9VBYu
JhzvyhslD62zxLJ+nIm+meWuA+Z5dTnu9MJ6AlSfMcknnQTcUjptyjk2t3f1XaOVRyyxIQh9oWjW
QpG4cq/Ktj6+kY+RaGaMH2Hzla9WbmyJX97Gdgd2JZ52TWjsqtxd5UV3O0YvgemuZJOjpHMvPTzY
tFxM0gNVMW70Sl6VdbeXGdAXbdzUU0P+c3VMAPi0GlZTDKBpd5N14060uNSq9kccq2PX8C6DfD/k
EEwyf3qwUyYlpiTSqMCkfRG5IGxSsn3Lb94unINnC0vCfPH1z0TZfEkahxDDdqGNYrwApC2HZacT
kiMg0qwr/GhvhEvJR1lbqCRx41mXDpogNw6qdTaglNaz5xJpFp3FhhwsdTUFYwoLNWcfcSqSfAru
QPACG0sQ7+nJILrkCcYJyqhlEwc9wk3Vw6YDFNWPMQERbXLfZhSJQlqAQVI95UfM1H1kibAS7H04
uOEGshCScTrYC0IYPpOzORDjIDY5sUCeVh7A6OHR4a6fvPwA6nwpSuoxVx92Tc5WaEONS/ALd2QH
yeRVYg9yo+bo+d6cjPnaRcUhqPOD1ii0FD6aJwtLe/G98YwnM8W3mCfFYzzsYBkuXAfcLYODJxc4
kl9i8gZSLMNtaPOzEv9GJ9SqBRwgQnuttN18SwxOdZCje+U5IyZS3uS8DgBJ36Bv3YgE7qEfXvdR
+7lwg2GZt+Pm/eXy7PNjuK7B4iCQrZwcWJ2qqdTosCCZjb+sHVZkcjHHksQLVELW6KzaSV7xET9Y
B88VKfQ/OL0ipkCrdPKydjjCUAkIXVaMfwxd7vMko5+ff7ASnd2ObCpMwcSWMaI8eR0LcRDweplv
+1Fu277FEwUJPsOtSzelQE63KKPwIGvzJiIWpzI+rhTOrfhsqq7DNaYLe3pwlGVWZWVvM1HAw5FW
KE5b9O+95lzzv/cIBTj0eQs/mO5Z/Fch0dpLkIjXeg0g2aP5SC7ttVL1XWISqeU5V35mMsGygSX7
BNH0kDMXmZHzCDb+NkjzlyJQ920YXMIVv5JjB0yBtKnOJim9zenmBwSFBBiIs75djoVzFC0YuITl
sh3nGWGqXZg1tNJwnJ1O+vgs8mlLXDOib/fCIDA5C3WE/C9mkyDM6TDgk+tFSHl0X5WH2ivQsFuY
BnQ1Pc/fZgEZDP/XkCy92HnkKJVkZDSXI/is+FDDW4LcSyXy1ScU9q+JXci6IeDoLY0golHTxTce
RSpZBTE4BbpQTeaqpRl3pJXXYBwNEMIp8cZEfpBCgEBdpeUrRirApDps7qEDy48wog8sIg2UdSwH
EkxHNP9uqQLwDhKHtgGHgtmj2zmXjY6JMq2DRTvgse3ixykpoW9ks0gcz2fk8wIzVvD9Z/DcfukI
jugSvRu36vyM/rRfRnpjZ3nS5dAPmTGZnzInvRp7fZMYxNX8X73U6RGtK+ENFyAft6ELSTGHL5zT
YweTeNEr7YOPdbZKdjhXoUtBjsZx7tfPpVdmWVRWzedKtk1Iml6Qr8KhWM91e2yMXwwS0yec7OCG
P/iY56oeujS0pCi1OIedVD1OjawgT1leBsa+ENCzDMuLUns3lFdGyffLr9+/sOdf0aaTPweb/tZt
AE6NugWO4baOawxg9RGqzLPhj09FWr8q9hCoTqv3X/Jt6Tits2Z9LL1O1Mruqfhnakqo/iQobOMh
DS8sQg47NI6YLSVBo3q9mJTz0MBmIguuTx8870gQNoKYkRqh7udRX4HHXB00NqoGsys+00xRkUbT
Ro5IG2ytgDpB8oib2VcJojcaXT6muGnnlK5zMRHRHPilunA9nrceVxpZA/S2rzo4ukuelasogi/F
8LYhlfihTjHGKZhwmRTbIjM/DbK6y7V8XPh0YhE0L0MVQhOWWrI0yU+gN9vjOp7d51UDNAkBICFh
xQWnz/wCjv+X2IM6YQPHe/+qnr1ruWcFoyBG02hQf71r+8EnKy2U2bavytd0JOCYToo/7cDX7U1r
pdpljN9x+qiRee4GggdEI5OGrvXbyaDptDEsTSfbQqh+jSe+Pjk1z2OqnrNZgzHU5QHuz/H9D3tu
92fyhOJdn//1Vl3/tPLosk4QJEM+TNhCCnA1FxKd1rz114V9GXvGbVpUx7k+ef91z614P73u6fk5
nqy0K2w9w9g8bDyi6uEMNfveNJ7qovsr2/n78J/Ba3H31/Pwj7zN7oooV80//5BnOtSkEDuIxDiW
siqctMpV7xHoQSjTVuTx/TB0/TJCth7QjTXrVBHjUv6wCXNj+jRtRj3Ey+7BzKBvaPBF+37jLuxm
K4KXtIB+5DjDbRyIA6zKIfMBnIoUkZ9mvAQOXqzGApbn219iNJIr00SWNxC718AYDGPAOfb0SbUg
TabkgbURdi/kqXWY76hpsUXjNmlwa5Pc9vRmLnG8WCf2Cdud3CcFbqRK47xhgL9ecPKiYVxQ62v5
kZiNBksIfWff2ASdTcadakjTIxgSKdUqt/sv3WT1hMBx7DGUvUHutfedAJJzD/ySTBO2YAVjIrkI
TBjCiRgOVhpeznVzVYsnj4p4aLg3iFRYBeHwZAUTMVjqGBftnriHcuUm2tWQ2Kse/GykhT+0qR5X
dqguyZhVe7sOSYvC/EpC7wdbzLmHRs4B1AweeFpPRZ1pWjboLkv66iWnq0I8deAolG492aV9xcD3
SRFR9sFKb567eSWaDNwQLqPi0/uJ82VAbiELhJO6exPgPbJb31wazUUFCTea06GMeQTXRHLr+DGR
hpm/H6I43gZx9lC3jDVLk7FvRmqHGf/I/fIzenvCrbppRkskV7B44SW0ANXBZq3SDguwYUODeP8Z
POMUsPBYoPMwWW7oVZ48F4E2pmgqU5hHfrZGP4XDXafjPdTG3sr4VORvEc6OqU8b4a8nWkjYnpQI
s8eCDnmAEVGTatO1rMIqfyBVD/0WVqcNqQU4ceG3E+mRPnZi7TsCeHwJ8VJpBFCk+hwNrZP7GnXh
9v0P9dZfOtkTqfZtYy6mPNo/8x3z04omndHLlCnS7UDEfUVTHZSad1SF013U5rA2pF8uiwx0eGYa
xxC+Amf4HHtvQDaIypNNlHAMgFrphd4H69A5IQaibUZHc5Xg/taYDQZ7Kv2Oxbb0wus2Sp+1tDqE
BcZo28KIrMg4qeF4N/ZwBP54Gw7qxmb0teh8Tp6qcR/7dRbmryrhi4JSj8wtex1JK3B7fkSbe1eE
1qD2sbQfH1xT/cwKijYCqQACNwY7p1NNPfYDh7ZRhj67Jkgpwe/Xjiwbvn5J8jMaEa7uMBXRrg8v
ZQ96oIiT6UbqsBv68EUfK/OWARrT7RRikPDnfM62QvVmjM/BxOMypt/Ih8xXfa5uoaPCPSFZUZb0
OHKHp8WOOm0Zw1Ult5OHbYQ6bnvRPYsVgMq8cLdpIi3SdnPOUp64LEwSckRIX3iefMFNCS8BqAHp
S2lQdN3MNfVf8SnePzWVCNEaSm2lVyXKU03ce3b0lCNDWojWMhZ9Sa3kad51Ir+7PUuwE7cvga0v
fZtqJu+2CNmWlfMVYulr4AeXQwD7KYjtZSCKw7yfdO4nYjC/zkWhSsVTU9dHo21fTGZ9Hb/uItNg
+s8PFro6htT8fd/tZKkYkIdXUOu7ZRD1P258Xewlu0FgxcmGbiGW9LoiMkW6B+KQOT5CBGSJ7WB+
lWo7pTN3dNS/5sX4/YN74dytgCBN6IhWONSeTtVGhglpo0S2HeIiBQspFuB977OgGTac57g+kTx0
lkaI57x+4bNJMuMDZcmZogWDoIfO3J539NMGL3HXVZXNBZos+Pr6tHx0XBDDnay4NshJt3KsVhM+
0kUEa/mjp/jM6k+rhJkObVwqxNPue86Mve2zKN8mLSGSZR5vrQKGmQvofikq7FUFZqRrz36weQbW
mR8CD222flmQ+xwqb2Pm8d5vK3MnxjkCsJNACMnl0u1d1w7+DbTMJYFJx8gjOJTaYkNVQ01Y13/t
Yv/xS1nU/Ou/+PX3oiR4NQjVyS//dSwy/vmv+e/895/59W/864bktqIpfqh3/9Tmtdg/Z6/N6R/6
5Sfz6n+/u+Wzev7lF6scXc14aF/r8f61aVP19i4o7+Y/+b/7m/94ffspx7F8/ecfzy98BdCIsT1/
V3/8/VuzuXVWwVHR/8fPr/D3b88f4Z9/3ER5/toUiobWXz/wp7/1+tyof/6hefJPy0MmikdUCmbr
OvdI//r2W9L9k2kfsh6PWRbtLUf88Y+8qFX4zz8s+Se9TIFtYD4Om7bL1tQU7dtviT9nm6f95nm1
8Xvaf/z7/f1d4P711Z0veHkZNrmfNkGcIC73pstJlPeHcu5kZxd0dml25PpVrmtFCNG+dLsa4LHV
YTIeG48a3ymVePWHcIqXpeem6Ito/IbusYrRGf1gyNvbL3roFNony3cq77Eva9X8CEYrLZ4nV3Ta
S8c8fQ66RiQ/iQmNA2YvUlYqzwO8CsbI1YjMLAkIeqhtF/SQbjfNY4SxOFnFTRm2EAAV0/kwqA3E
RR4BE9/tsJ3j4B0zMK/KsEtvE5wIMCF6MrHWXaEpvOx6O7B7SlkVV1UeRQbRCOFY3gZt5YuNk9Jq
3Jht548LPkkQLfU2zb/qnocxjOlO4tCDsx18Aw7KvEWVB1akb1KGtK/mOEABaRoNlPYQBhmJhHAx
ibrBdYUfPmob53pM26QLb9vcMokn6pGJNw2vFo96swsDm044glk7Mp7dkBylXUW8Kg7UJtVBbfVJ
ErM/Zn298UPr3iK6d0EaRwVzpcDKeiFGtq11XfjJN7PpWVs0S6bhDbkVWQTBxvWxdDJuAZ6WTSH2
OAbw0v+SZ00TrWHBUqo15LPDH4qMcd6EBSQ1pgf6wnLcUd61U+j2n0TvVeKBPyjLFyccwk+B7NPv
+jRMQLYSANIkAtYlRZFt2fwoW6ivTpi0tOQk88NMKvBSKFaOuWGHc4RIHqyq2CUauQUzTHhBP5iX
qPqsQ+6kAMdgYgPRKI0iJ9608t1PLVFc/TrvSjUcEGikBgLqOI6xeYy6cVnXfFR6byJJWspp0wIC
Qw+jvJuGhkTayBlNYreqpnSWozDbauE3cQEzvQ0nOJ2R1uV3Mq0074ft9qKBnDYhPlkMKoFBmRUy
wzMc1W6ALCcKIu0qCxwxLjMKNhjSTLs9GEhO5yocKHM+U4eE3SPfpq9sSodUs1c+geLBPijb0dzG
UZOZa6q9Rt+XZWc8xBaxUps+sfvqhjwfbIraEAzuIzk00tzivvKIsGFFEcAhAqedA351MAS4KtoE
rrTTt8PKHKt45ZhdBCY20D6XVjY+dFSS90bdAJrzYWQ0xCTc6ZCQr3kCSGBQtn1rlDr9rEGl0UtK
2DCBRE2/6XMzBOXaR9+qzgk2SB7tq0z3ym3RIHyRWC03Zon9xdW4zJPnID6c9LxehakSV1ZtVDdM
InTo27m41ZJJW8pIG45p7ZgbJmrFVeZW7vWAoXkj/T4DWOA64KetbFfbQf/gVAHjBGWP8MoNDj6t
MHe6H9iPFIOYMyi87X0ziVcr68fntknrvaV1Fh0Oonf6DthSTpTiocw7gPVmA+SRaM+DVwTtty41
SCvTI/EQQquIgCK4IWSFgT84hxM0Q298zvIm2ooqTnbOyKMyByOsBdEf28QDk7vIvNzfNuQ2bDXJ
QbXWnOCa1IvIAwBhYHVihbytpzj/mg8Wh4hWBneOU7sbiix/RatfrSMyIFYTmoVtU5vN1mrL/CAF
q0vkqvpGcCtuOsLc1oT+2ned5WvPZjQO/KiifOyiUt1hg23Xda6N65TK4XaKg3TnxDqQ45CUN8ju
1p2OKxJKSWhl+8TTIK/Fsf4j0+OcI2TW7I3Bg6DrMIh1aNRn5s5qJu1JL6fmRnVu2lz04wgxRQ+T
8i4UKTkyHce8cSTzwxQZwiEhiW3vStDdhYn6U+tEgyAAlJ8Z85i3hhruJ6dqicESoL9xI8C9GkvC
UAPTI/qkl5skwyfmNbaGxbmatVLtDE2yp/x7a5gxd4jOcos//KEramdfD3azL6qwWPl8P1szIk7D
z5JhZ5ZKW1tJDLgtFOKyioxhm6S9TVqZOcCgBc/nlGMOYo1zh5/Bwsp92/1e92SKJVMVXXNqHddZ
Tdook6By03sFc91oBk27Tr33amVi2CzDT36Tjjdh6wHNM4kIq6BEb1RM8SZJcb+kzlJ4JnnGABKQ
jMajtGlDy71Js9F79Jo23gxebF+pcKhuVNLpG3Pqh4Of6TUhY5rLkoymmITrothIdCCkKRgOc6fJ
BFrtmYSV4sAszKlc6xnNoByhxFoLDLQumBaXBmlje3cevDGybS9DegaLMLX7tWLdXA2BK5Z60Rnb
yen8m5YclvUoCF1hQ/A2A0804a2Tv6nKEpmrpSc3aqzNFxLR6r0dN0ShuDMizysA1ekhSegMzZda
RqyL5/XDTksiaxWTBXTRxjC2hdvyjY9jt8PeQkxbhnAY2wwBfzoD8KyN5ZPrZs6npPbMW813Wypb
9PK9ZEaTKWVd+hpSYR5vFlFFUkaq2C1KZn7rCrH4j9DSgysjmulY5Jveex4nO91ujVXcN9bS6AyA
mBmtkGTyGKaPxApkmYwv24kk4rhr+1tPS2G5tVm3J4qTKDI/JnPZZTyGRTnYxJTNqzxCxJ/pE2lj
GtMkgqyiYRsFArjeTO/vmrK5KWUaLTNDYDfDK7YcpC+QA0zcDm0HBY9T1AR+20nnDVcH9Mc0PHO6
YoUil0jmuPdXzmQMF65KwRFJQjMHgycjs3JYnhlHtAG4Nn3wuibehr63k4OvLmO93YR9Nm8gfXE1
st8x6SKbeSgN7tKMwVeK5eoiiSdOB72tiMvqdPbQWk+vo7Ft7zW8bBd2hqJjIul4p8ZIQRlD5wAA
BDRkzTLTCKltXdnYK+SJA7I/p91MyXzUsEasJ0Vdkqyrd9YmLwYBJm5o4V9gDQ4PnZOWu9TzQkLd
vQY0bosTSGAz31sp4TnrBLmHS/+77811Q6apfzNEFkEfehSk7TpkBmRvB2Pop2saslN6MVSTo46D
NWHZor7EbWTVZX/Dpp4WF8IIKeIca4RpllUkEqxjxAhMSPO6G8lmIdUPL7V+3XIG/EZcHI7Nv03L
/69PQf9fnW+wyrx/vqEi5J+yjH494bz9vX+fcLw/kS+i40JkZjjgZziD//uEY/wJkscWxiw8/Pto
I+w/MZ4K13Vmo46kE/vfRxuh/0krzjWwhSNAdrDD/k+ONiZK/l/PNha2LWwrvDNHzKKPU+VARIw3
FLAm2TFBiLayV19bC9x2RtqUlSOy9HiOpNZNG6bOHk8ZKfLDmFzYKtS3NY67Bb0lOJjjXVILdSXl
dCvBiO2I5nyG0EUL3Ghf6eyzVDNtukwyVNx90P/oCjO/xvuMyDAuyCXjbE/uIqzGmNjIkQjoul2F
WrcX8WcisNaJaQKbHxpvqdduStAZc24lftRIidaDHVxZfQZ09q4NAFLpZfM1q4IZw1a565GG/HIC
htt+D0ICFJVnPTg5hos6spIl8z1i6CdkMDr5WBm0/qEtKcH0GoanF2lbxyjkbZx0kOC1PCfAhmRZ
zU/3yRwhwg4MPXrqmk00RNR7JFJcIoT4rtUGwo9MiaNSIkKT4X/BdhvtSbcN967PMUoZbGju4I/X
lPv9qiZ5ZEGxvrMyATMhb0ricWJNI8qYRrZ0A/jbQ8NAI3J5c1UTrmwRghSl8xcx0roxk+xmlAqG
Y9IR/EkIUJGUm8yP+rs0nB7QjBAMCE3jwdO/DV2x60g5eq2JDZsa/0tvtTpTRNI5NMNvN2NM8E5F
Gw5bPuogxjXRQHZ04piPue9ZSwSxR6PMx41san5QgeVUG92Lwu/gotod065+uJvmCO8SfMOmGBLy
JokosDFBX7Me0eDiB2M4FauIPFuBYfbtT48q3NsF6hhyojI/vfJ8q0JdP+el8QPjrLJxYcpk2fvM
T0ZJELcoNbklYfeSzKF64wk+pC4MPFhOeOV6QbDuVfS/uDuzJUeZLUs/EWXODLeSQHPMGdMNliOz
M+PA0/eH8nRnnr+qu6zN+qpvZJpFEOC4773W+r7foEv9Sl4SifrXDc3z/K+Ht1dv77u95b96eHsh
sjJgB2txaf0mDfElTGCuFG02kML6j9+4fV99e+V2dyktP2xi5+kfm/EbDbUMb41JX+vPVvzZFJuj
Gghrw4xl/d3/7ebdPnt71cpNPfAEiYK3T/x54fYwzmKKtre7f23f73dqy6vtFHITw+He/PXGv+7e
3nj7GRrmLKKI5ZmMkkayV8EHWW86YkdWqDw9MMX1RsX5uLFGuKXjnPcn27dZPcTTiyyhkY35Xzfa
bOUXvMA8pwFLigur3fnrc5NCbWlGe7dRH7fP3J4dvGXemJ6xBGOMiEx1b1zVq6AxDLL+zazpDvN4
STRWXlOFUsLnUNJx/V6o/2uX2z0zKVl3RDSHe2Pqz4U7nZSvlmObGSroG7FBqUX0uH5wmEBdWHKa
F2298e3UuFhbGTM/3lGAe6OzZe5vrxtkrxzcbrxE6AzPUoP3gUI7DsdaWZc4dqzL7V5fSFLz8Xz6
I4RS1vaRxoG1GJl9iaU2biPBPvzznJuAgBlEe6INY1/oj31v/QSLWG4eUqUcEIbIkxIFxFdP8iq0
1v2+TAms96z2Wkz/G+lnsKdb9JydvWwXcpLA0PCu241wCv33PdNLMsB7+TueY3gSGTmBsE72ZukT
juYTTr24wwGViH3uWAB3s2gOZUKkrR7Tl7Lk9zwipZ2lYhlKodfX0s1fZd07+7ZRZdghmd/MiBUC
MQgknEs1XRB6TYBbEm/vl/TBIK9dqvVmygz6enrrB/b6DqN9YB1roitVJeCx5C55SJXl7LQIQ4Cg
+X3E8H5EBpdcyDRILuOUmScIaVsx2XoASn3ndSYxdy5fOKZMRwHmVVdTfpI4VFyY6gtF1GlLWlKo
pLZcNMiQMIHa5dJlJSlE9SoB56nb82QWNRtMAVl4ewjTR/x+4VtjnbDxVFS2jkrzEnAOFKTMhn+B
9BWdvbw27qVFDnzdA18TIGJ0mnbbEcX+JYIxeokptB9G5mx2/zxahAYwblzmadHhXgBcBdVT72wf
tpasFQe/Ftv72rRfbwdWa2pTSAQmKRReVFwbqyqvSzcSNm7NLWsFHlpaB8veotCIlaq89n5b7ZRL
oC41jq3T4UhIs/iRvL6HlrJyULnQfqt8HDfIGqipgXc6DvlMcqwGUQMAkX7vIgCsTLN4SzXcc2aU
3RtOohMP6cnTZGfEzSV2Xp2meZEnFlfyNEfgweJWjeGiatYBvUlYera+R3V9dbrd+/3kn8e3D+Kw
Sf71zn+8/fbQ4N8T+uZwf/tp1+hhqqQpUSHrV//5wF9f/fuuLIsvXWQkYfVnS26/d/v5pSzZvFZF
qBKctNn+tRF/vb+Vnb416NhuY6H3xUZrqOLebjyNk/bPw9zIyED59+durw6jlewtKylYfxqabmzb
SDghtuk7c2gCWstTUEUZJ5zzjSrrtz6KG8TBzTdncT/1iSwlcsD6HalgxT5b3gk0CSb2K7QWhxPI
gqjJRNDYTZm1x4CBqy8imx64HZ8wCM7trSKYlrQOu6KYj2Wtv1HJOTrUS9JuIZBLJ6Mw0YGau/UT
WSWHhMj9Hl/7JlpRvbGW3GtIQAdiO3LbTHd1hYOPXvFGix0VOHFJaJGHuqLXl+xYFvaFDMT+UGBl
dKNqp+vQ32DbLBRTj4VGjZkkUrrHfH3lEKrmNnVgx8a7kkAUWH26YekGZVuKq2s0/rbpuxfdgroR
vSW0fOD1Ov3BqShFKoy1VDS8uwzLWp4nsBtK7ROkJtrN1IYVMHlkN+cGLWK93FUdSRTemA6XoeRS
y0CIvQk1HZJIwNiAIVriY2G3+ceKW6KYKNPaVXTM+2SdolBQjZrpmEDt3Bopme5GwwrajFd0iGce
ExtBOsL7KdCbjpTkpSECoIP30/hTs2Ig37D6EXRd2NM2N91Hjf9Dm3Yk97tEdJY5oceZTQiWAuJO
zHTxtQazm8/2Hs51h8TkR2pXSViKZ0cHuk404nXWTEoqJaHAMVJkJwLGkM5kN84+CcgQKI81MU+Q
3DV/q435C2Y7CvVLVof94nyyPIzPiWg7mNNNx1zMeZjtobzIvP2Ury5wwt1CM01pIHlKMbx3TpTv
/Mn9hqS/DYyp3uW0kva1QxXHp5eBBErtDKUxqZjivSuwe67pfZSNyCa6up56qCllB9HgF0d9Bpil
cFhSbQaiSPqv178tS/QzGfyDW8H3cFnRi3Rwjj6BwOwx89rKeNpA6FrG4ooo4r5PfbFTeN7YzIly
Bbnl0MhIRhftlwSWjE9dvK9+uRRm4YoM4jzT+VTyayWjdNcJYl3scZvMdB59AIUUlpOrpJpIeZOr
mzMRakketp+OKARb/2ym49EyHDyZuvk5EWb16FAvb5O8vaaKY8lzIuoHerWxew5Qrxb3aIKfy+Hk
jjRciK9h+rzYxH5HCFUcax2T/S9+og1Bg917m2URBACz2JNEglSJN5JwhQozKzWS/SVEl3i65MoF
H+D4+wRADeTJUDfiL3rjvlpZyykVxQRYCvMwKONAIEsKdJyyh3SviMabnQ8SYRUJVnp1785so41L
U2K1IkaLROs4Gw4DuTWgIgczYpaNhx2Y6GHMIvR8dv/FMdOvkwOPYSpyoLWOYe6L4a4xLUKveoYV
O4V8ID14nY5TENM9224gNP/L1JmvWQ5baawLtFAtHeeaiGFyyv0F3gezsL0tTXMblawB6QFY5yy/
d3TsLw3ZNZDI5bKtCWuZLEK/25Skez9+j4ZCHFU3vSu6JYGn+rskdb3LMNUfUN7vbXzJQV/0CQ7I
3jg4k699nVBBhpKs/WjJYK3PbDd0d3NrN2UalL6i6k4Glx3nrzZB0YGRIDAz6gRxN1rScJjnYDYz
be+jvAvxRNboJmKYy1F3Xac4lA23jl2AZHOBOuGRBQTnJKQGxVR0iM3bDbV2XexdSvhzm2tjqPeV
tutV/BShODtXwwhM3uV41BxvSylH7BydNB0Zew9kumzk5AI4/OrFhL44NFuJWWIplxkpEynwI7pg
Ki8NSGhR6x898cuI3OiAlLQFORWTlZ0TUyCH7F4f+9Vbwq418Ld1gJNnF4AfjiCGHliIZlqj1bhk
/TfPhGZnTQ7Ut3T6ZMVKJ2gE9SOXlXeeVPo6tYsQka15BVHFEWyO1xaIsEG7YKdZDt+KNPyqD+jv
fGc89v4ioNGpp2RxPyRJq4Q8e96mXEe8boyrU99k77psUW9Fxclj/rTgRGb+DQBcs/qSgb2Ak0r5
3G49Wpua9SMeTt4SRc8dO30TP5QQX8/RHHsbcmN/JZQwNkafDgcT/pNKnBMjFXZa/8NsW5iZCct0
zfo0tDY7wYxjgUwsftF8tJKLktX3v+o0JqyLHb1hXIV0ti5HE0NdE5CPDDnpS+v2rCzK8sEkT3KT
ivJ7tOoLsfpu9Jb858Yus4OCNVx5HmIH+zH2EdnkQOnJhtzPRGVXvg7ociYjv+ygGSNjvOMouJhe
eS9S74nq5xXNTayGq9hNRbMSUkDotT0xRgwnwvqIjeIVJjMlboQkPiiDrIDggnRnLx1FQ0U+1UCJ
G5uUfJJoyXaD6hTnXpjpurVVbpQFs3Q+rRJ8Celjh0zvIG8l340MUdVgqR7WX3qO3AYsZuenuxF/
cW5u1eA8dN24in8IIMmIJodMXIcPtVfR3GicZ+mJx1xy+mlJAjRZdj8KGR9UWgATmezvDsXhJ0v7
6eFuGLrYf5oaG6sRqyFnsvdmox9qe3xvMyYW3vygjJiZfxl/lQOHl5bjuUBKxxQZzkRfb4zaCtnt
6KkN8FJLnf5UjfXh9NRNGESmbVZHOXAe3h5F56KirlXEBv9EzT34nhbRxMnlzhkZdmu7+kraAr4v
B3xwlSUfbmrj5sAgZyLVOhmmfIFf1mbxl7pcfiSYbIPcmodwcLz3xan1QwVjJDIWXDL8X5H7bWOW
DbBpps9eErpWegDuO/hxyfSUNj1oePndkcuuzfZeU/OtEEqE/Owb9Nx2rzEmwmBJs/Zu9DJixJNx
AR6FO6Sx5uVujJAAi7z6lNRopMifZiU/NbvOQMDXu5lo0D0NDZtKXPyFFh50sXXKZeQ4+6yWC7Se
sTot1rXvYvsN3E3v5DYxzA0ygRWkGZ9uDZ1hdAY2VAbHaUKsZ6GfR4wfuOb9Kk8DYhreKkkffXRY
Ak2o1ou+9u9nj0TJwjbPIyETKT0+AGF+RJqBDzIatPSuayPaztP9rH7ZKLVJgtUkborcCr2Fdi7W
g7eBwEMq39azHMTrjDJt7yUs4bPhqheVeY7Nk20KdfzMQRJsfIdQ3rS1iLT2zsak5Bkaa7mZrebd
d7molrb7U0OnHxsMm8C8/U2dpDTSO0gPSQmUvIjuKt9S93NJqUPzo61TWaw+Ey89Wt7Rqj3v4MXE
8JFQuJBDrPpL+4j7VezSNNN3hVctqAWslc2MB6ZZKSX14pxpD3w5EN3yWTtBvBTmUVPZQ2rFECpL
fyJDbl2yu/a+otSxKQdU0VwnISVyQtNIj++VSUenHrcdLPHndLB+GaXAnZPGNgMbydwMxeMWjVt3
YV5X5fq3hEnTEE15QOyBHWaNiyqbRWm4Sa1puQ6xuWk4+wnS6Kg78KfPGWmVg/sGipnZtVGOkEI6
5tPmRS/yXenZ9qlaWggUpUqPpCZfhRZ/kVUDnGjxYASgtti5Tvmh2fNzP9JAdqZG0EFpPyiGO0en
22Y9bUqDnAJf29nGkh5703iF+XAmYtDf6a3pQZ2/L1AgbWbUjEYynP1s4KKoxeg46ruxg/MIDZeJ
tV1ZOByai0HDZMiiCmuDD1mY4BxVAQy084zjsHkYDSAjvlVinzK4XE39i4gvjk4eFd3eYdtNS4CO
lb1vaPbW9QdB5ww/pzV57BOkupRK37qoC/Rerf8KVjiR7dy5HZVAVWf3TokyZaFXTKDwA2Kns02K
sZ6wOUyqruwnME/RvZGQ0+T0JKYhw9jh8nytffWU19ZrQ2ImZ4k/7ohpfyp05KdJPdtBAQxT0b/8
LOjbYzotxl0OLaNCsUJpYz9P6inNIg9qQ4InsnHPtB6dHdLVMjt13n7OjVCYnTwOrqFCjObEq7T2
sdHH7G4Y5F3RTXBFGC3qemY1Z0bmoaPKn4CJNt79uMF7qcokqE1jNcISa57kJlPp2At8zfhROxpw
7p6ESOA493XLLHkBggverJ34Ojepz7QvQZ9h4MSn7r+O1K7fnKSvT5PpLVsUodhW5A+zeB7WaG0z
jr197+VPqVGnwdy6XlBycdjV8c+yHtSliQdarwOt1XraCbw0BFN4LL7aAvueLkHKTLIMK0kEIpJ9
DQUls6K1hNUfPOrkAaseMOHMiS2MxZvG8ftgwCUMEAJCL0NH1Iz5dkzAKFrwxlzrmmfeCPGspL0+
qRe8cg9EFXjbaIYUX/jai+vH3c4RNMnz7lghh/EXUDNTf1RZeViS+exVmCBQLZRcWo3LUmCr0zpr
2M5di+ZXGSSYWJRIY29x9ywrj1Yf/4rEWBxSyGeM5DijJemBwmW6YS3+qRkW4l4dxuCRayHt1Xza
Et2Nt7HCRNB1xqlLWPSUaIDP5dge6TXQphDox2IXdhgg6WbOXsgjhUzf9E+TC3Q0HnFsdINDLU5H
q8W2jq4HZiPi8j64J9KtJLkHM5NgickTEpbQTagzBlSimOCtwE2tMphVzSWwzhqkTtF29NGdDFwt
mwJujqfbP11hpGeY9h9pdvCQEXGxszL0RvZnX1SMH4Sn6ViDNqnrAm6qUY0DnO+VqwC1z3f4dyjC
dJm1nVHqCKvwt+wxljYmlLdFHcbJeWkjqe30wSWqtBdGaDP0I+b5iOOJqYr0XuOoHdjHADgNH0W9
SUbKRkhEVkNNjnuXPNb6gqMbsuQkaBMvzadJyVrvXrGaNvCDuuq6pNrMv+g9n7G3x632raVIoYvJ
pO7dNAErEpf8aq+E7a7hZ+ZsAdMnEXGbDa7vPCf7f4lfEV2XuzIBmMY5lG4MU32t6q4ME4FJsrmL
sz6+tomsHtIib8KFuXkg21dJhCzXEwo5Lqb13mrglwiuH5PUN3mZebtmEdF+VOULcGwCrHqmpYaQ
bx2UFTgERrDkyw+WgottiACL8LWei8eE/xg17ozr/IOpmEL3ghoExO/N4DuPVpP9yifrfixH0vSU
G7gOLQ+9r5cdZyWy8hi+39eOpLS91jjItREE7BbTabfWnL4UrMyOpE09DYtxku60Tz3jSphBtqf/
VzOTZ62avlI0KkOak69URauNZfVP/XqSUo/czawXSf+wTqqPU7gLm/zbMrbroWbh4lAzbToz8sO0
AEU1AAZFYYI2azkAjFiTa1wCKXqOTILY9b1wVagy61U5sc0R2rEqS5ZfC9q2oNdQWTSe2Dbfo3jc
mwT+eiNSsnj6YS/DtE9m7dR6zXs0oZmRVe3DQ/SpX0X+r3JwJ5xH9udiFvqByyaZ+0U3b+my3HNY
9EFJGvDGI16M8KMYEPB6dfRmDUGS72/85lvRxZfWq1/MUaRhumLoh1qnFJ0/CmG9qGLi8Oog/S2F
+9YYOU1IJBGYlANXxKyBl2+6hQF3aggzan2ozTZLxbhdWTxCBoXlZJc5gZgGM2mrVHVfc4hwXvsu
kXNxQvW4eG9Nsw6SWje3XGy7DXgSICERvMxG+v6hHGqxEWV0il3SEVqXqbVAs2D9QKTz0hbDfYEW
blPl01fp1Ti4Zq8JHHPrZn13pTy50+KuOGjl89h9A7Cjzo1pfpY9rN+J3queQsczRSeOzvSDOWb2
jIem3NnDeF686ohyhCpg7bMoV0CosiC3bRZtKYKamCoY9uSxW7uiPxes3fgt7DsD5I/ZdB2VF/lg
+DSeE0ubd0mLB0FnxK690bvzzUo/2Bl/fiHMH/gvZEje+48+pwWOvjfaAfOhyThENK6YXhJuALp7
0gaQUAxoO62HQ+eAK2+XqgzRFl4FWKQjQhBaqMoD8BHvOYE2eqaGE6qY9Kgl4DpTK0WIlXJoNPOX
ue8ixJ96Ec6td+zTJjtZI2C+0qIHVXnNPhnY4spe7M0o9fRiaVdik+mqtOW9lXWXWVI8bN282ruU
jk8oiDkczbcqUnYwSZv+A1qtlOmrXdAeHzRr22vqQUt198AZQ9Wgz5GMZlwzVQvNSuHD7ErAh5mu
NkSR9ftK9x/6QnzAoxi3elKFWD38i+l8KVLYRUW3Lo8yD2C5GHaMT/tSyK+srK6LOBqL5t2rxr+b
5jqiLKh99jW1sJFKAQk+iGrNortqTkK4g581wWw7BJEnArKqvBvlj3QGSmKrI0LFnr/J37rjYHA5
sb5j6it3SfVsFg9qmAVFco35bBT3Qa25bkDWTLRt7FmCgtMsTXvyzAMaKNahCJuYBMIIn9DqCPHg
US3dS82XHFCKSX1hXlPLeXHddm97/bBv54JEl5H45CYtxGHAGu/D9o0od44DsUBmrT9Kbz7bGWKb
enLHY1pMV8Nr5K7Gkrqz02orRE01emSKPqWBmcKGyY2v9KaMjXtEojYhsYPUqOcwTBtFVmwqvrWJ
Hz8xNv9yk4giik+jP8uMMSxYKAWtfkyRlj+kZXWpcJflfSwvcohPXbSyNpe8PRjm+EDnv6OLg3ia
RE5mDRGUetAJ0XFscs5F6V/FNL4lDTtt6XN2cD54xIRMIE375JWZiEnGAYILIbZJU6THpaOkOpMA
6XbEXVrjuzs7e02M6iHtrAIaAWrDWUAdRCwGS7V1h33lJctJaTFlhDEeMKQOq3xq+upyJNCQOPQi
GTk+OvQOVkEcp3GxTYUdea6+DGufqNcaeRq6VJ7sUtF4/PP4dq9dX/7z3O0jXkz0K3GJfOb2+Hbv
H+9J6WJvFzuFSbR+g0QYvJA1j8pO84znv77m96/+l1/pkRO5EQT37n6/6fY7XA1pQv/58d+fdDN5
7itoIjR8WVNG0WHMvZgJ7/on/tm+398jyS4kZdkP//rath3OrJnS/T+/+fb49xtvf0nn2V8TBcDk
9tUJpSd2xf/6lT8/ddtxt4dJKUG6SlgOt4d/9igxr4BxTR0+h/YlGm2KDT61Srh+nwVJFrtEONUO
cU1L8Q6m21horFxGrpiTYbCSzLnoGrq+K0cWxcyZH++wPImdNxn+MQOE7gi4nTGYQWZsw5eCES5D
TWrp8XeW/KScViDGucSqIHNmhvmSqAmf9r3Rw2cZSMKcUSg7Un7B70YUEHoWG33xiIhZCgQmCE7B
jtwJsbZMZhdkiOZKqAQXXc7nscm+ry2MdtbWuUJ9rc2FLLOVbNrYhFXDjUNLQiYRDIJQkxrgbOIu
ioWoLROFHmn2PcB2rieqhNJkMqBmLgoB00456lUMy7N2t5ywcvHvieKi5kok3lLZ5waiBTYq8gJN
ILapsx/oxUNUTRD74adzHCTUNbQd1ZfflpbdW9HiIsMoiMUkqRh2X3ppEPGV065xOWg3ZjEdubAd
SFPfU0gDEOwQLEItj6DWd3Q6ZEAa0wVpztakZrshObjY2mm7JydbBUlihnY3fyDLYeXQh+gSwbFr
WWhNRIWkqqVlbtWvZeH8qJRJYFEz/8Cp17NAtBi4zWrcZDHXQH3oy2Bc3pPYeKkKprc1Ixl2wBrC
4NsgqIJOC9kJ+qoNTretltoHtTofpJ5BbmhpoGfpAoXV9/aNqPm+/BxFqb5rZyoDlimLlfkocfWx
3BhcXT/2igjGRRveG2VAALXyFxUxr3CwNtLs+VgKOAOydGlHtd/mXTzAeuWiFhD27oW9RFOdOuri
tsYuteznhhJnM+EWN1y68qg/7xjGAn9CvGD3moZumVRKp/FPYoke627FGQNhDKbOeYX+up082NwS
v2nYQ5HFvLjDZrngwqzu+8V/xT1ysnOSBqb0YZnpWlrJ8CGmwUHrWgDp6F03vGmeCH7o/js7NerE
v81K9HEdg9QTUFVEhSBGWQ13fzl2kwgBaDpQnJpnmi7lqPknN6ezkOrFQyFQd6RW9GLXjRlA/4OK
3CdR6MVUhcuh0reaeUSCv6eHouOriIezXmr+ozXNmylxy/ucA6Fyu2eGgv82h291Uf3lsrptuEOy
Gq1V23So+//7hi+pbJ2ZGu2RRnB+1BxiaiTlvM3k0jkbsp7SYAYtPiWZ0M6S9DSbfvXf7Lyb8/Yf
20D9wyEzBimkxyzv37chbdLMmcgiA3vSz/d1YRxzPUuOzPz0rU+u5aHCCxpGrA60hinDIE7O/ZLI
+uMvCem/LGh/ZyyY/3CcrfsCqai1eoMF0t5/Bq7k1Txbbe7Gx6GOcOR4rXUcetrzgkFQddn7uMTV
viqcF92Lm6uXI/FPKbaMtXWsydu4jn7fXJjQg9j11DVGMMP1quCKricqsGKGaRSh+jVaKQyWffJ6
hX5b64Byu/TDW42etCyiCvyH/tXxxvEwVZDhfXItbzfpeq8vlvf/859t/Odjd7XYkdyDo1v85zi/
QZCk2I9JfHR0o9wqyENB5uczMZ+gBW1jiwG5vYzAaKx5XA62UR/LSdLfL6DHN9NFlvF4KIWyDrpd
jseI6MTNGGPraDGK7wvwIgeSIJ6HqDLD25b/vxY+/39n/yQYY9Ut/+/tny8/V/tn9/Pn3+Lof33q
f4qjUUDbritcvKQmjq2/xdHiP0zdZhwzPALHPG7/aKSd/3A88r88y2DOILCG/tFIW/9Bq89hTQ95
1Ftjk/+vNNIorv8xMoFO9BmQgF0wWfGR8f37qODOKKsSZZNroLtQo8mOOaG5qU/KMvtjL16ZQLSn
yjRq/F3CYz3RVAUGPZ68vXK70cp5ZL2qq389CaWv++vl2wu35+RA/XEaimjjukRBpHV1urVAIfVR
obw9/n3XM9ujUbBSk07kHAqLLCGll8SMlMxt13u3myEVTIRIPZtDhqz7jEIE9SwieYiI4a6KKn8J
bncxWyPQtrJy2VLbQ7Zia23oNCnuGaUdG8tB2DLFK254bYNT+GtKFji2Q7jwclYsUKayHU66oDy9
WSLKiZMhKVI48pwSyLwpu4ZAbp/rPsL2EH7UV33qkQNO9ZcWe+yGGMPv2j1ctg88KsndbGQnO5k0
PBJLdEhw1W3LwerCmpTwXowPykpwqcyq2pKiNDDTa3cpOcgFjYwt8RMiGOicCSyrB9tqT+laAOx7
N0SFF+2ETOCLmWfMW8x7GAg3EFqublykZ80cHqcCQbdFqhylpGZZQkN9yZMRdY1dbwZFMLVQdWiU
1huyyZdO9UvgMC3E82LATgUMqZflIxNVPJouU2dLAxDn+c9erI9hthhMCnXvXS4EKNS0T2xoXLtZ
+Jd5FPSGS087IHjPAjwHEB4GXw9Vi1hFo/XV9/usEssXLXlSffZRTHA14F8RAk5gZST0XW6Oekj1
WeGfYXqaLA2RARpxNK660Ch9Ll3dOoi03Rheep9HgxW6eqFt4hS5rl7AL/DQZyLFvFpdPR0sS//F
PNihyW9QdC7qBzNvm0cjP9lj6wYzNt/t7IDeFC69OYy4LOAMeOm6jkFaW55Y8rVh0knUa56GdsU/
xz3FGRKwSjyp0weONfjrXGHCSfe43kTON7V+izNTcp/eZdQQWJmiPaRL8Ik2Ig112gW3E2V57oqq
3MFNfRBkBmxSm4ZggtZmayXW97gnzWM0XZL/XA6bKKuPMiXkeC4J0h+iYotE96Rb+b4tqSFrQj2h
9yfAvImQOzVejbJiDsrODKeESYeTwxSJR5rXPZgpMaZUldVxcRQmIsrlqUa5Knr0jfxoEy9BxART
+tZ+NtLxWzFQc5+X6rHvAcWj79pog8H5o4uwbo0ZKtrCvFcEekRahkkdeEtS5pNs1yzBiS7zlLcb
zbZ3mdZxIvYH6chukzE1CyZEFXnd6Gctzl/Q9cgg1fSzWA6NZf1I8fKCaC9tZHDiolMmQAFKUveU
okFDu/GNowOJ90DeoUgdE0VElewkPQEsvlSiZ3+VlNC9bN9HtOdnq9gTaVbhbKAvkEvrrKPdZXqk
0KkMOnZrJE0USUnAp9JieHnQgVJPF/9QmOkGgVjLqq9A+16QuEWvrp7n9075iFQBTwTzumGNrHDx
mjHwpCTujiWJ8brzmZMOGuphit5FNeWn09GJk8xfNn40ehszVFcyBX4O+EcPxAcgBKL4v8MsjRIo
796Q4pQHjPVoGtTCCDWgysTBH/lMgDrCZmv/iteTfw/9GqofqLDkHnFnvU98H42KMZE02lJhdJX+
o5mPcdm+Uye0t3ptZgcGkH1hcWok4OCbRLLg40cqukzLqLR94jqIt8UVbGwJf63FmCKsH4XNmBqj
CEinh2lM+7u5sObt2LbxsfOfo8mPXzvXRqA9461bMDK2HGNimJ1wgQ2NvERryPnBHDNmdBlbuUEH
7O/UKL4bOY9KEX+NtdXWQlmNpViEcsQraRVGydMMoQOKHSPnKBysgy4OlCKIV5uJlSA+b+Cl+Jbz
Spue8wAlL4vwVZzkSWMXk/foxQPQEenGoSvdKlhUc3R6zHlzVJCw2qjoTFVrlKydbUXG6ai8n9bE
8DI6M/gQn/Mcj/E85p+FI5mgcqXy2vLdtn5p5Sp10BDb4bY+RlUab6v6l1etLZloPGCkGQ6xKl5w
EK0F2LbdE+xYoGRJnAcbL05GRk2XaxGYWMbN4UfdxMshWsxXMtYICMl1DVSEkgDhfPRY1OnCdSVd
W3oQI7B03afMS1icQt7zdAKnlJ1LDmEgZHJmPV2CGr4s2belhiycm719jrIt6rbPcaQx1GaYn3Sw
L81AvK/ISV30M/lt8qGszWGNnQcRzHSPJ3hALOefsgQlpenfi3U9M8u8OLpG9NFWKBW8ZOAqk+gY
eDGZ24a1tXpJgd5cWOEWc7RHknRQqHpptyzlw29XjM1KUpD1V6KJRPlO3lnStyd/OpNkhuxycnCM
J9njPGWUIF/bcoyRq7Pz6oUYTGXOe/KIJzz0TUnUgY8Sit4L8QL5Yrb3kuwcSvrJS1NyLVoMFVEp
L2lsyzUkNf9lxyN+UGUWNDEx/+DCNI7d22jVB3+cr/VQM9DM8x7P4hswNntbNwPgG5RYdip/Sd8B
ZWpTdpZJ4+HcbR7jbr6f8+Wldbo+RAA4X0bqy0wbGtatpvUU62mQaQu5iclyZpy+Sx2abLbZvLZ+
7RAz59xRwhi7AuJgJ+7RxeD0GpslMCvOiQ7/+h4XMmZPG0zQmtJZGeE6fTlVM4rLuDxnurhzpf3M
mfMuvGI+Yf0lgicngIn5zO+bnIlEzhoUW/RTTcyxhnRuZydULq2R1ixW7A60vIH5UlXHckFUiZ1J
nMzE+ES/mKED9a7gf93ApouxW3Jab3XNkZf4nyORmnDMqsMU2+Y+ovLDWGc1Hi0j+0WMKPuSaP4Q
cIkCyiA7rAUUjOlsGkHsya91mg2nwWL2NebgR8GJlU8ip1swd9k2zpz4iDn80Hj9ZnGrJoz8H9Hc
NRQjIirFyMy2k/of7J3HkttKtq6fCB3wZkoDkmB5J6kmiFJpC957PP35Mrl7U62rvjfO/E4QCU8C
iTRr/Qa0HeOJ46Qo32nzO5/s6H3Uj+j6oboR2AqxH3tCby6zTfosj6h327gV87CUakoUET7+AYDy
Y5nApyuU/NRvWtUaV3C6tN/phBxCixh3gF5J44OOf0I/gAE0ePicGAUs+TCBkj0ZjKoz48lOrWin
2CBaW7NuAhWrhBP6o5tOLdUAUc0JaDlf3sG2pvtERWBapN4yMZ5Fp/TFIO69pf2/nbxkDrDWHaF0
p0FkIxM9zfH9bFRTgPJSu9WWHvOONNePVYMnduw0gTkQ1YFC8FR2PcrSyfMSv0UtBHN1AOEmfw6Q
AdHCxifHKxIfoZVmozXzLiZ6FKQtWgu2TrJzgRdeCCR/4elEmPsac46Mf7swkvaHGcSnl1mwv/WJ
ds/cVGLEjhcqqPOlyPYa/tyNpfR7FH5jlE/KbYNF7M5ukAzNQ8/a9MlIJiPpnB2+oTUdw9AEsaE3
QRG+m134iiZk53fCGIaPhJDLE3TE9jjF6hsu8Z3fRySmdcG5yMPdsADEzByzB+Q37Nexj/2+tb+6
UacG4CeROvTMEY8PbDorMPF7xy3ei6TtDmsOIUgZusBhHNUXVKmofG+ANqfuX1NCexGr1V2Zagrp
3jzwGuN1jgD4NtlL0iikdGoDc6XOAFOd2h8IYuANZ8VhgLKmwWMIAcZPNWNzPictyt9Wb9D44eYW
UM5XxoGx7+kpIFc78bNK9XN9/GvMQmVPeD2MsmmL+OTPfs7P2lAZQa2+1Bgen6LeWAJTTCLMSvFj
u7O2uVvjMV8tiPJVqrMtPTiNVCPLHKI94Dng1nWNSMKcPSqN1RwILaCXBvFJQe8TKD05IQZ9NUDk
Du6E90QE0wlqsZiiz9xxl9MaroWvN+WbYWgIwap4mh/iLDomCrFEJYrbrdtYHSQrKDIT8Vknr78x
ovA2FvQ0tAZ3iAC06Dyr66YtVndHvv+1obH1bWMHQGhEGbZ5Hqc4P1SDM54VYIrL6kIZIu+y5krQ
Jf0Ho4e3vKlIXtrd2QJhRvIPaHfmq1O8BLrtqRtM85rdEFsmKRTrkDT5fOwsZFRKZwAAWeR6oKCb
ecKIPVHseY8yD/Ix4qOGk/WoNzpwkpmkeCpqIQHCJrDNKjvMuQO7DZ9I3xnfnbShutekAAtVabdE
aW/yuafpsBUQX54OcKuY+brdlIhtzyMKe50B30KOrPVAlg8FyvdJdpsg1h0sD4WVk9TuuZxjRC/V
EuEvnvbxeShWqPyrGPKlahDa0NG82HlD9QFgnyBuSDqS1ZxBWKYBEJcSZ0+CjLUJOmZJTxF+fpuq
894Qz2C8oBndpZqjgk0WeeiyvWcDANXfUQOpgGTXNwJrA8Mall67nvFpYCBkIRxaC42FdbWCVmVI
DYCn3dRAmLIcLQjzvSixGtAroHWNC45gUAK5AEHOCCy0jMepWKmjYu5qRtXfi7we3saqm/1Jsf7e
1NgqinfxWO/lIkS/jdBpNNyoYGDEIH2/GtojHWkXaOT9AiNjk4KHkGWsQBAES2pWSHaoWFruihLH
s8Q2h4CAGRZTmY2NDCEJuzB7P86beZsrzej3XxIaoyBcVTNImsK6lLLJBkPc0FrTD5U4JnXtPhLm
CaUCRdaYY3DtQJaPXYPy79QyrTSbB68kEa/ajXNcMUR2Gggqo9h3XchteQpjKFLmeu+JQ5oKSIKN
lXYJ497HGygLjORRN4uFO4bLp0nYZbsMLrq7VUYHClrurlGi6BDbKj2z54S7vtEL1BF6hFVbYNhm
Vn2dNPA+i0mCZqribIusxl/1sQ6Nb/VArKDI3Ljc5G1MZXbdR6ZiTUAICiCLWISil8TuOSLB36+B
XKgpgcpy0HcGTsQ0GxXDWCdcA7lQ1sfGUOyT7Naum/WeITrfEIBTNVDFYh3ql7I3vX3mDs1uScyP
sMsiXwv16bw6VKp0pfFdaYqPUQHdes2mM9pLRYUOaSqQFjmQLDv3vXI8RaQ3Qp1Eozer9C6YKRtx
YT7IRaGo39WherZ6p9v2nvbaQKij4yQx1HqbJUuTc9UCnh31vj60AM1mBqWHLs0PjtKstzE1b0sy
r9wZmQZNOiW7kadv2WJE3/BsAkNRDj3EmbKKdrGDn4g5Dgjv5lZ3DsmzxGXrPNc1QwPV3dZxzaeO
Ms1D6CW0qzHwjFY5hN4IRrUeQLyZawUmPF32dpbhRsMoAgcY42w5UbjJTCYGs15F51Z/X9XihCXF
8K0EQbEhgVXVKdqRdapvTD1UN7ORVAhyNzwsLJwnuGjbwVVR8Datv/ohf4lB5B6tAe+52XBQG2F6
hgwhcj4AO9Bz+giLQvvE5ykgKPBl0Qvjqc0hjllpCVs+0uNgQtGbydN8VyfND9VzgU6tTC2r3hQ6
Iel4nirvZPW6czuqPaDqAvxu4U7eTVJ/16bcONf3c16YT8xACM5XuAC1iUdSiRaxImNySvGTwkpS
AyMUQRaJIsYTi13qfjuRjWd2u2ubsjlmYdveTOEc3qB7+WRNHwsInHfdnDe92uNejBWs7dkf7pc8
0rw7esVoh+QUsq4oEqEHoZ/mmsRqDflPxP47f1U86+AsnXcTV5m5Sbte27Zw57yocA5jPAd1bWlQ
e7Ll4KDVEJconVvpdFgZjjABcZV93oUv1bowigWAvkkdc75tum7ZG7097mJ3+g4dsLu3yu5LXLk4
KmuiwxXsSTSk0E1x6UxlJywplEuSFcdIBaVgAA8KPW3aeqL5z0Z7DdyWXCfCki9yE2OhJXhocm8g
rsViWYYxSCcIwrkOcHsQUdpRxG97sVAwpxfqL5nrdb6xrNkWfiPNoIbxZmpGr5loudvRm46RgQZR
NZYBSg8wXSEtM6ufLpt0GXStdfu1nxuReBzrQC5UUXLB0Fd9g96x6HGa+KFLquUk9xv09EHH9Aw7
4ZixQqHONZiJjsG1vYZVAGXh74U+A1oKqb6qCut3wEId1XkiCIEc9ITQzC+lHM9mHwPGNznTqZjW
OEWM8fysofBPRbE1nM4aF3AYkhQFDowizeqd9ajbYglJwNAjrBJqOuGWBcHOOuLljXNuM8r1hiN/
j6DIcOCDgZAUxrQfysOswQ1BeVfbrcQLBHnor3GZtfMCKN91wcmX4Qp7fRr2efUUIykUa9MYcPVh
k4bZi72ih7U6RI8TvYAEF2oZLNPmPm2419iAEOd1PUR6FO7H0EYHY5nCW2prvcuXiiaygqOzR5Zp
37prfO+CF4J7A2+5OUcu0jkuQXbCR9POw64IAsnDYDgP6WjCd4PPhsuIfnJS5ymL0p8EtYRlUAC+
y69jyI45frfbpR5fM+C+zNmi/eIKfolFzKDlFWxaZUGcDpc1tL00/KFSEFTGX8MCVFmFhA4JI/5g
Hn8P2JAUGwp7eHb0futBlyK4SPM4+jN2hFunm8MNbynDcM5TVMxB8TvcG1YIKniYp8DTdNpydwGC
BN1u66xNsXM6gbIFL+cb1sacEN5F3wwgv/O9zDxoV/lN0SwTKQ3+vrd+sSYnQPyp0efsvvEEkRwz
il3dwfBXIQgR5AUqoDK4yWzOHkQbtq7nYdGygzOsz7NG/pzBKyJLCdHrDiuUvDHqG2DXhDaVVLvH
kxmFQIUK6iY3aAoLwTWachtcOukMMA5ec2sTK82V9K9ZJaY7ec3NTD5ga7TFezJ51lEvEKNU83y3
9iuCVcp5MVDbbHrlmUD/874Jyb/U2texI+wrhrHl9KEyu96kuto94Tb/NWJU9NTV/O2ugbEBfYyA
M3OGJI+emQikBnCnYiIqHj+TyFeAgdPjrZa1LeviBSmHW4cx8dj14DfEi25gktxAPpqryAaVrX/C
8Vh9p38rvdze5IXzSurnzTI7bR8PpnlA3+p2cgiFeIIzS7j5ronckMSCAuwxRa42Dh3hbKUfy1C7
zVN6M9gA4XZQfbedvwDZc04KGiyum/uaDVGCLDWxx7G9aUboBMswHVGc7wnmQ7satBjaYBrCkrWf
dJ2EQDJCGlCjab9q9q1NKK7rkL/Ii7oNChwiYMOHj1grDYsywLpqoaOQNVHheQPFNcvdAmransAY
on8zbiG7b03UqzaYUHjo4P2FgvkPQ4/vdDCyIDSRNE71b1H8EA9ReFowkiFqiOshwwOU+CYCWJZD
8NhG1rCbbrTC0LcaGBUHqsSGgXTDw1JpVFAhUtp3qzV/zp8lWcIN4ui3SFlZNwBqv5TpJzNVNA2t
Ptv3GbW7z3fCFXFX1g9LYhib1SNqZSpQibr6pTOpIM763EAEZb4E4y4yy/OQvKMty5c2Cd0z+ysw
yInwgOH33QJGOUNRBNJzUKNJqNaIZMLqg0EQQ0uJ0JzZoRSWtnCaYfXtWv0rOqXjLs2MV7PXvydA
f/fNpOKfvFZvZUGoHPMzlHu0+IxxXOX3MzifjGhiuWgvgGaadvGjkG+uHsyXMPFaSODjTVFlL5k5
mJB60O1COG1nA57x43SJaSjKj0iDmVFbNhGpdt0aZE62WvPkEBiZGPV0vTH5NniKTUKHBfBgm9TH
FeO0nesoT6oa9s/QUr5Ui/etzOqZqFuMvDxNehfbd3qY/IxSwN7LBE0IkK+YoKXkjODoFjEjqBSI
76aDssfXz9ijW+Kgg/4DZydTTsNE3NhbUm2PpEiCSygE5knDIYiOLd3kifK9U7qDFYa7WusiP0Vq
a+/MmrkH9YBZygijWfnkYwfDq/IaS5CKsaozuYZ/6+j3RnEeNb60Jn1tmJ9tMKsBGqGSrOgi7Q3G
bYLgnHtCjhRlFesEWVUE8DJAOVULmmHtDwixMaa573R33yLIuVUNWAE2PqbM7ngQ2XNTGz/1dj2S
WeP3O9O3yUFdIoy94VQ0+W38gnkTreHZtkoyQI3NY/C4xBjXzS1WTJtOyd/VDOUrJem/kETAS9PQ
75GkU09ppZwbC58ycx3drYGfTJ739zMs/w0dfIHcdwVWaF8DKIXPoyNjkvttG9vb3ikNgL7o2jbY
OI2599mHFU9mre3bCCO0UXxQHTGiUGlxvMCgramZDuAugeC9velsQr34MoYbS4+0TTczB12GjjkQ
bnO4fuymEgIB03JqIQyQ3HknuvnZVGXrm2DK5unkYBr5klQO6aDcYQ7BIDEyPpOlP2dLJTDADRCw
4mSr5IhQsNq7P5yDVhbqNi8dCDCpCBnBXi6gx8YqNC89/SDDBgmhR+ae6L21M/HebCvI3paTPY3I
Wm3UmYRdySe969cFcHtdImhQom5rd/OL6VRBUbSp7zbzjIQiGci4VncFotZ8XTGNqoN5p4Wybe9u
V/JGQdQ6PkrAkGkWxpUqw/VmLnBZ1L42uUXV1O1004zabUKCc8rLD/MztXLjTq/Hb8oAw7KFdnay
mhi5AsfeA0mwN3HZoWg4u4iIut1P2hgQxKqDPfQ8nvuI7MJMm3HQRiKv8Trs3cL7XhGicgSTLp1a
oj3uHblc29dE6LAazQpBkF6Ig4RCU+S6cMQwGBbb/7HteoiyCi0SpmM4cwmBkkQooZRS5UQWEymo
QhQBi3khcLJIrRN6tiowhFLLL8djyEH+G6WUWp4uj/mleLmcuDxughA3hPiKJi7hGsO9JoRZrkfI
c6+rlx9xvd8vl5YHXQ+/3A+OkbqPEHrwZyEkI09EFLQMInH7SSrOyFtrQoamWNVhU0T6q7oayQEd
tRJhz/6ToNhyBFCVHZrKrY4lo+t9ndqfNs5a4/glaSp6QyNBASKu7gCFB/Crv6XrtLzHOMCXsePc
uPpgHRV9JWIlZiUeulFEJ34rlk3RBVA+9X0/DO+hiBcyfvp7kbowizdyHdSBp8GmY1ese42wqaHY
qU4aFBbx3tE8VcX59/3yek5JxPpylVzcTR4kF7ae/vtKl43IRgIVrRg50wdfj7v+rMu1rut/OuZP
20yld09Od2hEAN3qliaYCDWC0VyMnVyNRT3F8u7vvbIkt8m9clUu5AWuq38690+XArk4MW7jXbQi
OUKijbgSeYOIf0sMUKz/caNRt8w5rvsrcVJyPUmuy912w+xncE+AP6egHajS5KsphpWz/F2Uu+TC
SnaEyJTT9fTfbiFXYSgbF/ji/0eh/T9NCBwXzNZ/R6HdVmX/Uf5mQSDP+RuDhjrnv1TcZLB/w4Ma
n10UN/8W6MRz+V+g3jVHNZBL1THP/AeDhgUBOp2ID+sIsQJcE8Cwf1sQmP8yoBvBINdVy7JtU/tf
YdDw1/xPDJpq2aoN/ExD34URLuje/8Sg1WuV6WG4xPf20j2GkKMFvx+bXlSXN4TtCEQxUEiJFRWD
m2JylLy7nUuod8YCi0QuUiaExdUScZE1SndD+dOF9Ye7ifVNd/sns8YlBiJRt11Gi5gxEHmn98oj
CppvHd4sxWTde7GOtWUFae8FO6bv64pejJOucJMhQqL++S3OGJ7rJZnWor/Ps0V9FMzusoM+rmQM
2sPB3Vj2egQDzQSqNw38YDRChQ+ArN4Uq/hiLEpyqH5GU7WfkChoXeh92mCWPvL/64F8xLCNwvwQ
cRo6d9Au0yT6mgvr+cRZfsxmTGTAcreMG6E4ghFRTcYMi0fUY/yYVzV7JHW4Hzz8Cru1TVEadM7K
GJvHYQ11kGMLxMUJSk7iJT+awT2XYy4UDoitjztN79SD6jKynD18f71hX5gdPOG8mg96jX4BU2Ly
lAw2Y6+HNaaZO8vlnwODGG6gINeRZfso5CRY8xXubpiyvQ4HaZfqy0OM/gosv/umLHZ6nVm73hTE
PsN7VhJSLGurPvQjOalBwc56zRga2vVzRx3YK1igbXQz/6q1UPMbPf/QBhvprSSOEG2wUD2tAcaE
rusbafcNPWl9QySl2qObEOheNd3UTeyj8bNPNQfCcM5kJLFhyEY8AZAd8DBm5MXy8cle0blBvUUl
K40apUsAmBTTioiNu9w3U9yeEzf/mWbYQswFIqEm4KbeMxFg5Bowk95QksHNwUEEMs71j6iyZpyC
x/2cxuMpz+Jyh3KjmKWSSo3t+U4xGkS31mmH2yLZwVK1/HJ2tQOyNT5fyi3Z9e8askQHO3Pey7Uv
txWGEZtxYayn3kFuSreTUX/g2pHC1gOCpnbpXaO12c6uV5s47g1Z0ECJYOZ4bYoxYt4k21z/6SHe
c4qL4aua5Ou+JVDHnI5xdsVsz2ihofR2dO7tY1d9ZiQ8g7TUkRKMqxIHZguXWdWBKxPrjyhgoDDf
orESx29MFPKz2TAC6xNr4vfE9FEFsLyOKVszb9I5eZq7rWrDb2zMT1KMZQwdT23vHWUq/Uir3Q2h
1Rj+eO5oO8tx002GKFncmtkJQ/ovnoFfQQ1XB7X1cNt6JUQv0/ko2vBHTwO2JeEIMGjR/YSUWAe0
jAEvbOxyvjXUkmunE/ojzYCxeMI8X0P0ZDt2WrkVuAJfsyCve3V9BNWKxS2DHEBoIDaJ0KVfG8ud
Tw5MmoeWTC3ghn7XjoTATBKXxKiht8dVS0K2GJg+MxoD9gVbLjqoTdtt8IR7T8AeVpB0Fpe0p4qq
iWP94ImTZIFHdM6mhx4x4VZzebc96B0lUrfQaU8zdbaNkBu0kUpUK/2cJdMHRid+1Q0zsfqEaKEN
Z9ZWDdJ6SYGwy1hNBMoBfnrxHeYaLfFliLIoRxITyZgnmDmxABfFFa8yY3THqj0UzchXmXAeag/4
04DVBvaB3abKv5LOpIaVs3GALXoPDYggC4hTEsAzvL3cNLca0v++biofBKmfsjz+sMrkviwM615x
BM0oRPWqiRZySGjovybJPs+1ZaelOAfOKiLDUX9AMKTyVTtxgW7hDgcd9diCGJvQPVCG02Dl7X2c
Asfs7R7I3jAyDiwTgTLOV+LXCfPsIGceyqBYiDJE6vm6SR7RCfxQE1zOuewTJ/6yrhNvBsAIzDd1
lREXDYY8sqRNxsOq2D+MLDyksaEd9Fz9GxRtiVSYXJWLrBV5LzSX+nGdVlAMOFuRMrgHfAdQhYQ7
c08ypYM7Rffd2iE6iBTCGE4I+8UIotJQ7+wYZX5Xd5S7GEKousJHTYBFbz2BdHaJKCEXJopy0SFr
t115DDD9rCKQCwmERsMbsMI/2/BjIOiMZOpWmVfnUYAziVN0OyDe+O6tAFQSYsJFOOJsub5ULg5m
WeXerRZUgy4B1WYO96qC3LBc1AgUBmYUn4auQF+p1bKgsc7UqyyILfvBjqIvfVg8djMYRwI1CABG
t27veifDUZk3tHVUHNuMaYLIPCSW1vhtHz3PdgWvTW6TaPK8XSZcvV8LuHIB6gxu1i0k/JKjrZeR
P8/uR5/wUPEcwLDW+gmJhDida6cHEnH3aBwhwykmd5lIGKjOXVni8mgaSlkddcqBo396o5CqQ2wt
sqN1ByHUusxpIjmxEZMSvDL4wXIWoPU0j21U9fvGWBzAejlqnjbcrNmjA88KBDgBAACv+oeaKdmK
2NFkgflIMvzZVIsxKKogRuIVdzEADKGm3mArNJ74ON/x/678ordPCQBQXyWUVZQjgJqpI4psRjn1
JEPoWNYAAyOjbW+OyVbO/uSdrovftjGWb3fdhERAAXpA3SfiiRRdisp3jbaEfEqtiEMVSfOXfDbX
xSoTN+J5XbfRM7a+Y6lPSLYCwhKLtV9IxiQtaa21UpYtiYF+kyL4UWNVNCPO7U2b69xWTnUNDGn2
jqZ/LbM5l9VhFSSByISd36j6T31BlGSJBiIV4WFylyT+HufxpzLHLiaLonrPonpjFVwE19UCJ2zs
5cSemVTxupe7isYmEYuUAkAHZ0Hp6XKE3Ncqpm+OXZxuu8U8Xq+EQV+xQ9sPiKi4miG+OVm6XOZy
C3kfsfjlNnLPUAyvmP9QT/85RJbkZS4/53qr6zFyWxVae3NRoNUXqfP+287/uip3/HbNy0+93E7u
v2yQz+yXv/FLUR4VusPKCGTOUPNrFWB6//zDXy4ii3/8J79c7pf9vxTlqdfFbz/aKUwEHNzBN3MG
5o3RxefZTOMz2ZQ58htVOyBU3B7ljhC1Najc4pgiEumlShTlulW88pHwycfWs9MBc4vWuQ/c3NXp
1P9Y7GqGeGSohX9Q2KPVl2PKN/dADJ3K7gNFzx1MFMWpcl0uNLTl0ZfVdrM2au2xzt2eDNKMJE5z
LifxJ0Qcou50dafSje7NEafBTQ5L3RZcl6WcobmYdERYNdb3TgGsLaVCS3ycK6qcXJ0lreW6Ljcq
oubL0m+nVFPeH0dyAzI5KxetYLvIkg7bYGemjAO8Yi4CeZEKf6tlK4tjCPRyK29fyK2y+MvWyTW+
lhYDEltEPpBXhSpQNd9sbaUxjjvoq6nAQ451um5TF3PMOdNfUX3+iHRQVChjlfinsOjFImUwLHRA
U8yr8u/logdeijiKus7nzISU05FglYLK2qwH/eihZ1H3SCJE+1A8G6P/UZBIIvrLtZiYoigvSmG3
w/fAOdnJ9GOdvIemCN0L4jDM7OcQMzWfsDUNgvxv8jHQ9jonzrv+Pl30mOOCy/n1KdaFw/hcIi8L
t7Dw8STTJjFhjJS+jppq7OsVC/LLIUSOq6BFcKSeNWuvtnm3gh+mR1IhHKIM4ZyW0HiaIe4wJJh3
PaFEDODmo0RrQWpAWyfRhJQrVDKUMnhZXtbftcgm+vInyN8V2sl86vX71Sh7Rm/G4+XAf16tXC2H
4TM1lmQzVxU0ceGvesGEDUIZYBTxRKWL+WtyPVsXihpOs1W2EADsJjgbKEoiItOX0+0AAeaY/4MF
mgQUk7rwsxag3uub6OSl//PF4K/6Vw4rw1y8lsQNyVqzcQzw1ELq2gVZCvSy2guNFvlmZLWO1BFl
UqYXAjYq/43cJxeLeOXXVbn3UqEFvPRPq/Jgecj//VJ9Oc6MPW7lJyfrmvwxcrUgSI3Ot/hMr1/k
ZeOKAfBGjZz88r4iZbCPwMwuB8vbMtekD5LFWX5ql6L8vuWPY+T37w8wkze6/uSoLl3cBc0bxRte
TBFwlkLfsRIq615+JoRNqnWLz+J71Zb1wYtHjMi7GAMiefiliI9cEcDiB/nM8Ek0DLKmytJ1cd22
IMruL5q+r8FOX/+xfABy0Y8aXb4senJ0IouXX1+vM/zl27lCbXWk3AHh8VGhhXbX5B3OKeZ3V/4Q
YBm6q6sn+bAloESWrs/+us2psPAoI1Iw14PlLa+r13Nl6foarzuu1/vt3KR8HTKlow3j0ciGc3Di
tjzKdfnl8cSz/izXLz9+xaVwkyiTis8a1UK+01/q5QpVRSnJz4sHr+O/x6dEMR5wE9vKivjnorzE
pamaq6U7unW+k/iXVIzgZFsiV2VJbruuym0SMfO/Ok4ePIWfE7qtOLz/+zMaZQW9fjOhK6rxpTLL
rZ5eDuv+eoIsXY6Sxd/X5UmXq/5y1O83+P0sRWuTbQ8PfFXRRBPPUHYjsiTP/dO26yFyry5HgbJ4
Xcj3cV2VJXnef71qjUt3hjQ1v0Eu5IG/3epP23676m93ikSDD1KxHeKBOTqfOJC8owG3A74B0cjr
YnWNet1Ooj+5bpSl67ZVprjk+kX9/3KkbG7lxa+H/rJHFkMT+IIGtvlSo+21RJnm+qH8sn4pyu/q
l61yXR4vv7O/z0SGa07QushWjZAeg+PmU+32NpznhxyPMSZPPZJ7Nbn4huCbBxOVnO9W7Qb1leYE
2tpcO4/Ehcm2rEPzisTHyWwQGQbdsXwrzfJogzB91bXQQ/yyanZ6OD4jhpn4VTt7ezXN4hP6JbNq
W0/lDCBSM0KCel1e36wLjsBO1KPYbxY3K1afAKhgOMdLFwF4L5rD5BCtQ3UPhIaYg//+hy/NyYpW
2SAmVWsx7wAQ8dBk9yo71usCqaN/97a/dLmy+KfDf9smBwhy2+UOfzrvcocp827s7gDEmqkf37Jc
uPLbva57Yhw5EzonLCY/eLE+iYp92fjH/b+dblv9gv6pU6OwIRo1eXrhOmV6L48csYf19bl5lDsW
+Qn+uYgXHM4LefWpJYATkDOeieFNqLf12HYksP3SKf50yptBqXnR1RsSdw7SkV+zIjf9pGuPBOzg
IqiQtZhHBaPbm29dnTxorX3jzt6dUY4fiYvAj7Bk0rvC+mYN1lM4q5+1jvCJaJ73CUP/46TB+OlW
B6lPUFUozOIeD8BIRVVKgQXXDd0WWet8V6TwKRvijIdeGc7tux1BvNEjRoaYyfbc4iHKVaD9iPrC
4K7aTbL2/W6K8cZL8Pb2QgwWNSs7a/SzR7p4oWkDZLZyrJ2ihG/2MAApmlG5yQtkmAzUEImzEeXD
kK8kEL6B6EQEPlxacAdoDzvzbBApWO4QliBKYUM3KVWg0WEGLRHZ0P1SU7IG2HywOFGB7NINDBpM
D83qh6J59yaK5UyV+4NdKz8LZYYcDFd3XwNfS3LrLcdyT+Q6twAsnAdE6j7iZYxgXhhbIgT7rgq/
DHbz6AINQqq5wY+ZpzrmKMh/N7yyvxuWfkWIE2nN1PKdNrT3eVH+WNz6ZCljvalwJ0a0tRj2S1Y+
NJXqCRTdJwgTJVAxaMESAQctnfg1UGETG7e43jrCW6Os/cYkvLbaqQ9AuEBwGqK4p+R7pm1EzjuQ
RpBnjnlrkh4dbb+YVdxv8GxLVZIIWEgXvgYMewetsxyhcGcRYQsNTyZDWCMppfE8VY17tpbGRJgI
Nbyme/VWXB8dJ/KgOXvPKdyOrbCVfUyt4WscY+dZzMpL5SGmCUHlRYGXCYYHgWEaqPQ8aOFtCbPV
x9GXgLYBhSdOcN1urXVfjpq1HSbz4HrNB8h44IjoqeFhYiLpjoTSjQNy7GAr5bfBvSthJeKp2sOW
Rk8f3LDzWizaB7NPZpVmrvllh6RJ2Ib83Zmgc0mYaVAQrdXG7/aU47xsVgHaVvZNA2zKcOoMmNu4
iQ3R6hFvwosSGAtaV0te3rQDnAKIoCgUITlunMguKnulTr6ZGBb7GQHWZmiPqPbBfGCeS67C09pv
q9H9KDyr2+ea/WKGpHm68odTa/H3xVC/p/VcPrdjlgalVSF9XmlQkhPtrl+IlZNv2ZrtdPbWxH2e
cG5yJtrOED5QNUU3M2Y0x8miX6nIsA1g4A/L8FfkJOVDNmU/XG06Jp1b79MWk4Gyt+8WuJK6PT3r
g/p9BTV+S0uREUEYpg3d0LcMSCFC6jT/bdN8FX4ceyBpANeR0AVkebIWKls2xB9rjxiAZ8DzqvJ0
34bm18rXqwnSqN292xOphHT5Gk2wgdZev7En/V1xB29fKWDh8M4FnbnUwOit+DFVC3gydTn7UdcS
bALoNRpte+PgPbvV7OmbjqqEPxAjXpJEQBmcTw2jX3T/C+whYEbCagdKU2n11lCdFxT/C+F/jZxN
OOdbBX8Rr6PFQBkVeXVkB0eRS8zrAl/Q2vtREGqDhHRAeWe9yePy0WmyM+HYGXDOKbOZa2r5Fy+h
Nxw3btlS/ZRWQd6BewDVq3TinqVlHUwje9RdgGltckf3Z1sQyeC4nCLe435pnrEi0T+h5tdj9WUq
43BnunhMTHm47XIepKLlZ4B7M44QWr6LljfdGr94ExKNOXYTKKLxUsoBBlRxnmYaUkMB/mDWRXx0
zd6GkMhXO5iGwY+2kFyu1KAJcVEhfZQ7e6Po3pDew9XHcyZML/Sz26Irb6bhI1i/fdWGoKiGvtth
VXpucxEkVxUeQqXdukNyxHR0vjNnJURLC/5cstAvFVGDbsjcLjeMZ0BNtT/NyrSPDSJxPUzINUSs
bDQwIkqQ3urNtTz1LRCqYhpw7DWZEdq6iVqXxlceIT0J+GqZDj0vdWmm6Tase9CVJJn9mqRN4tXt
McG4HjEEYXCeYFOLXKZAbMGvb4WI3Oqgh9LMZr9zvW91T85Ub0kFRWr0UwEAhL8NUhLG4zgZzglN
M/yRWt2fzSzbxjOcICuObo1Vf7XUGi7gkmVn/AwCY/nALV25E4DbvI7B8SoKyspFOp5IyiGYMkKk
wmIJafwDgYJy4xQjOsg4zm/6tju7kWNtMD7Lv9A+nm08aLCLoqKWi4kgBo2VrmGjhG7FE9HlHVK4
yQGkLNaLhpcejCx+T7XqLnWx14DTDuKwrdYNsfxbXRkf1j49e6BJdwMyGsyYD11DsNZLbkmK61sL
Ob0NaT0SoWF0q9v/w955LMetbdn2X14fFfDmRbxOAkhPL5GUOgjpkIL3Hl//xt68dairulUV1a+G
EAAymUoDs/dac46pN/7YureRCjEXnS2k30mjW2UvD1ZqIfsvoFODRDkaVeVdzlpDLxjvx3JRla94
B0A+U6YHw2CbvpG+qP3shsWPKKKrr2xjsV9I30ZmOoKkeoY30PiT8tAWeXrWLfthWY0DjTn4L8ae
4hFyUn29ejOneOt6YQ+CDzU6Wimt4wSNeKHaLAlOAEdmldpXoMvDAxBnECa1DvV/Po0F3xA2AQTz
S4YWkVBoJQq75jovvfcYp/F86nDXpuUW6jb2FQef21wSYRHh18jUlUjSPTQbHQ2rdb/aJPkMsGwC
7lBnvcToOxeMx+EghpUO0xNA8RKCqePSt6VPIwHzu7XEf1q3OPbWCuqfphAtr+OP3PVt+zXS7nFg
3ubzhLziu+HhHVmNidKWTiw0ROZQtRdR+MEPXiUw6q10FYetIpqW48WadPjV+cVUXtc5dw6xMXPW
Fxgnp7T/tmHRbztj+7IAE0571P5Vlc87DhIdbJ5yqPSGrFXX+rai1FjK5jIrkEOKRel3xlJCF59m
YriTo+ZU7WnIusW3Se3kJnci1EOhs5+MJ89eAUDGDJjTxAHAgJC72g2Mmxq8R4bWbI8ZuX/DrgDQ
s9tiPPRKtNxGM4EQhFOFOpbnXQeccCUnY7KSt6barpioopB+Ld8E7JfkVDsx+vWU1PZSDRrjCZUE
rofUUoJl4IZa2MIXQP5z22xn7kp0gseWUzDFVUq61YT6Iogtsn2s6eRBCtyppMR6XvKrXPNvKE1g
F1OXuHbV8KiDjNuTxGVhs3d/JmX+xSpFAEickcXuuMMefgDDJM16SpyXkvkP7WgXnEhBRoPWpNfS
unGU706ctId0ZO6wKhdl3ubrLHpVq4JYumbcEg8Mxbia1lWePKZTf3HqDddsFNO1TwacIFyUW70t
glVz6PrO6LTHXV6U97phZKd5Hp/d1f3VtbbmNyUgZW9quUOtNxMyAAA8iW+7OGbJyJmTDfkC6PJT
qtwTFiw9fpQNdbhQDp7wJBvR5C42IF0PwiWy42JGom1F54Wf6kgyhblXXqtZZ6Bee/VFT2mml+6J
u6H5lHJ1cNwTV/SvwnJsU6a6qN19vsAoLcr5r43IiagCkJwiAYK3ABjDvBmKJAu2ZjpmygTxBfKh
PcIlri1vPc1RdKv2k76L2xOhDUWY0u/c0nE+VFnbBXheiQdIUXiXhrgCcfEz+vl+BFHhMQ5iVFUc
tn4dCP+KOe69mUF4rh6UBSizMajHJSvNh3ILEL3QCE1wyCTfqlVEycfd7VCtSEmSTrlD3LvvmoqY
xKa5HZhAa65a3ebpsjcHMTWZifhb3e9lqdMghP3uN7bbcvS7XxMb5yUjgCVqHjOHYFvNPJgTVoPR
WBqKsT2CeAiTRbWFMW3JICMwd221N2eLYW5YGZMFJyrA2BmlX5TZgWnDa1uj/B7RHEBx74mvITfc
JQlnp23t0as6wohREnjk1fP+z/o2fp0RLZyrDJ6MIUbo+GLcqvwB9vLqpBSACGsBKL+ishg1ayLt
pLYB4J2KkaNw1vHL4Ol5Wkb3L8u15tfa9V5aFO8wlou3NANnE40aahunOS4Gx1dh3na5pT8XnfPS
o+yhQaqFQ2wX5w0uTFKRH6AM/bwHUzoQlx4ftSoD4W6WT4T3WUFZlP6yIXbKUuVrla0p+EI4D/Va
hvjOkNFq2wv+qDZE1Q3ikN8SdyBHDhSNuCPHOVrGZI//COVK3QQuwjTcZ8QxJcGkGLezge2kNQih
wwCPvZLgeOTk/qwX2iF2vPVobzikYFrgYYJukJoMdPRlmf0Y30fgkK5MauyDzv1mj6KfPkzBLTdH
86VZO5XyJmIVWOobya21BV8sjQfQVW3v7mJobLsxcfJwphpaiIyNbl6BmzYDpz7k6nWg+FxgtVJb
8hPHwXopmS5l2KBJeUPkD/iEsCokbNvUIoJRhxLSraXuOtpiS4fzxc76KShj1GOMg+8GqA8LSLWE
K1mR92fLWa09eVdEf5TASzrhJN2Szd7ZBLoHk9sfSgT6RVmux7XPHkobYE/iLVgvTWiKUcpbGZy7
KirBfi4w3m1bJbGgmx4E/8USCc8JJIi92qFOUz0rw6s6cMJxBJJVytUfE4V2TjycjtFaPKuZwWWe
m9ac2ASgOSTN9sTdn7v6cZn7Zzd9TMzhORtqTAQxNl3ypaYqs0/8Gl3c2zuAOooX8+OZuGJz2PeD
Pbac0AAgjBpuLXCU5wQDWkjf+4FIO/uAoqw6OBglLC3D7NMBnUKOq91peomcLmIwo3W6Hsz48Jzk
V8F36RNQ7eFlzN/T2f5J//4g3uIps8fvFlWuXWQXX7tlphq2DkdriEmizXC4RFUXzOOrDhVscvDi
envYLGOQt3CAfrXkMJ2jCMsXt4hHnSnIjqzHBnV5yegIlwzgdhVNFuxu7sIx/qTbsXa2nbUAeacw
jAaPhPNWH79ChHsttVgnZMhJwMd2typcYDoCNSQ5rK9hPhbV3uuMp8wVPVjbIZNyEDWI9W5EqL7v
NYOsoRYEb2VocQisobi42vC/2uL3akiH9b/TFuuuAFL+59ri2/ef3Y8+/2dx8ccf/UNc7FlQLE3T
JPEHbeI/AS6l7tiCM2s4riYJl5/iYgNxsaG7qm14tqD5/iYuVv8nYmJNd/4AWqquaSFpBuPvqAbn
vfmHmLgwRgW8SjJdq8kcFgxkbdTdSJVUJEqdcu1z8T/fF4uejyerqv/1y3D2KnvSOTmNA9AoRFSL
/7+WvWj5l5OJ8XciXWZtylMXFQ9RMdeXAsghdaP5QLLyLgck8SWZn3Fy6KcKK044GVRuAXp9o04H
O4fZNL6d8VxV3Ut5NoEvZ0077Mwf+LarkEnUYqU4Z+1xOqgJyVnGtB1mr/kSuagFR+IPOxLSBsX4
OowJRsV2vLcaLKdd7cb+3NXrOaomjJrTM9WAU4GD7MYTQp/By6xzMwP7NzooHpGC6qGmcUxoAXCb
WGRLPTv47eeZzCwTW34w0lKW4BhLnVU/15Vvpc0AGu+9diJ/c7eOxpvG5L6cueHx/zBr1PM9E3Gc
xHF9Q8A5F9ja5CbrOqjTasRrQ7phiUPFAamp8jONxKl+72Tu6Gc519ChqZ71LD72tjWeTGX6BVbT
DOK5esohV4AN9cYgYmy6RwSauNxMaUU/x/xQoePCCo30oDZmF9P4RJTHUUHnbClIdefqFvE0aBGC
pYiIJPlyfYvw8u4nF2azmZnFfrPiq2O5z8ACPEL1yAyZui+Vbb8Nsaf6pqoON2tKEM1cF/dd0iYH
/PtbWc1hZ3gvU6Y9bXZtoSVpDr1TPmyN+w2JNORwhU5+FROH2I0T7ZGOarVCVO6SKzduRnGupcdu
eMZfU9qu4bxwHFCQ+M48BW7VDEu8sJ8xZtQESKnYedVuEPRMAvuc2s+ALysOJZtKu406cu4LcsEy
c4Od1HgoGWCnZbGYKKPW8n5MJPGGVZPo3CcxpjSEt2nqX/U0VUFm/VAcYmhBqhEVakPW6PL26k5F
GZickGRCwPNjYsuvVzd3TenB4HQzhUM6aUPQLHfbUtk4g8aLY1BVh2ZwGgUpCe5eHcY2JtOaMdyo
NyAtpmneN4VysksjZI4Ymi15XvpmPS6rxmAGSLxeJCa6+ZVTYOnOTdshm3XIqlvJ9waLFMGStNUs
VLH1lvHGDLdQjpqdjT5vlRDV1vlZdOXPBMJbbZK/OJlQ9YbiXVVFC9w6jRWzJ9tam7Ni/qiYDe8c
JnfhJKf91qlftzfKXFFoDA/mhAFYYdaw5IX7oDGZ1ePiew7oVdWWn1sxfUuIuTla6FB3zVD9cJsV
jdpg7hTD+Oo2lNXHmd9K0VsrzIaL4v1ctOZJXF+h0ZkeP5qJyaG68dp5OQ6j7bsROH1lNtVDxbD+
MuBztfPykctjuHkxIUVjXMPEx6lo25QCAGbtwGePxhe9ar50RE7DgALE6QIe+1g4YNEBw6blOjLs
1e+zzn7IB9hGGX5e3+o3gQ9yoYbrhyxS0nsnnw4A3ei72eplw1bgd7F5XmrOCSdb8gB8t4W09yYz
8i9DiWaFs8tUNpLZ+MW0R6VG7A+akdA689IqobGlL5bA+20DoctZOws+X3EpUPYH6TlmqAEzb2aA
m83rFXn9gc/ytsWTeWOUyy1aew4NvT2OLYytYQGQEVMwiXvn6Ag3nJN/XZUG4KvTGJB8rZvYcX86
rTpfO2bUbg4XM+odQojdxxo7wD4uwOvMLby7cSPQxSC3dHF3dBqYIeXuGipWxCnGpO6BUkR1F7WW
r6IVU+Ex4V37ZnpoQxtmS7GyoiEhJSEbVstPTET7pUvUJCgHhn7vjQCdMio89IuD49g0vzfR4vfj
TbeGzCyNoDHzJmhgVSKht+7xFI8a9eu00wjgmZk+9rlV3hpd+qjZo9+iRPfpE1iMrJWfo+kSPtpg
xdRNoieKKE0DfSL+oHG9+yoKokmJzwU5iEAW0OADMKEABAGTIuLmT+SQ4W3d61syBAbFWH/Nor04
tZaNIDss+WuYZ296icbDMs/dpidUt8mEHWvlvZ2nVy5I7M2mPeCza53Ub00933EzuHa0cgD1ctFN
zOLBU4shjGuiqleKFfOvVEfQV5Xde2KDJx0AIjj68GuN1vHcg3TMhr45UkMJai3e9ojHf9GmITHY
dRGJOeY1tRr0bFqYOzSmByXFXStmYbDrqO9F7q8N3hYeSNJDc+aW/cBsH5NiqbQEcnlktY6FBeNS
sW+BfZc+jJn6hvbIz3nRQaOBjonn8ZRMa3WdImhuMS0pvXjWBlM7VwCMDwP8NT9L13sG4F9bFQ5Y
lHmcO5QdrQ2F/xqVGwYYEjxBfAzYDGlmcCIjTMytJayHxQmj8t1LAQDlrcLYQdcwQJgXL+dcrtzl
2zBTN4g640fURr458tqxM/5C4u9gpSE0ebA3dOfpw1o+u3qsnbkBOebW+o5axGG+2r+sYnHAVSDl
nXSBV2U6N1jOIy+JGyDnojerRHnCiCVJKyaYu1Wu05hc1Aa6clsm3tHMyTqhfsmTme21LRGBw+Pc
MMqAlgswB1EAZOICSgY24XYkiiKtJ/qEgGkbDS7g5IWeSQ13tpvXsrVSf8qqXx4RBQjT2sPAkA7x
O5NPbyD1u+/XoC+n+UKvxFc7evZmN3WMLjqXMhXV5Z7+gtsyTbK5sKEmv6QxZLw0h/tKqD2zKs83
8umecWTP9CVJA6/C8AWadAr7dD4O7vIjGoCQuHVP9LIxv8dnRasdAsTB09ab8k3PsvSw9M54Yaxg
k9llNtzsPcgVmoEJYjFrn5C7nxozpVPnDsdIsfOropaXunfvVgBw/mZgHBqBeju2ogVjicvTJC92
jcvhSC3zsAIw8nt+LIrcdIxcswnUlXJqYWAY4PvLEF627+PIBYMEE6b/Kb1krmXEqFFPuG0tWC1T
ixUHNXx2GJyyvhmSZqdpFU0UW+UAwqgEUrp8d0idocMBlWY4qnP6VvFLtpuOvnst8cSDYaSF4w07
d4lW6oI0LFwrpq6r6JxGCrzjFibJvHFnbWKHcKcc4xn/rzdvpk/Xst0TXqMjTa+KgEIKlbNFfVB6
AwpimwCFsbUO/G/yWOFyuFpKIwwvDBhMe7zhGGAMUpxajG5hS4Ue4/70BgDmbcvUn33nPEUJ3a/G
XBgy40Zuk80NJR+ty6pht3J/Dy1r/UrnMjvaVbncdJHxxdvmJqhpOPsULKxoejORjeBgEhFtG4gD
OFAUeJMD97A5tNP6UhnjX/oQYxd0KOV5huyafylLt3mwSGqJrJPbasQMV7R5Y8+9AUlYB5nGjXyL
mykwXMokmwG7ridWz84IYWx7p4PBkyqXYt38hBomRCiVZHgHe/46QwHuNsb08aZMXxRsdHXX3WK4
oRxlmPWRrHpkAdzX1Kje04GmfB0N6W1W07zYap2YVyXRAJyW0EwajZO3bke6E4xsDDtBiYn2hoty
2kAzi6c9qo131cvbSy9MFnINgOedYanaSVcWho0Ort7FmRF8JJZBK2t+UdZSOcz5ejXRVdwmDie2
lQ7HNVvH08xtE29NIdjTk4LGPbtdytw4Oa4YtjseeYqiHKeTjgYoMrpZAU8FGZiPPU53SPprRHbY
dO16Z7gU0Zoe+2h7WLMpOi555Oxm1UH0Pxi7HJA9cmGHsCQi3T2Cmk4R7vDn0jXuMxpyCyTUMNfj
hJK9E64aFedVNS5js2Q3beTelFxIRq2+9vWm3i/UoA1tTa6jYX/D0gbQxSTdKl/qLy3phpeyaZ8s
rwk2tXLA9Tz2qrvdb+qWhi2Yuj0Vy4hARjxzqW7biA0iZz+7cBhHW3lSQb/4ETOLfTURi1mo2sug
w3Sih9NN5Xw7Q5a5q+ZrHNFY3lwGp7XgFUpo4UY67lku/tjn5sVfacyIg5L2dG5caLvgzyNKNUqX
Y+IWe1UQn3Tc5qPoO5/tJZrPakFEpuxDf2zTx0vxJ4n5g455aSpX4j6r+Fem0orxJQdVLuoyXoud
MemXuDV+pIMx+rZ06UtMmeeR5vwbtsyDwxjjoPuQj2u50iJ/F6pnOnEAnB2pJf7HIjXaQCFS7Tia
SzJduJBbxBjmvrOUeKuk1LE0IyCzcnUqYzccNeBpQign5W2fi1no5OTmqtCeM61uP/aRSpUOXMQf
XDGVCzsTEOcgX/ZzMXUtwfQTUEcpwJKvBp4Nubdc/dzpkXxY6yro8r/lz4y1UPVKsR9kz+0UaxBu
/pYR/6aalbKyVlTo10QBYE7RlYkHJdahX+wDRMl93uNF8Mao5OsCIQtUVkNAJECXVaUy32jjZjgj
fcJDIUSEkiInF4oQjdrXHM2BHuYbI0bYB0TfASvwBG1Dri2lsWng9fF/4bqS2nbJLpZrjWQcm4vz
OnIFDw3hgrOFAa5uqPEdVwIL4shTj5943rwq+IHltmSkMj6hz6oY/hIDnRgEb06uEf8zHi0H36Sw
hPViIdeKbgCdqS/fAJ4JaEkwDGVylmxPefDJtdQVTs+JtoEP6i2new95ImasA4NKOLkkQ8/zGhro
DsEdqfjEgzjURs9amuNcFocEiPIhzkEnyIUlIHSN4CPMfYSYLK4OctcGWy3ABc8cuPqKXinnwBfe
KFe4zUhjbs5ys8JgHi7G+AY4dwAGNDz8B/nlh95SHKlrgts294RDVkjmPekfk+p5uS0XcnNTYLdY
XeUhfiuZhqOmx/WwjVcmcdFeHjgKU4YwiUrER4IF0UkshPhU8rMsj2ReYdWTcD2iGVGySOQeF4QG
uEqFl320z2279WdHcfozltaiQ2ABdDLSHy1z1kiPWyGGZjUQ0UIsck4UGI2ZtgM6ThCLWHBO/2Nt
JfcbM8Tf2/JhVe6kyzWHhL3/+Pw7W81VlE/iJYZRJ4Hgj1fbeqMEHvq+NAufrTU57j5WTeBtXMVH
xiZiZzYl0a4kGcD/7ZkTDiD8gCzkmnzitHAfpnqzIkzgkNCzEfKQLaiKbAFC4CASa57RvbbjIBLq
2OpySm0gxUDjIhcBF6dUaZDVdPoMhrMff2GJtT82yV0/eDZXFaxsgu3z98sbRq8EuF1EiCHfrfxa
QUITlyM25WL+e+1fPQUloXWcKq7o0oxKmYnDsNYiNVTizsbfCPM/Ns3yrk64eC5oZaifiXQdGbTj
SPW9XG1XHfhPZu+95b5eaTC7gusIk5gf8Tf3KWVcYEetMLTWD4r8NWWs4m+r0njqdsyk02Q6YJ/k
IvkBq6m9yjzmwLWo87dnw55cwkzVF259hMiJdy7fvtxMxTPkmlwkTYsIYES0KVjqMqNjkkD1z+1o
XtWDOyqHj48jLp5yreL6uUx6eqRM3AU6kMiPzy4ftHrSUAhsrWiirMzwVmp/GuxgTqCkO8rVRZCr
qWkPfiEuvqWOBSwTa3JziTtmoKWg0g/Fj2TWptOnMdLgrs+1SXgkZ0251ckl+eMgFJt2PAqICx/f
ov6212bz/rfjW65S3Ld3AIddULA8rzGS/FBo2uW358kjWx20W81SiHP5PE3kcz7/j1ZD2FyVDb11
8f+CT+B8Ii4iDVNUWR9vUP5JbwugwiJkva46b0EmZcuZ8Aul4qROxNofm/IBzMOOL9sM/0t7+W86
Mobt6dBR/vOOzMtal6SM/1Pi2Mff/E57sQj6ow3CazkG/Y+/aS8atBeCwwyRG2Y4hJtVdTck/+//
mNa/qcwYIOB6tmoynyG87t9hL+q/eSJBHGqlAeLB1Yz/SX9GpIn9lkGouiqzBXozlkatyvRkNuBv
AY7apvd5R4ny1mhfk8HncoRuGvPpzjLv1fKjrffX8n/j9/pfJQ2KRMP/6n/7I/GwjQ21WWb+NyYX
v9BG2c/1EnD0Rw8WNXRCZl7q/IIY7lB/oa1svjZh+k68zwl2/EgLxHf95Do/a9clcE6glOnAJ7tN
CQGt1JfffsR/8VYpef6HvpXmAn8A0AOKB/qyKiIkf/tqVo1ahVWY2o3Tq/GuEfdlADhAr0gqZdQs
btFTnDjItIBEGtUXp9+WkyKT16CBM8aRwyixlsVM0uOFtlOiAyluzQqQClTGi1xM2kYrylS/t2Iy
oMTzgtt5m3Ejgh2Q+6poRmRpr01AvKsX5GnPtKWFi765kAc/jecIrNDmVhvBHaZmwjyUYDXpN/nw
fIvtSYzF5WajTveV28576dG3LQKKUbEKkR44/c8FZenuvIobU7zVt/LGIRcQP7QDLILj565OS2Fc
bQ7CDr4kIPsiuE4VN5fRaRjvjGMDNRMmBxIHRsOWMwMeJQzDEQM4OkIM6Gy5lDuI12jOm3DZJ+Aq
/NntooMxkd4txlWmGCNKtpVc8/7mbvUdVTVNP0meF/Ie7vafkC/J/AKJgM6c+jBiXkYZEkH2G9lM
btdm4SFfi17aoj2iQNcPk4C1lx2jLprtN2o6RHu5a9gU7sWkPdghVqpvrtrioh/yX+5E2rgttuQu
ufjc1Nrs1ZqZPCkt2T/y40pmQob0lxwT8cnlr+J2dK6IkEL9w+eVn1KuRROptTu5qrp5sydZ+kl+
TPkJIWEy7pfbDg1LxjuMhptE6UMJ7HOX5t9hcPLDfgAWzAKrEz5DYKz9WVG5B8s1+HTTYTK3kytI
0h4CX/lYkRKT0jeYHXS0I7bSK3iLuJ0lcsrhUZVB1Fs/f2wCzYVQ/cHtkMMMOaSQRwfDAf04w4KS
++UufnHXHzyO+ViGmEAIrhEUFyOa32SgM9VPCM5jxTkPXgtpGBRroCRtSiyBQBPPs8NqXDFhTreK
HpkIZgF0vZxnEOhwrLajHOXIw3YS7/ljbRsfSgsY8m/Ha5MJc4N8U31du6Tvdjfy3dTyLf29kEGJ
ZAPxNsW+CI0TVVQxLhRDRxqkPeAJjhy5KReLeOBz84+nULSkEdyvCtxQxrIqht1zXOYAFi2w9Qfb
qw8AMbuzfBSyZ3f+Y5NMAn1HthjY2Ay4ZS+CxA0j0nHAixfELu6ETTG+fr68XBPuuONIrVVudQnG
hlmM0jsx5iG9Bce5WMg1uW+Vo5xKjPZzMe6XOzcxF7DkrEA+/NszB/VdQTh/ysT4JZfjF7EGYKDp
XuXONUaqFcpVuWhl3HhLjpqcmX0+IP+6/dz5+WryOSTlabtCzI/kN5///fXbciKl6I9jQjxIy30W
cfbMdQpdp/ixy9Y7Mr3eQb7hzuSIIZr8vHKhG1Mu6TYfj5q24Ignq7jqfTyewHVNO+OlXglMtDPj
Gq0ORBpe5OO58llyu9bA4XxuyjW57+Plfvsb4iyoOs9ky3RorQ0VtnAm5vX/6mU+9+kzUYa+3g2U
ZZG0GciLE2GJd2drDrXC+SG3AODiiBfHa4Gsi1hDNmeNY1iufS7+3FcKcIJtwbmEknQpFQXxtHxO
tSW/VvHh/+Xfyj/7fKSWf/e5Ldf+/K/++S3Fo5moHl+D4JN0uCdqrmahrE8YCQmgS0OKWaW+moJv
8jnNlxWoFgmrUxC31xwQO3OIQkmhvUvreBPsFFVQVGY5VxAL11Ifmat3e1lU+FzI+frn5kfJAXRL
Lxgu0sALtJmZrSC8SFdwJbEvgyDAUGtGNS8Oebkg+ukfa3/uE3c9+vQL1ytRp8oc5pPQ0JgoCB7N
uLa630MHymZYNViaTm4x1vu8G77zdUwgu9VrJgg3qWDdVNxpBftGUacn8w7bQf7xv8v6mCPPoFaw
cxZB0cGkRxfa4uvpujxcLYJSKrhZoS74O7KUM0koj1z9rG4xqsVnLzg+LkCfZaZW3Ex/ye+GfgfQ
n1rwf3r9Vhb05Lck6345sKDM27IDTjiLkDfr1yiK3SO61BXEUNsDl5ud+OgJ+pBXUaCqY9hHXxP6
zSdZqJIFLM8ZcaxOTfRI86rdy33icDDg1R27JUO22Cubd5r166xxC+lBQyGjzR9I4n0eGOuua5yf
05nEEUo0Uw9XyQKw1ArSkibAS3KxgWFCdQW2dVjpq0FoakA1JSCbYFyQt7pCwJibx1RQnWqNRoIF
j5mgSOchM7vG1wXTQhYh5eJfWZFVwZLKKQV/+Pmlb/fjCJCrqY2q0UXgD/dtoJUJpcoRvCpVkKs6
0ASzYFkBnIZ9Dt5qEpyrYYF4ZdGG3C0641Z7dO5IygMzJquJWqn96mGAhboYqsmFJosBYpYvNysq
nIfNdg/kZr7B0rivCoK0coHokmttVtKHTmB3JQICVvIJsGgJttdv255gfyFJF7tzgQmTj7lcOiYL
XtjnLvmMj9coJWSMeb4HXLu2/F7chOTEuChcA4CB2B7NbCTObUKqbY6MiFTCPvmtxUNNzrhTPkmu
yYm/XPt8QD7v40+2BQphpveh3Oe0rXdwO3NvNxVXArFQt8rk6xOrHOwwIQHNBYzZhrPc5yh4nHZN
d51WzTrJXfLBhA70Wa7VCs7PqeXtFSNUSMfFZz5H7qkarfsFe8ueI4Vbup6cCtIhDrMd56r/sW/o
3mM37kK9YWQud+FPUQIVrw4dJv7q84HPzfkOlJpwOxYh4qRpDl1K59zg8I8eNHe6hW2Z7Qfjonmh
5YbzS/UOp+FmDiKYK/qhD+wvxS3TjkcljDwKJ8FUPq4lyuDDkIWs6NGltRmeB2v3CP4b45mYJWVB
Fp/X6XnUf0wAt0WVxKXXEyb5s5ndadmBnLZSudTZnUPvU+ecOTjaxZ16jDSc39cKcuJyHReSMHeR
F5TRZVBOroej7QEl/uzB6Tnl5Qnqt98texrB094+V1fXNzfu2D605Thow/IXXaNuOCChw0PRITXm
8z8NzsnKABeQ/tjtyvyFdE70fqQDfbWpXf7UFFoh/qQT7BPSszFB7e4WIJ86uoQ9Gj/TODjq3i5P
YxPGpMAN1DvvXLIevnbZfa/+LG5I2t1dkeH9QHhyS1WLU9THjXY2zpaffV+vJDb+WvfGj77eTWEd
KPcwNHoo3d+9w+K7J/1Ne6jC+ZS/Yk15bgM3WI4eHpk74zgdhx3Jw/dOaNOlu2fSCXry5AbljXZs
fqZMLIdbLUZhF5KNU6T7SDmRr2BfjSlooCoywoZ8iLgh+Ikf5646WfvtC7UlMyRm7jZ+X9+S5+ZX
fW2vCzN/vwtLRBk7m2n216EKrFv9S/9qBu/DcbucsEudeFfpYTtgPXngnLPO9T3s16ODOn63mlRn
Q7g9mRNgtDMOVRna7euQHVOSpHErtUEnkr6P0d5DE1aUh5IeMSIE+2krAnPw1TezfkhIOfkW13tF
heMfbGuwkJzb+fOImYYfzV9Q/lAcWM5EC2b05jToKND6uu/d5eo8EF31UJ1sv3qyl7M7hV6YnjRY
mNGLsR2xqG5IYZAtcXB8HfdbdMXA8aAH1Q1EhO+D5/dv+hX/TImmwzvGyG+WYH0qYMt5+wEplxfO
6LkhM9qP8FurH0ZDFvL+21DCV32ocrg9t9gU/moUaERhmHAnFf9gq64/nTcctdPs19Yld3YOCcEM
heGK3+FBzJ/b1b9YX4i8US7ankb4i/WWcB8kVrPnSLpGj8g4nW8TJKDIL757Q6Cgf89882Kax+n7
+sUj/ITI7Stjr4fiu/aOTIHKhPrTwz98nn6oHJXtVcNXdphItg0auI+ngjEKIH8y/Ij/BM1PqPJL
BQOehKed82z/nB7Ke/e1PS03JQrzmTb/ldNfoTgdBfPThDyUNJG32O/eaR+TdFvZfoSkTttDsyV/
hHfIyxczk35fu8HU+EC5H52mVxIUsUvf1Zv5h/JXcW+Gtc8k7Yv+Gr/lXxD3ILUZ6WTu8Hrc5i/t
S31RH6gOxPskxKrW7Ozb+ohRcHstTubt8/poPSlHusvvJMU7sU+2khWov2BK2OdlX0MK3HGh6b4O
h+lBP5oX9ZQD1H/WcXf8YHacn8jv2pmh8qrWvrMnq21HK+xLilu13mk+s4IMR2MRtFowkErKJZt5
+8P0HQUJ3kCPjwikYAdLMOCa+oK2CDbLUx3hyvHrEKDvtNOZ/SIw3Ol791g9eN/w/D0voR1sx/x7
ebBwcPupe2f0+MlCz+eiGcR0c/w5QDgQ7eorp1u2p0h3jHOKZByHV7w82o7SF1AJqPs7PTtstxkO
nWVvHZaHv6JjfGXmeayOGycqXTn3Hg3JaebKQ6iCB+d3R5ChSgR30D7xnZ6Gy7JDlqrXPvF1K3GR
fIYJq1BAz6S5916huxMUhpSkxYOHepMjX9+1t84RIST65P4QUd45oFny20P2bb6pu6/MvTLACbwi
AXAvMGRhBzRkVF8JlTy112hfnu1n8KfuQdlpaAh8AGy+c2mbfXM0uKeQSxw4CPL2FYE0Wfi+3uVX
74d5n3+Nb/Dg/qywad6SVTb7n7c/t2op+MhbpMFlo5xgsVE8Oqum0x0SI7rVXAY2g5jhkGBB0UnM
jRByGru0t0eak+6rnbmMrY8mpvGdQWYuajrRBhZ/Itcgxf1jbbaMoTrKnbOnpmqYFRPktD47pOI5
hZzd/Od/beS4mNuezElnwPpSoxHNhxrrrvMLyC9yvpnQj/P49yLr1PFM1CHpYWJNPtD3zXelRj2s
tC5MuRm8Qrxt+yTPyUimcuXOiuZvm8mVUq4uKrXH3iJ707HN3gx78BH+3EY1wIZpOSeNQxBTiT2U
6y41iExukwgjom0xEeY5XqdOpA+oleD/u5SK5NqQSFLn39sYeph9JOrFnkwcacBEMRzDjFPFwhG6
e7n2uU/zpvlQduN9pE5BqnHw2ys/MNMTZrptpTUBoS5E8sV3sa2qZ9cpGIPYlXbKErJhZQdMLobc
um1XRdvLnIbPxUdig6g4yH06fsZ9Mql3ssr2SSrtGpdL7udO00aJCY4GrYqoydn66KvmZh5lOXgQ
JUG5ZotqMB5D9SgUbJqtPRWqgefJozTVLARarg23CbJz20sHFP7/s3cey5Fj2Zb9lbKeIw1amHX3
wLWmJoMxgTEiI6C1xtf3utcz01nRWe/Vm9cEBOBw0N2hz9l77Y1pcD7uXkfysPZDRGibNXrbWwFJ
dfNuORGGycGI+ZPUcyIes5lKjNFCJSC1gcd1nTvPro9Wo6CJyEk0Yv3S5VbJ6/1npLTqIZQBp+Gs
PZe1S9SwyY5AHwCbowZO2CDpNJjFFq9NjGNT6eJMG0GYxaJeZyKQXDi+ix1OpsyJLXdD397m9b1K
eJx/khYKTbJlTAJuV5NZPatNcyFeZ4UL1971ohAnS3SiC7K0RI6t7DKajSi1XIvHt2KyrvdfLdLj
F6oCe06BnUHOcUsAWIX1yq6+TW3iiRA3AoSLxnjrG1fjyY2BSmgbmq1u3SBhW8uyqtzAcnCbdNsi
4kvyYKhyTy43ryZa8crkaFQaK48k8WmAuAAdRTS8KTpfB0K7YMk0hyCADeuF3JJUrb+8RqDICmss
RA7XaVcds/V/mnH/lj3KUEWD6l834y4/+o/f/9kcdX3Ln704zfxNNUheIOnNMWn5fOrF6fR3/uy+
6bihSNDxTBOJiOix/dV9M2jMqZbNXNfUddfS7P9J902zRNbDP7XEbM1xHFvXPXqAxIRZv7TEwtYc
+7wujXMI8yXua2uNjpOnEo/o0CDsyGgEy74Ehk8WJh6iOV62SWidaoHcIDLtxS+wn/QW8Bdb8bd5
q9drgq5KRUR9UeZdtjV1m0KHVKRo44cW9piDhmbdwYNfDjw0zSoYwF6ZYUpq+aYYnZeazLu1FyPP
8rT83m8Ki8dFhBdBc+7xbeiFxZ19XU7LfI5ibKPzoTFCIpPj9omDu0Kfbz67RqAJWnm70Wo1WKpD
j/5U7/dqq6ggHqxig7aweW2D+hmb42udqsWb4UG/yceL5/oN5voB9E8/jEsVj8bBNas7Ch3+YqJc
QD1V++7g5Fz7mMKX0cATpK+bh1TtsnvqvgtHC8kO1ElVgIVEBHacPigc6G2S1atcV9864crS5qNn
pbvCD8r3omjQUE/nmUj01dBXGqeD4eCGOveoOEfXozo/JMO75aPFZZdo0BYirB9m7dEL+mEh3wE8
DX6/jTdHd9Gk0En1gIljS3YaXF3taKfLOu579Ib31hyV27bImrWB2CDaasRdQ3Uw+bHLn12nYWhV
u2WIdB6Ter4BLsrDkvm7jVp22bjc/IeGfQQu5l+gRNjacZ4a627A27vOkzuzgtaCgxbMrDf8dJrh
fbSyageLYx0Q54egeliBMyHRNI7Q/MUpgu88bcgNNzcWNmLRYsiXjqAzWAU4o0E3MWd3+KYI5yPA
EJwRcRKt2x/6Dmd55ATCQqtyTp4xrPaKdl/WQ3I2pjomVM072+kEv8lJjHUacErt+4N/H8RKdE6T
Hts7v00xx8ozjqUy1YjPK7JyA6eA48CduKEEbFCuHD1N78uK5yUARSfnydVJ6w6aAvNQ99Oqe/9c
acW3HKXpthGxI6AgSEOE2HHwS/UtMBtvEbiDyc/jH2fVK/blgE1KCUzuzXvjYjTcamdBfTSQPBbz
YLwlpbuJAHhFNWgwNDuL1PGMY0w5eJn75rzSTEhzJul2nk0xjqx5dttWLVd+piIyGZtt2OgZlNyx
P9dsRSithLBHOiwNJRlXYPLSHeCjvT1Y6sJvaveeT71zbQxCwZBaa5BeCf7r/K2I4ubkFhiaG+PZ
SMPuveryJxIJX1RV6VdFn1o7rqoN6WfHsR9IIIbqsp9CssaGyHeXkzbMr3YUoVwLauVDMaKzNjQD
9/VewyMz5xDX73eaouwT01AvtSAk+LOC4yDK3nQhTc90oBQlTrKF48TWNvVD4+Jm7ik09WwnTlc5
li24MgGS6Heo6edWdbsfFRS+k6P6p5n7hA1uDorDUJOOjcpvMOlhsVKVtjgTOapuQcu+61bpI2CN
RlxyEP+sBpKV76IltgmCXM3KmN75lIB3NreO+6g00zPYqAGaQe8ugxoHu9Uq/dpqGlABfYHX2Q71
lV/nDo+q6AxUzdK2hObySJYNwdLx/deWtI7nLiuWUMVsqj6ig5XZ7qFQ0S8FzXzP92wng19CxxAU
9SL2Ms5OIUaa6yCN43Nu+QS9mRxubHLF1pqFNrTtnWeMdANy6ykJKM1AqCOHZeqPXT6iEWspSqr2
VwwB4MWC7Mi5HwuK6ddL8G/KitQ6gtPFwBCDTt5X36blWI5wC9GEuNm+vj6JBqGclq/fJq9LypmO
vG2XL30alS+NmIM2zajdy1XIReT8X9bYoSsizl1/cT908RTViUcib5bkadH7vI4q4rEqFNNyTC4k
B7f3JA57BHd0LOM2Effbt5du77nNk++WL9CNJcazI3dkckQ7WM78+0+gyM8lF7j+O7mWT6PXt8n/
ch2lmHrkcEeN+teH/7Tq2weTL19fkTM/Tf/yPeXLY83D1ejU9fK23ttyTd0/TVaA5/72O8q3Xb/g
7avf3iLHfl1czvz07f71J7u+89Pq5U/A0wJgwNsnLLEbEadGhGetK/zScv1yYNpVg7ZRbLxPH0K+
JGfKsZKWVJlaNREL43sAWuj6hutSo4mUDpgLVlKKaknLE2kN/PEcFzzwFUFgAmLA2gJk4CHD3HNw
JtQhcSkA3mMuHs/k3NtLLQLAre0rh1/my0lLvFmu4fbqdS1NULOuT2sUKahxie5hrDBdgN2OheI0
6sXtvxxVKpjr1+kpAjUT5pG7+jQz95N+nxRv10XkC/J9fjhpm1Ed7vwk8jgPKDZC58yDR59PM6f+
MFmlrnesRMNCNtjlmGybG52Bz7hN45WeHaBLXyLPJ9NEHO/yEC3lqaDUL3qr6xyRxZFoZS5XiRBL
mE6+dxsKmk3/w2l+cCY3F3k+fU2VUiDGHR7yZjGYZIC4GNii1PF3k7fl5NvYGuWCrIdl6TjUZMfy
ODaNszdLitTq+C0PvZrk0IbnKm/G2GIaw7uf2dTEuMxHNq6pUugkJINfiuzlZDUS8AuycAeMzeAW
h7QABNGqp9gHz6HKC6OlW3ZBMBzkoBFjbpHgrMgyGJimgA+KbHXPoUSiijE5Wbaztu3dYq+MdniU
A7iTHpxuruYF8GxcfbWbHyHhFTD22KTSUCAHcDUX+uA7CDmoHIx/DbpI+VlqNNLLoqTW7fk0wu3R
vq+HJiIjetaXkzJWKKCBGaW+sktHqOMWHDo0eA6eccWClijSEfuZm83WiOtVpWvGwXEaAwmYQnVu
iMFZo/Wl2KNn3EGT1G731TuBC+eaOxIuZ2yqeHwEkkn+FYA4fW0kJlV78SgKIMXfw8O3plkjpRHT
EZ5dxxwo6gJOxhPOmVz2puXYYGNAxat2hf2POhg9kTdPMZd9Kgs6nSuW8seYZ9PT4ZkAQhRtQLkN
2LOrdofGAROhEGrJ35/Q6f4wtK62r9JHKdBXxcM13BzKuH5q7FBGDdsbSTtxLBQFsk0vu8PpnHNr
wG3erVFuYQ7KdlgKIPNHRrC8NVAl6VkOgknkkxiZeRmUXCMmxYRpIFH91oRPYanqExZSajQSsH7b
AeXYL/Mm4M+rcAQY5oqzoecUMfeMG/I72a/JE6ZBKr7Sp2nbCSMib8OIbCRxcvkFAC573/IreyXl
72we/KuZReoA5A5HkYdDU3po5N7m+iRoOOr+1jG+NZBv89oEt5+IhpA2BNkq5vmRWAEpHpf4dTmT
Hi+e+bapVvKok7uQHLsNbuB5ribcrsbmzhK9YGlDCSrO+nJwm5xS9X0IghRHoXrfRoM1L12hJL+O
Glj4Fr1rmdAzEcFIF0os92ox+GUSe+EmMwIf/jSdZOlAuQ0mEU8jJwMdSha7BVIWocRMBv1Hq06g
DQ2asXIQhk25Hn22F1w8f2eaOfoCbLdRQsVTqC/kT3fzB8l5t8k2zQ+NXmvCKW1vO8L0wBmyG83g
fyd8lkeMGjrshbhcxQNwtUVgac124ponv5DJIW0VGloSlb5m3vAQSIleT1c6NFCOLJRoOqk3aAJW
varfub5j4vN27EM0mfpinnBvJqGaHkcjPgVR/DwMLUl+TZmutdoEoCXlI4kbELYnTuiuTsqB4EVf
jwJFXfV5jx11buAcV0Fw7NCA1MEE2FCU8PCOJxvUO88SIiA3vBy77QxOZcQH8ykf85z+M02nUTwb
menHqBXGwatz6+iIgcLDIPLFZCkNF628qhF+fkhLoBieh4S/cneRGm76sHvtSk/ZBHVKezY1wA72
YU0PWbNOVADH7RwO8bE1827rNOVDlUAdNGdH4ThPlQVpmMVqqrpuVatQmgh4QtLvFNCOZz3ZhWq0
08pmb8Toa7oc/QM8B74m+oyDCXQSB4yY1vzCgl/HpdbDDCbMWv3S1Nxqeathj+Kq6ugQ89JOeTXw
BeU6bfLM7NdO4927MVFqbl0/DzaVU7pM17WT7C2e1Xx3Jf8PdluDFOZTljurwKmrBZKnpdZSB7bt
gnxomuS1uM43QnIWasL83GqnUsrQ5Dz56hzTkqub9jnsONfMc/Di+6m/QR1aHBvz22wq00EncvxI
qRMYG1YcaIyHqOqxRTVQ77KctlzaxuR2zkCdxA+AFI46eaKfoO/d1dQF1iql34Xyk9SY4hhW/RcC
0ae1O7RrPxj0TQ/wDe0k/E3Ry5CDXDY08ACZDceiWxN71qhP+CKjHSJnobCT9hk5Jq0yvqdRpDY7
EFz9neOO8ToOw45+UFSCpEphx8gFOHph3X44fd1t2hhkRK/6q76lOo0nfbh+t7BE9KmO1GMrW5x0
xaDPKMn3FFlWacdpZpqR3dWvgdLOPGyTmosQmZ/HTl7b0MailPg5NpJoOsdt7q6MEv5dy9VB/jrZ
JM67ZqRDllQKj9gveO2yTyHHPkHb5UwJZVeaCeWbGm7lIrKVIcduA7mYfQO+y2m5giTKAQ9iIJEL
f1pOjqq6nawJev15fa+cl8XDPsrVZJlb3xMVQneRptVqKNpgZU6msmqs+CnPkvnszVryONW+UIc9
xjUZQIZOrw4zPiU0Bf2BT58xUGn0T963YMhe55LM6DkdSAod6eiWMy3oea7Ay9olCfL5NnM1UtdS
UhDDDl1qHtD5M3pImPV4xL5Xf/dHCCBD6X0tZNbPRE3J7ytnaTbdgEGemqSiJuhv+1l5BDzxHR3I
6Brm18ZwgWEGg3/nhEF99skhX+ZJNH04dXSaAQq+6NS+dpSYEDH0Vv81UY7y9cGgp2zDID/g1vWf
Kq17scd5/DDDhkzMzHcu+DCbS950pEtScvmApvKY6z492rRApgIUZt/OA2QY8WKjovHtko/GS9JN
N9vlPg6c/KUO54tcK78au3pkmWcvAophURdGHMG/a13lPYxhEA5lrR8sE74nXZQOph/39YWaLKLR
m98rDYRDnlsd8Wbe/DqU4V5+iakdIJ82kXEqm0q75+lHwJTEmcamr9xMAGR9tfYfnDnSjgCIJ6pr
fNqZmsLs2cmXTKnnrTO22lZLu/ALQU7A+/hU3RSO5EbY+nFwQNtYCViR668ToBqL2si474NJO+UG
IbRylROZQv1o6a9THre7Yiowpjbt8J7BJZDvDAtyftvGMA6N5SRP0I6+yvlqGkHjCPzxTp8y4zzb
LV1b8Rk0sszdVK1eqAwW+2aswbsrdvBhDdcNbFbsTlHd2Pt+UGm1J/OjXOFQgvHoLbe9hFNJk79w
w+sGtNz8RVfhGFXwetZN1yUHzYpBKYqfRG2OXqgPX5GptVhqDX+nq44F7S49ybXOoUMrUexiEIv9
O7nbyTeaFUINq9AfTXWKjqELREJ+/Fzj9lJ3iteoIAUhU/EDV6W5B8zkPcQBBVZvMvLveWceiEbT
30Z3JkRRB88SxPX4EIwKyiuxBAbnvWUr8ReyE+KNOdV4QTkhPTQKorxAzYrv0WhufUi8X7oo99ah
gXU+FNVRrbB3nsGOJtcD4gdgdBq+c7elr+PAcFF8+839RKzjdT1WBHBxUPr3FGPsWnFAdY9GHt7X
dRBhsOQ/BVmxIs7Jf288B51QmQ1HHgy0O8rERICKT1sTDAt6tf0aTDqb29e50LtZdaeCHbmuw4Yq
mLWW+3WuHG81llp8ygvq0IiH++sSHcDKfp6bD7exjFWcmu0JuK16sUTQgvwvI+cAL3Y/UqSqqxxz
36mxw/LiNFBA5Qf1+p2NIvkkF1DLrlk5bR2d29bxzlwi/OtSQB3LeHK+9Z0Ne9p2mnPitjO7oBZT
wm/S7+kfH6gA4jmag3E2zKE4p/yvVVIP2jfqmtfPU6nuslOU8OIrtX9C7NqtKsNMv6FTk59Hm0tj
mXNpu5R9rZ46nxQKfyZZuDff5AKkT0xokSvz0mpTeTKRj67aoFUvRcfmAcm9pHRf/84tOaXIoVUf
ofqWXNvmBvBn3j/OLjrRXrOr3xs4ZqndmR+VkSnLNGIdFfvnMeczrnvYpq9KGzxe1+aFT6VbWK++
kiprulnJ0dEU88LOhAQ0dP0Pl40lF02MFvhIF1WPVmH2uyLxcXoUhfVY2DQ05CJ5MS5zirMfoEvj
VZlU9QXM03BMrAbLZ19Wb2pa3ctFOXqeO1hlr5RWoIZxSByq2Q3vhsIzufPJm28G2dim+MYGD7UL
u7WVB22a9B03TwpSUiN+cgJK0jl3+b8Tcwf5s1e+xoqZr1DQgLS+hM5oHtvAHddRxuFFw/0ifx5b
d4F819Gr2bRC5TtqBz3K67uRHi7QpFLcGb3JJefOh3Pea9rD6PcI+mkWr9u+Po5d1T2RJYMORvze
U0CuuOlNX5W4JH4OfuoZu3l4GjuEOJ3vhF/mLjnL7+KV3he174wXJ1RwXuXknSfkHd9p5CZDpWeH
0/qz/IEqnuTIOJzrhx50+h4P7rRtk8B6inqM8nIR38YeQ7vqqw8EcOXq3nB2dKU4+aaWr62oab8g
zD3KRanUfURhznUyG4ojVN9sqwH/2Nu55z7YczYtwtIwv3cZ8lCvVt6TzkCahY7kBFcpvEBsiIDY
pO23zH2Yusz6PiopF0XPUe4M0gfQL5jQVYu+e4Mse5brClv1pxIH8TP9BeDuYzfuuplLN2aIgmsb
6+gjj6A8X/viWXO/nu1wPMZ4be6ypiC0R3weOZCTXeApF1dlZ8IYSwq3eJt4v1zCCA7/6Y3/O71x
oJ8a5s5/3Rt/KlBC/GP1gdPlnzrkf7zxT3yo/ZtpuhrYCLygPN26rPNPt6pK8xw4qGFanunotmhV
/9kwt36jV666WFl1jX628Lj+aVfVfzNdS6flbniYLDXe9X//9z85Rptfpv+R06Ytorxt/s//0ogk
/qVh7rEOXUUkgzRfxzEuGuqfbJme2uSt71fKkaskPcPQ51HCBTHZ6VCtxwYtX4ARSWmaL64loB+T
T5Ws+TJnyn06+c4SEs20jIca85ztbPRecN12E1aHFDSUGwz3QbdKnWhekXFy8Gu3o0VO39kAnK1g
kduQ/Q7XIna3o2eRNuWRHVOAnbG7L8bcbAPwLNAg80s45tuqcu81miYLFS/Y3qi1pc+z5zLVvHcV
RBJYmpd4ni+DOX5HYh4saLNuumw60lw8uD7i3yQ/WQnA9ix0zgkXK8pXySMY729GPAfLeZeXcMwr
wkwSi3M9sTy4urqQyAsLeXScrlN9tE5aL+53I5GHhVJAyX9Cntiq5khC9yYvOXqb7r4bU4BkdIH7
kbByv/g5hCwcpbhwW9N8IQoHOnHyCpASGpvBd7YA/iRD8wBcqoDwxMOCF+jfZ80kyHyoFkmlP5LC
cECM9NQOPGsYIlMjpiVO9sfX1uqfyyr/aFd9j2y2meK9FtMg4caNx7FiXitj/aKpdrtShxXVW3h+
HZkGBIpS/rXPiuOArRzBQfdnOJwEUw3ZmSyodZrwKzQKRWgt7+8BUaI31HnoK6Nwl6h7Oy4f23zc
ubMOjaxL0Jhb6K4HlIvk3XxUUwifcYrQRLjJ74DYOGXf4ad6MrsAH0AUbhL0W2QlRKCaCZTVjRKd
hujUxopy8RMRN2KN3+oMnlhIQkOVIsT25sc0eizt7+pon4cyHYBreKupLMZHTFK7eOqTtffNTaIj
10vyFzr/2RppPrKtCUcptii69paaUHgYK2evmYkGuT1e19rkrMhjfukMiKhh3Z6TUi+PpdOTHm42
6zDtdtpsJcCkEYrSF90QIx4t+iZhV461N0K9jZVtNDzdu8mJQk2MUEPguh4aHJs7qwkv2D4IGEK3
tQz7/AtIrS8UTyaEVa+mk7yVSZli+TORtjraK2Ef36f+rHr5Wae65CauEEzNgjTpdBh5NmVbPBWD
/QihfV+EiGWncjjUlJYaO+uWlPwgvjUXPSfSAcG1FlmPoF7GZVXsrJlHdMuAX622M7LT5NiOg4YO
zkBj8NegsXkoKnK+YuYG+EWSJOeAHqYvntvQlNWw5rY/usRA4+rmwNAhfIFQzV5Kwuk8vbchzQdL
bTbfK8PDOxOKup0T5kgSALD2xkPa9iZgEoUEAtX4ncAZuNpTv/LqkBphm29qNVcPwCbmw+D4CP7F
2G2eQkGwyBbYVvKDHHSiOCXHGjEmTsbr0XS//PFiTNGqSrMARa15G1dmeCdZR9ns+tqn1RG7TRyP
4FmSa3MYh1bbsWNep8ixaY21FsXTytCLFi49CPJFlTkiOQi1O7Wc/kDQzneHeBBOHyrQ0wZWI5HA
cOlzRPKRz8U6LjSaOSKIufSKFpEpEA45Nhgl7qlEwx3+5yw5n7bFJRojZ3NbPhJLyMUmriXYA+DJ
yp6hbEGCpdpms6NvaxBBf/SEVdFnlovIQR6AdAuA94vu4+2dcikSMXlXVEw5JzdEgOKd1zW1cn1y
Rh/Fj4GHBNqt2butvnhq6CZvEqQjz8QdHadpWw5J/EH6hZPqDacb13gfihd/7rSFV0Xutiqc6l5r
/GoxtNykZn2/7SrycIa+eB6miSdMPdR34GYusvjfCdtcXeYRjoElefILPQzmD3hajxGVSH1Gh14q
5YasL3CHVXyZM988jVP/nEUKDZieTAXfmZWVPqdosBx4qXpQvDQ8MCwdQz1BSO3WLSrddRrxxBYi
j5y/jBrsRzA3/sGfv9DXWXSWQgQYpZZZVAzGMW4vBdmNyFWLQ8mjWtVoZNXlBo8jU/HNHA0ihEA6
7sKmd19oOC7h+ie7NlLsdYm+ak82+ntFzlceds2jDevunvL10sBp4ZA/+DznXXSYi/y+80fcKmNb
vNmjqIyEj1kc+hulsWsC7ex43Tjql74NZ9LeKhDPHhfcRgOa9TssOB5AwoeavWszZPhNigknvZZP
8WrKwYn6WOwhKy44jHEl9EEW7E1QcVsbW5JspMSixRXWTZXv5LTbL2Oj9/ZUEFWEKwJzJAdz5N/1
PdSXT0nAbdsM89qFV7soe8QGZtNwRDpOr+3T+HCNz5U187mL7BXSXcSrop8pB75QD8TSuH6bnkoI
AmU3bcOx0FGI/WW2gwvhUsmUUCwZ6T1iwbBFXK1kRkkcVi2kp3JMzrtNOnP5qvAEvZatNWm2vHKl
JtDVEfcKO3y+Psm4IGXlq6Ywpka6MS4zqkAz2rFmUeZTtJeB0nJgacI2fAuYdg3rzbbhBMn+jcVd
gW72+V4Sz2aBPZMMsNsk0rts6QdOv8xcoVIZBU3gOirdonIaCnK/jpPyuxnMyPUpkCyE5Jg9koZ7
6uepukwnZ8KHDQggRG5bCCGuF5PKIbfrNVlVdsksYmu2FdYcuZXDeF7xC4OcFa3a21aWTcRr40R0
T+QL6ZT8sCbanLJvIrNu5eCX+GA5b646qOwlpXy53W+Z5JFQSst513Ryv+bJLrOrF7ntTRnLLkc1
7htoFCnNFz/H6eo4arlXo29NAC7OV31zlQR5sZC/6Cx+MjkgmSJZd7kvKCd/zpO/dxA32tYaBb5U
/YOwJscke+3v5s32e1XE7d6VOAj5m8rdTY6hixSKDBct1V8Mttv+dpsn9zyH3EeVA2vbS910kLp3
SU6apuzxyoFsc/KoR5tGTg8RxugUh7Ts7l633fUYvUXh8jjAqS2hxPnXhrs6k/9uGxqoEeMB4YHc
NtcY41FGJF/Hrbj87sR4OeWGuW0iudl+mefkHpkdwnF7O1plMxjxLBtMHs3yFV0J/XUVqq/SHyuP
YHLW6M7I6UaSIqLeyYDyc1q6gffkoSQb+XJMHkZyTEMi6zS6uZVu5YZ0soRqteU041Yam02BYZGv
XRcQOJkiaPETQalaefTPibKnD+P8NfbLPAXp70rh3n1hui6Vh4gnh42TEmI4hnN99KJ5KxvYt1Z2
7uGZnr36q9yEkqh326JX2KOcLiOiPJtYuTaq5SF5DTdHEM+ZkorzuoPXvKsRGxDBK062xAENVXw9
8hBoG6hnY9IHxdFoNyJWpUmxIcnJa26veFNpYDAUFny5ofPKxoZ56/Vfk6vrCjtS0iU8gUibwq3j
/2m6cW1YGqnKjWcuyQWipyU3s1SeqHJm1rdE6bXxRv3r9Cxb33JSjsmB3PRynmgp+jm8iNvpMvVn
1EKyAX4dZf3vuRdABU7obl87OaK3ZE9Jke2ufaVPQb+ZHtQzPniWGDXuj3a3/tCtGyXXElDiJnfU
Vr71JbLlbz7y5q1s00mr0q1r9y/nXdt5nxaUdIa/W3wUQIcMsoNc9dXXRGP4aAkARHB729+995d5
icBMzAI4IT1S8lUVGoUjsBRyqkAGRAJYudJgV2iDuBzlgpVhSoqGGEjS2m0eGB168DpcDLUGkDFC
ysgEMsOQdA75tmASiA75FvlmOfOX1cjJT+/xBLkDggdSahyVtfGmCbiHXOq6uuuyfSnMK8LKrgk4
iHxdDiTd7fpqP4t4JXYUxRSMEdnnvbZ8WwEhAfQ2rfuuyOudRApd3UShy20BVEgyhMqDdKaMEhpZ
Sv1JK1iS85NkIUkMkvSmBBI8GYCgrFXTWlPWQ90Vgipyy+FUCcWQX8LJr7PIz0+TIFpykqFZ/tdA
TrqSCSFnxoKMOQpGpkRGXQc3olTZGjyluBNxCoK1OYAZykzom9JNIylGEm0kJ698pzh/cR0InpNg
eUp+US/4nj13q79wneS3CgQZtAcR2kpYqEQaIctHlicuja6gikp6USBIowoXBh71BH8UzX+y7AST
NJR4UgkSlDwjOdYIjmnHjihOoBYKFksQVSW2q5HaEzEg1WxlRk23kySvUSwqx2pMmfD8550kY0VC
yIIGhV2QGEn0gWJ6MFOKSgQqmq2lFsSHQs2R0KFMJ9I2CPwvbT9D0ZUcxVmcbq5jqhUcQmUxSAxs
LL4nsHR662Ks4ottYsCxsUTI6mdfMLTkF5cDW/Bmc0GeLcVNRSZxtKq4RSt4lleXleDVuoJcGwt4
4gDMNhT6Fjq/wM4lwmhSgvvKKjDWy1OpkIsgWuMBXPq+rihK0z9VgqErIZOqBOvKUem+w10xbfMu
3kn0mHTaybErg/I2UxUc366G6CutdrdB5uI3nUEA32ZJx1YrSMGtYAaXJvTgEYywXJukmcmx20Ba
/VpQxOS1Ah8Qv1IqQcVy1Jb4YhMWpyGIxq2EG/t90O1oviF5ReIpBxKkFYJFNgQfWZVELfmCUsBP
dgEpS6eX3NtciVmW05aEL4eCw6yUxocOmDmXiGa5812JWhLhnAFzpthXUbUXgGcLH/GcV9FeEt+8
AAqcqpogoW/TpN4OO5wJCNsRe8RxOxwKiZfWqhDilZwbRREfzqI3KUjVvjf1h8BnICf/v3kxonMP
tnU2nHrBuq4E9boT/OtGhxEEDzsDjO0JQvYsWNl0cp56Qc+OBEc71CFqu4Kt7QjKdil425Mgb9eC
wa2BixBMbhM4dwqkuxS07hhs9yz43TTgwRWA9NYF23sQuAZB+8b8UpzSYFeCAed2Oz53ggwuDBga
qPBYMMMHQQ+PwIgDAbn3qOa+uoIwnvSwxhug47Ggjw8O3oEeIPkgyOSjYJQjiHhIBLW8EvzyEpB5
b9j+bqiEPnCwsHuo42q2lXPn8PgxNXGF2yAMlspgED87NsbebNJLjkZhrXhNvjUn7nTsysY63XU7
L4jIDqks6xI48ymOoKAG6vQ2kP6zHAShPXfwGIvGzQbimbYnaOCOyhZ2UIG7kWMduHcYu/3GIvf3
ZITyJheTdqKM4SoQpHiyQQh+79Dd5FZFgkXgWEuFKNwlmMLokpLkvtAEeT6Dby9I9Kpg0mPwCXY5
mPq5d+44nQ3PRhe5m0nHmqQ5AERMwbcPBOkehNYyRMJGGSRoVlasVssaMP4kCPmYmgRgp4Oab+rx
shQkfVI8zoZg6zuCsh9SmwGgkUr6fqk8p57Rbl2wppog9Geg+ulRH8GZD2tKrdtO0PzNjoEvCP/g
AtcmyH8Ch3ORAOCKLICKUABLpAP4IifAJDBgFMkBlcgQIFkS1IbIFYgJGChE0kCXa5isqKxPsfrN
JoygIJSglOkEIqdg8nZQXualYXfnvCHJwDPQOdWGSiU4jR8rkXdgiOQDX2Qg5NaoPjQmF0uRjwBe
Xl9lIjPB5UqxhMyEjhIdTOqhIREJC1h5rS3JC2tTpC84IoehUCfyu7NiPkG2pc/Krf/GEMkNpchw
yCBZzIQ69Omu7VuA36IgrcQ/VC0gIpnbvqUqEiEaJBiEThVnQ6RFdBX/uISotEhFlgQgw2lhi3wJ
3SBpohWZExHhE61IoUgM1B4JD5gLl0ttJ7IqapFaMYr8Cp0gi8hoke3mGvoDqJJGkWKZIS7cQKWy
GkUSRk4khk80Bgrs5FQRlqGK1IyE+IxS5GgUIlHjP927f6d7pxswy/6r7t3lx/CP3UdG+GRU//gM
m/3jnX+07xz1N1vT6N+Zqq1jlf2jdefov1mWSweORhwPV4BNP7fuDJVIHZCydAJNy7h5XU39N9sj
SxxrqqNZrq7+j0izlvHPjTvTdfDIGbbLnaDqkjQoULSfGncmMdVU+ZyZc2WzTSKbGKhw7UZr5aU6
pTvHXs76pnIOvr4uKugb7Yf5PXhuXwVjJV+RqelPG9CYjvLWlsfO32qwifItgRkWye7qzgP0p6xQ
6YYvgsxD/cx/TLfZSt9AaIHiQwkcxbUP7Ef7vTp6AGQ9znD/DeBW+6U5ef2OROF6PPk4/AHb+/k7
1r4+EQ3qzju0la+dpj2G3bytuFDFAy36uvupKEg9yiR6tyLt8dMO8TfIWtMTv+AnvK787yZbClW7
6qiW8ct/R3xHCTmAceO+eMNR/Vk81nfwNdSv7Sb7SVNUiEJ/Ok/mI2wS84gIPnlSNu7Ze3Kd5XxX
lWvzQavP2glh9kd2mffJQ9KtmgtSjeGhK5fNOrpMH65JgtzCeoLfNAOt2I3foXyejHt1W7o/AkSL
XB7n1+QHgHn73nxHBV0sMFsCHLHOFC9mZ4GIfkEkzEv20pNDbOwtDBzOGj2RMS+0conRgQAkADzN
KTtB0vmdU62xw3vqVitEtVx13VX9VF20ZKkdm617MFbZ14J+4SL8Hj/zdTbjW/5z3iIzijbR2d/Z
JF7ri/4jcHfDqbsjXc7dxD+mXbbqQAutSQtPysVP/UiiX+vBE1L2iHSbbzRyO2ehrLJv5IyN5krZ
1197kEv6un7BZIwTTdfXgLGCZ+EAefGbbRo/TPczyJJzYC/r/8femWw3i61b9lVyZJ8zqItGdkCo
sCzJcm13GPb/29R1zdPnBJ84cjjiZtzbzw4DUC0h2Pv71prLvM/P8QceU9hFwiG/1zbTLbi47Cnt
78UeN+GKr8O/Hp+zN33dx45Ho+4zIvrpoKOKAyLju0TJ+IShmOueKOFoNbOPaLuCWx2fO2inCO5o
ypCznolnVVyPZE6cq9d+r7/nN96pyY/yHYMO6CwdUxAfQ7Fj3QJsPKZX/dG/6qatf6PvyTEeMalg
MHWKt+SqNMkbtoNzvlI+I9dfk+KWwpoiW+0d8E+MfZx+J0Vvx3umwFbkN+F9ExzMvTquDK4YRKy4
jZvtp40KqgesqxW5oI+0F+m3dyhkWz9Mz7VvQ/Y6zRCj4CAfFIpUkGRXBEtOkk26l0ea3Ma4HhgJ
RBviqp4YpGRwxvJV8lGdidEejnJoqyfxRe5c7dbfGRWRiTahcbnscN207ju+CaYW8KyNa9g/8jZ6
a3eVk57kW9o+5oP/rh/bGrSYHT55D+aZxDgO7cIBI9fCrNrpx/TUY1Z3UwWcFJgUIXGLbfbe0zB3
om25TZ6BG0c2fTGyLQ/WjfWI6SpHvV44g9s4Kf8OO/nojirf5l6O7iNIzic0O6d6DqNEQwOw3jbi
q/4Z0bpxVusV0XCyjR8kcZs3fRuSQWRLrhU4E4YFJ19bZ+2KMURwqAtHT+H57UC5Iuv8hZ12/oD6
OnONXUdDGpkCw0CsNYdx6xVb1bArpzqmqUMQ2iGOHAlY2AMX7pHhXMdk2WEa3OENRwP7O3kIXKRh
L3FlJxvZHrfDDUVcfUOGgbaLHprXcbUdt8GDSkAQIyTf8U9Gs4Kiqd17b/WngEGjsuVD1+3GJzTp
LmNQ69ySZT3YwmasKHjbA+VO0rNsaEftg3XuDs1LcAVAyXgZb8UncZWuCIgUb6VT1f/DyZnL35/P
jqbE5NoEnS5JXOa0H6QFOZlMrdfpoNV+s8pI9JJT48kM668hzJ8kK98lKn85Cc8vo8FetEQudrL+
AxuOxG1sRU8qt5rU388vYY3DbvSHD2LeKHukEM6mkkv8f5Q8f3Pql+W/Xl1NSZVFjDS6apgqIpk/
X3kUv1RpTNU1Zu70SRlDz9WGLNoWg4/QTleEV0mrGa0ma694jHyLBFzzjTjVbOUhm+lI0MO8N97n
HnbwyZT5qxE0uG7BstMoEq/jdjhBXK6c0qzqtaQQjRiKoeqag2wifJWK9TTlPbKP+tgMnDISWG5W
DmhLSaJTNinltdqPaO4j4yrW10yU60e5aDUHPzfpTyJTnSTLEaqb022TEqfCUY4SYNzC27VHM39o
CKe587VaPlhJti8jwrvS2BDg1vjFzmrqa9IYQyLauJB5YvFidfmOOUfip8Y60VDh9k6ZtQmRZkLJ
xIEJXwpvoYEUE0sAdaed0WakYMekuJEVhpPba50eQQqeldDp+4T/BoKSMOMj8LM3nA5MO7PQImO3
xzGelnN0+JNcVMIK++VcuQw/26qJj3IPeCPMxbtY99RD2JX4dSYdEpYsMz/QBFpH41Yrq7OehDFa
pXQ9hGTpqVqm8CbNT/ke2zzn1AyVIIecZ/tJk6/gX2BLFCZ1o5apuYbptBbkmLi5SDQOTW0cyInN
VgYIHDs2VGiHyrjRBfW9twYVToGrzlmZHvPcbdfJ5AM3Gs3gWnKHPrpRcuGXJfPOMm261+Q3n/dr
52b6u8pVb6sVOtezST5FXXMIBLTaTa5raznUH9tQm1yVjn7vjfgHdQYJXc0YrZohI7p+p03+nVhU
ThRLR9EMtsKo3UjD73JA61EIykb1xycMB4/FQIrHqRWD1K2H+nYIsrvI8+/lsP4dIYKxJw5gQKy4
juqneV2FZtyHpjuFQrTWUmUFQF1aaaLAR4yRtXNJyKwWDJCOpEaVV3ALWjeNIgWFFErTQntArHEQ
BIgbqsUvbcpXeZQLGyFRhW2VV27UUSFRYpHsubZ/zCCYiWaPpbvwzbUwfIwc6qKQ3A+F/NszRvBS
GQgWi8qNGG+EuGWCBvSXC4V+A2nGR35jJ82x4xcYvVnyNeHUOiAbXhWFv277O3q8dBoD3gfoKAyI
KnPlTESTxiNED/Zz8mEl/hrcqaME2qqHcVBNhEKa5Va9gTvKFRTN8WwyzUsHIS+6r9bRJM/uZ2hi
tWurkHoPAQLSq9YJjlGJdszAK9M+ouBtGu4meOHK0D2YQD0tJdiZQC9VwCMzEKSeRrtmiNYNob5P
jUrfK9i1N2GansZAi3LS6A3ZpefDRaNqgV8LLfo53zhOSMHp4e60RkVtVVBYBe5V7mQ9Gwn0bLfo
klT0GLgwkDpXt0KOCRA/rw+TmBpVrmFghckgEaRkAcJRzHpldrK/HaGJSG2t0rwcPKcgDNmUxBAD
M32uGsfqstBHWb5Kwooxm2w1waZszBuvwbuMCxcip8S8WB2Vwu0DEdaH2sdXhv4WUSoif3feFZpP
GU6jqzxMk/2yRwus+Gutk3/xj4j2k5YR7udTZU1LWtt+RX8jaBJOn4gDvKuglT9KXxbWMK1C9yak
u22Lp2lm3DFcZAhQbM1VfcjPFqyvzUy35+B9kR+mrfwC57JeVYfkMByktwRc1b6OHd1aWTcT4ora
iV/GO/77oDsDZ/isNpJLuGZ6DaXjxQakCQDyBTeCegre6mt1PRxaiCPH/D3dM2SHgU3j5JnfSH82
9/VdsFVXoYrSgfP8yShoTwLccVIgVypflIPACCFgVTvGUbyhKiwxPCU2GI/2LMGw8e+aaNTOeOLn
lD67epFqQA3X1IZ4mMEA0SFEUXs3b8zf5q78CLuXYFrF0Qrqp9rywO6zxLL82F9DWYOvIlh4RRj1
QMVbJUdrYzzm9wzk/RvTHh6NjbERT+HGqByDi1jGQEP5TF4hSWeO+T69RpNtbMrazWVG2iQ3Mmxe
Scjy980W8zR4l24vD/RTr5KOE6jlmNGRKkmlbeDp9LHrk/3abwdzrTC66l2l3ksq9Fg+jls1eyQx
4gFiOOdSTbQxYSKkK4gboDZjzuNzwe31G01yBj7eueTctE9dFBnmmto+vgVwsxLWyoyiEQAcx4cn
+5Q0m2IF2NI8mrxzhUEo6sLqWS42irTOQIaOgJ/thIIf4suTfGWGOxYHjF35zM61NXNtlra+6uEX
4sxfoWRqYHgrW5nvQ0fQvqagQ65o2hHwYDf4gNzwnPNtMbr8QOOiVPvqPUeF9M7T1IOLeWngNH6y
9KsYlaBPSudt3+0G60U4cgqzjpp2pb8IoNe3HBapsOMrBnud+nfGUf1NQYuCG1MyaCcVdvIGMx5j
RvPeOGZYm6KjGe7133Avz9Ojd2L+VL9UlLqz2+Z+qFa8tv/K0Pc5uy523W/mZOAA1Q9lHR71Q/rW
5o6o2M1T/xAOTkjf98jfBnl/vjV7h1T7/KFYV3cBUy2iUV/4ByjvKZO1aEVobQsksWG66ZQPpe+q
sG3jB42h6rSS0dtHrlW43qp66gxAPNuC93/F+xXbAyQo/pMMoQR3aCC32iRyOyWw0XJTPkgBxMwd
H5On7rqbXHqGdJmZtmle+9oqjJG6UDG0DSaSx7hykOSWrrH3rkxmoCbzGn6pNc9Rxit+oGwleo9o
bX3UcLqjwwJt98K7mrnhrS+hw3c0a1MyEDtapzHFw4nB9DDsuusYIq2/5siFkCLY8AH2LT7fK1wK
h8hfzfm0v0dkE8+idZ1ce8Q8GLbuORmD7WyXv2NUpYIPsJmxCWzqZ44risEDklFSwkElbWXOGe07
wTLbrGZmHmzJCDLwvD7TmtMdBgNMwHp3eEQxHJ+ajZdSOF/FgEHR1AYEfduC6aDhwTbr6y69SCbk
2QqzIkcNU1TqAm7yWsEB7Z2B2O0zM3J0NfF9t2GUZ91DgG6fckY4w8Z0lF3tSM/SWt7oD8mGYs4L
dLSJy8cuOYRr5SGjruAa13v4GtNdn7pki4t2eZOcmc+8NOtoRzaxeog5jSGRXMGkMuDs2v42Pao8
b/cMl+eVz3Bmpmtm2+CK+JPJ9inDXifpanKtXQ7h9uRLzlg5Is6+fC0evVv0zY3TMqsjKnnFtLy5
rU/CS7nX7kjgbJ7Ns5Xbr8Gu3qN6cBkmnD0wuDiWOWt3d9G4NjeECoJWXlvvsps+cgltbuZU52sA
tkf/WP0CRTEi0j7EoWOdyHBUGW49FO/tSjtwhlXvlWP4EO/hYMhXvnKlkhoIcxMgs7hN4uui2RXi
jX5WD8Zd/ki8OQNM8LiZv/I46rQt7qRkjVF5X+2kZ1iW04kp3ZErDKUQ5ojhOxT2hkgRtO/8WY2V
0QIFc9J0VXhXfO/pSn0u9xgWC0yiz5LiojqMT+ZRa+iUrg1hQwMmELZwgfmdvACkmZ3HZ3G4zvHM
gzA2ELU4XrvODpRVejJ682tmldLvunxnVGFB5Wqu1XNwTzCmaUtr8yxvrDt8XTRdUUj6mH9m865D
64mcqB3sJwV293W4DRkRWMfyWAVckI6o1EFOm59wx5Qdh53/NP1Kj8tpjqbsVfpKdQUug/RKAi3D
Issdb9JNfhWf/ZBIpvdAAIx59vtD+Noz8Er20xxkSTjz3sTzmegHTv7tiFJv7/X3LQ5CX/gk6Zke
iJtHN5x/LEhSiXVPwMDd6OKCfRKsFTOC/pC8UIFQnqUTBZCONtEp2U3r8owflAjh9Oy/cl3iZKAo
b1a3bg/dKb8Nycf+1ax9mndPokgbbqXjr+ML6O2ISxnnRzKJuQ5DwEwehuLBNxmFO7G2sbi25Gsu
KhJnu5fotSET5yQzLj0Pz553J4RUw5xmp3DERiCAiKtwJxD7r74PHxgJhVu8lw/5a+5dq49FeBvd
mAUgva22jV7mgSd+9rchJ5PVBk1aSXZ8FZ0mZTtxoXiCVb5WN5BNaRZRENmKm2bH9LQ9oIUNqk0p
r9sPU1s1GUCFFVg5MbLbF/NOnI7eXbYlav2l/WgKu2AUcA9cfqZwVLjubf8ouumDITreTX5WHf+2
uE4nJ35DLVR+Kuv2taC+8TlepW+yck5h6DGpw6986PZ9zyFtJ3dc88Kz5Yw3nbjRwh2qRnd8VfEB
PnBWV4C+8azUxo7xvrpDjcFVRNmajzplSrjkJwpKb8pa/GBD0ja9vxuoM1NiHTYewsbSTTB+3AM+
z/babUGxJFgHyTn9UAjL6Nz0Q0OJHZ8na4+IGidftlaMIx7l7qbTdx6XxVF8xYHGVOG9m0QmJ6Kt
+s8TrkdQAdgz3Lxe5/z1Qia2vcqZrpedmJiRhCFQGVZM1F0DjWwdeZTVJNlWD5hJk2fgDt6hUj7r
6lcFB/CGzzRyjQJQuPM/GMNkp4pBwpngIM93EkYJV0bjVpVrxU7xQlYnP5z6AdoK+YgWM/2w24c+
tjmOg3taq7+NX/3rLMzCpvJefjBrtOpVXjneZ62vBy40PXNmsI7QrP3B5polZg5yuKvpALT5Gig8
o8sVCVD9MWaYUeHxUTewEiR49vums8tj6BJaDVZJ/S3uGCKGm4r+6149lFsKfpxeStc/Ji/ZLkJy
69TvMPsNypr3JTnv8MhtrhQnxNxH09yLm+Gj+zCPHJWC76T30yE4ZL+se6IzDuAV1HdrFz6S6zCj
/+zycRjXY/YpTTejZmcJjVYH+wrSzRBVwi/D3BS0KSymMgh7OdAFyOIhTdzO9GWc0aO4n2SV73ko
UXrgLXQCDQx87yfSflhukMTm0KUI0cQapAkkktpu51uXxXK/ZW15mNH7nMjjGL9H3kp7awhplC83
50iDr7zxJvGbbY/o+lyL0srXMH3MMvAw4DzTlLW6MlFMuYQCI3RW/GGTFrq0isB92IFJFmB08oOB
P3Zao+YtpHCF9/scWsEe+xjvzQI9IKipuO4EriCTAU0cNZy6amLI0XIXp9SPAAvAOVqjb2ZEJRj0
VkcR2bdJLHwlUoyyNOqcHpaqJmpepFinudvW/Z2U0shMs2RdylTYRYsBN2IBg4ZwNDATru5qXKir
3INEF6hcuAh080dlZSSVD5WARqZsGZXbJ/g0BtlL10o4BI9hSGtdVR0hMiTa/Q00RsWr1qWGzrMk
W3uVl3lzWzI6MpVgZeFRtqsB93QyqEzX6n6vtlzXi3iikGL2+2DGinogvDtR8g5Brbzo6kSsAOeH
qI3x+I9UMlUhui1yOFWFATSF82hQ7jtFXElT0jB+ZITc596ZMLVXVYnRF8lYtHKgNnrE+a+etHUS
r/s5gA8z+i7298yvb5pChCWDKXY14rZBmJ0yExkZVKSNuvN76yFIjcBBgwDg2ryqDf/aK4ZnPc5k
zPYCfbJGv/GiN1JIkA5b0geaNKZlHW7bboyijejNibrCJmrV5EU1mayANbPIPy8EkEUNLAdvuJ38
cwrS4Dltn2v4484gNi/ZTKclZyGMvPtS+4REScCGnzx2AeYydBYDNTXrs8yMvQQQwBYEj8oJ4SVe
OsKXGFS3l01S5NLpSQAvum1mH0IpBp+Tp1FGYjZk+vCY+i7YetTyynZ6KA3V3LaRUDulYFL71ns6
DH7/NM4vJsvMThFMyJaXUoEGQVlNlqvT31cBLTphRCpDjVeDSMrBDhVrM8U0teOMrnkl46N46kvh
qcuCo841tLPouVdd/tQ0TMaWx6aR9imau1gqOFkDz6ipp4XGwJQfSXSii6VdjeJ9I6rP2RBvW8IA
kQThcRZLrjrjZD1yVg7s1vR5B8Yvyaufcq2H2M2EGL8IMYx585CVAmAlFd+S0Vvv1YA1yntXdYbG
YdfujZwBc0E0pqHamK9frER6rloqjjHhjzUAJifux2usvWu/YMogB7RQotkkGOIAlCo8E7eBRlMp
H5nRofze5FLIZKYWsRIaZ/SPj0KEG7wzKsbT4ktc9O/RwJXGzDxoR9SD0manhQ2+B4TLszqfAJUH
EFHg8hROKYnIbJn8xZxYscltUmVE+CE3WzMsddvKQh2oPhcAw79vBzXYGMqmY14aNR2B6oJ4HrhM
1TWxZUJ47wXRm4Y3muqTgeyvaXZyosQbpS64LsqW5SgddQvBx0OAfu8BEVQ5n1ldZSwt0gBaonLo
t/ltcTKt7Bz22AvLcS6TEXsx1hJw0uYWIVTN8dY/pCrgHIKDmckYM/C4pm3hNSjOc9rJooE6aaQE
qwvrQsrPCl8tR6ecbSsytM5apdZ2F7dPUY6KyEvoxXAOT6+t8lExmaJJWfRiNBbtq8gbj2qWEhFm
3nd9dD3p9QqKMe45wGd5zlx66EiK1wRhXEXxKJ8K+oCCCE5Vt0LotgbKIGvybTUe7iITl5GUWG9l
wsw1D9KHAad22PFbIUCqcOABd1Tj8lhQZmga7yOAqqpg+cYPQrrICDFah2fqAoKhlw4evsYSVsuv
wcBAtmheRH3vS8WRvsa2MEjnMJv6wxpo3JORIqKJMYTskI/KDB7yD85tbmq7tCzvRMs8DkW16Xqd
Tlsj9ru0qn4XyZU1im++T3QIVXnyHEPCfoQ6odhkJC+xsK5jur+VFhySOdibXgIDHqY448ubPlqj
o8EbCuugxE9FnVQR5OumpSpSCfNc1exvQzNj4BGFZ7ECJZto6VYpafsOOQqq3LrzqyhdJ+3IhTUu
tnU97RodqVxUiaR/YRmNxOR26JqXrohKfHITwxPZZ7LMmCjNujOZdW9D17pjoJz8LgO6AHt5sHx+
jba2ATcRzFHbpoBwKqkD3VFhg9l6KldbL4ZoBwiZxhlMaVgzxiq30od86NlVUFar+m6PWutBNIZV
DXs5rsHWln2S0Frtqf52xDJxNrN1M55pBspRmuTHBCj3BgUcPuXkStOy6W3Swr0EjncXidI5NRmD
Jk3x0A8Jk2i9uRsUKrheb5xbjlNnVDnBy9ZGUet4ZbYJ8yZ6rb7KtKoztE3tFeu4VBAGkcmhCJuw
oNCnJJbkkNGwU5Ji35nhncDnfwwpnsd5/Aw3LuBKHDBa5EImZUA+M6sXd2on7oE55raspJSQI4Xz
VKWG66BgYg/9gwmmB3IqFNp8FwFEbKcwc0SY1Wsv67pTjMGqi7AN6j2kdF+2VsHUSxDDYaSPFIBg
NzE11Mc3NbYipx/SxMmLeDeJ0jbNTZRpTUsCFiFPQRsDUcr1lT4Nqx7FxqoPRieesPvVRA04ujet
lYB5mYSIxfEi4WZUm3SnFWq0qghmQJyVr7EBZhvgb5992VHGTQBI32OI0VwTTWQ5Rkwd6vZQywHw
hS5wJxWqpdnc1alJXbOpdl5rbnGZU4OotHOfcsktpnYHLugY8xU5oWdcFyBNV4XPxYamFaaSuxJL
n13W2pM8FJojxulL7IkPfRWMG03XaNRZT4boU+jrCIFResjoVp3uOl9/VnFtOPg1Vri7Ypo06MqA
gxLQmvRrMicRI/sQjXRqAuZcs9bk5HYShH1QTHdVTAdiDllVXdCTjADU/t7MiGPzTel3ix31oMIV
o45f2AE+tXXnNbd+vcsT412XQwy+mQ7rdPyMcj9Y4wgzbY9vKFdRWw/U1ySBEVuoBjKSf7SNA/9q
o/xllCVXNp1DIqjRKzdDra/itZTGpSN3QGIzWXrwxNa/7lomCirqiNxrOyeJwrs4jdo1DRoQPSaq
oJJWdtwhgZjWYQIgaaCjMfbUNfzGOOA3R4EhFQdDHGYr/9mDdu8040S0VdadOmUtmCC55aBVNlOV
qVd12qtXy9qPzSHJgXDmTFzL+D2kM+RKSqld9WbwfbHsM6uRPCrRf/UjUlCWRdnxD+CEJblpwajN
k+QXsQW1V+vZLy0X67UVWzKsQEG0Fz23FnRU+AJAuT5878U6txo6wUVURU0zYeY2C8A73893KlUn
bcaoxmXy70U7FmchhWw9zWTVOhoJ3pa13LiSA0X/WmQZ+pPmhZAQ44rYgH8vQuQF6qSVWFnRjyfz
IpVx9Gpl20DaFG/T3qQqpmjZjej1JCa3WnydlLG6Wbrd/z+L/h+y6GVFmiVd/xEGrN6at//1scgL
j2/px//537NI8PAxhL/yPysEl4f9EYEhKiRYqLrGhV/UZ53gf1SCkmgRR68Y9NBMVYXwcQF8KMb8
IEKSeBSQD1NG9fBvwIci/UuRQXuYimQZIlAg838C+DCtn7HrloU9W0PIoGkSOjr1h36ijNRk6v0s
uq7x6MMaJYJLKVDRxclwHS2W0sXwERCCI9IHqxW0P0ARBEYTQViXbhlov9Q0QEygXed9xVgm0Puv
haISQOPJJnqedHxNZ1ORMicqWkto1LKamVaHBHbe287BisvasogNr4S9wOW3nn00+Wz4LZTypkzb
fr0E5iwLafEKL6uFBX85TH9fonIWG4Xx5yCdFuKpO0oMYLw5FmnxUixROvlinltWm4nuaJbSQltM
OdDliI2dDXKXzWXNonweeOO0XXw6iw/iYotY1rSWkXarkj832yKWRJxlseSx94ImrKcQNcWcEV94
0DGQVIRO2Y24lpgKsdQXX2eX57cJndP1txzyr1WjlUkwHG6/AnKU2U6xOJOWxbIZhVEGj0D4rASz
7fckXFCwqQ1aVpoQDRDHEJ8EnglixFtNRfe7SccbAc4F12uiyWorPTRBe6oi0V+PdbcxyWWyDSHO
aM+HzSYZunm2sJG8StxKZkqaI62VIqiOvUT1czRKVywi/yZwACVX+ymLQZvOa5hF8g3AqDdIHq6h
CHMpVe3WShwTyBdPqZv3U4K5x44SElOW8/by2xBF9JBMTelNNOPUx+X3A/5EQCRJolVzo8K9oPPY
0L3rW2pwHrRGJxf1jybPalcnUoRgXuKGlzWivP+9dtmnFLiJ7Mv2cp/L5uVxyz4RFjXlDDK8q7Et
tpf7/cPT/Lx5eVpfDmgQL6tft1P/nLAiXV5TW97cZfvyev/zfVVBLybOJga487eyLNKKpLPL5mVf
R3lzI2jWOjfWy97L1/L1FVy2f9y8bKKN6unr1c1q2Qx6qdhUeNAWqEY4/7+WRTYjO5a1uCYumILf
H9vLziqLYszyC151Xnzd6fJIFYvt2FCMIayLCvPfPO2PfZeXLxYg6Y+bl83LfS7vBvd0A8RmaFbL
XZYb/u5+l+cT/NZaV7F1fdl1eehl3+WzXfbFtXyqdCIjvj4u7KeHHCgoA/k/qBxFnVeiu9D+q0t8
wLfVBfghjP4pQiS9lvWSSAGMDxKgPEAsC9nj8mw/Npen/Yo6WG75lkIweuCqGy/5iiv4u8ct+74e
vDzP8ka+nuGyvawt9/yxL08HeUfhMt/1PdSUgqqd288QWmaQQBysZBC/tsME7iSZMtz0bXXJIkiS
+TT686ai3aZ4aRekeWjMJwsYDqTHhjRoF5P0YqKulkvCtzv5y12X2xYE9OWuy2arq9J6JBEvmg2I
F5fy4k+updkTywCcDNSxPi/7lvsta9qSyXbZXh582VzusyzItoHEPRO/A5EGkJXJmjPN3046O9CW
tWWh5bPR3pwy59sNTT33x1HatHOUHmfo74u/29fEXCNJT16c4gshfVlbAOrLWrwA1JdbfGnYFirp
1cOSFBcCIr4aTdNcS1l4/Hnnr8cte4Xlr95MqMRlGDhRyvhhWbQdMKm08LsvKAUzlhLzOgvK25wU
57WFpyAtZsEifxIrwtgXk/6ykJHk4UKOsBFrlv88zF+VUpNDW9SKcOVTGHQHAlFsVVIIaYaWsNJa
Tn/9nEZ/WSz7glx7x7U+i4BBDQ0zdKibF5nG5826GgoaU4B4HqMva1Hj2Z2akw0026b6eSENDbJA
pgaBmPbUqjq5WvvqdEteCRJ/KsBfFJDl9/2iFize9uVAaJdjR5tnMLRBEz/k8YpccfbWqS1cGBPL
F+NRpKV2Z5AsJKpXVmupgGlYCyiWfa2Nepu7cZuDb0qJxHAWurw8qXNvb0bOL257UoOolqtiRMR8
WW/lAYvaoE79HV8UDCVFoMBLHIWjaRUGTQt1H/RI6m+w1BsX7Ah96ym0rpK0FZDiANAZTLQFMukj
5iD07sI//yK9LIiICw/9a+eyvdyyLDJmTzExFglolXzAW7FsX27/dqcLYz1JBB0NWHP4eso5HGll
eRFlI0G5M6Ue+SfwalIKDE4nC7FlWaAJdbyiV7ZSClnI13YLtuEHu+FbDMHyoMt9yFyjVfrj7pf7
VDq1DhnIHYC1P6gIgG1oiizbX2yE4j95HcvOb7ePOtJxOL1Urf98n+WO/419y12+XmV5iBf2v32L
tPNl67K4YCq6AUa4OqaWs3yo5du6fNwfm8sHjYWNNp2bObDosrhEwS77/PnytYTCShjmlWrQOWBn
Bki+XM0uj1vWhiWA6PKYy81fTxsmSoZx/I8XXHYaYPg4485kqssty9p/uU8HY+QoibLWRUB7csWR
vixIzuOpfq4u29mcmfO396y1OWPjv77925P+vOu37a/Vby89yAP/OqHVv576L7cvd53CHA609Pvb
a/z96t+/0uVNx6N0P1pFtP72DpbVy12+PcVyy8/tZee3h3/d/u3tKMlGrUFwAF+Tvy2S/2ymOUqo
UkC8Ou+67L88wFDF2RKdwLX94zk8tZGvZC2hHbysLre0CYmly1o+IjJNUbEzcr1aFksgwTSnEsSR
iopoWV12LjdT1QWwdLnnsgYUUFqNCTnY0eVmvZ0ny8vt355OngPG5L4okM/Mq8vtX6+0bEfVdD8V
6IKgbVsS9lne1/LwZe3bc17e0uVmfu5bQcoIgEwBVHWV/Lj8Vy7H/bKp+pDStl//C72LCpGkNP6F
y73EtDCoO9NN4nKaAY+vYMkEywion+MuLgszI5bbylrRMYYSb8qSKhDNeQTLQugAgdvLajrFmugs
q9ZH1Wrh1WDNnKJk/s+oc1TUMI/ZLpvpsI4iAH1mtlm8+7UZvDLYoYIwKmg16vZjbNXfkLKdJC83
Q5z71FjvQG3D6mm7ZzQH6T6s0Sk0kvoajKrlLnPrmKfJrb1FGIcLNOI7geMypZ/m2GHV5zIjtFm0
F1sZxYfPADeIlStd4WKuz+KdMqKXKrabXkUOx2fRtGGPu3ktigzCOHZo9CWUpWl+CNqKDIvTZe66
lCKWWWw6gF8pdfqGVk/t7/8X7P57rl4gtf9UsHshH+RHuW5+0B+GXulfpibJJp4ezPg61s7/lOsM
61+GTlFOVy1V+rff98LjhZJraqKI2VcxdYOy4R88XvFfqgXb15IU3EJU87T/SblOmm1Ff7Kcarqi
GpqiaAzu6W38qNZJnV52Ipem3Sj6yakTk+bWk3M7wkPYt+m0muCkcOJRISl6n5pOntMSNPHtS/sb
+5MEXvgv78K0JKCRJt/FYm/+brvt6NtMpUlDKkuscl1o3l1HmWjqRumoTUq6HtPqUOmGQ0MVfQAE
B19rPsehCDaBRu+RgIrqH8xm8o9cX5jH1FZVmSG9oRLua/74YipBkY3CRFsrj0VHxogAzLYlkyRJ
jN9pE4k3ydBuy7xuNoriv6uakTsEDVEpMmW8GMKtlxkG6Le+3SiahkM1mZNerInOlcjJxhCFfkP1
kVQDAkBck1rdKjeqrdDX216WPDLEhod/+JJnf9yPn1oTSYWn/KsTiUyd90/e5lIQmRLWVbYTrUnc
K8R6u2aAP6YIUY8T+LeVvSrc1PEgk8ejbmJ0CXhK9bwprs0huw9zQz5lsvnkyaLl/sN741/wl/fG
ga6oeNz5k8zH+/cDoKmbqOpN4GuEidx6FNx6RUx2VNlGMByWTtUQweGolEgUW1oXGl4auS93hAEM
DtDh6ZQKJ3gd//i+/nJg4qwXqbbzxrADaj89h5EoYAuitbmFUFI2GZBMEcGvJmCOKqTsutEaGzyT
5U7oAjay3z+SypADsoXyMGmTdEiRH/6/vyrtL/5EOjGzMRHHP78lxe4/f1WoHcSJwI5uq0RSv2YK
J+z1CiE52hvMdWF1l3gHIjT8M43n6D6TdHfUsJZMqh7iBO4GTEjFcMzUHKFBJ5D4OyTqFYgQNHCT
+FT1qMfJZDlMSoKz6f+ydx5JjjNZl91KbwBlcGhMSVCL0BEZOYGl+uDQyiFX3wfIKssS/Vdbz3sC
IxmRzCAIuHjv3nNpg2/t1Hp1plFcnV4/W521L0SCy3x8SDzbPo0aELW5MuYgZp0weaO568Ppe0m0
69bT/HHfliWJCm7P5q492Wb5KRVCZHgszNqJOJpaezeHRtuXZTPdm4LN4fRXnNTGTpdOF4wuVkHX
QqyuunHcOX4TE54yk9lcDFScDe/1v59ewyIB/N+uRdcWgte573VfN6x/O8FF7ntRkqvuaNCEdIy8
vMM3vtSF7+MENptTUqNuSGuvfxzD8U63fb7MAJQfE1lQ50aN7CiNljni3Quk2l8NZX/SRzhBU/dz
kPhZxqkOL2k4hxcZuj+qOokPcTz5nF/0uo5FodzVqk94cFspEc5no9EeytAAhmNYj6lnvPqQrk8S
+Opdazisj1I/iihjdY+9j6zVlJOzazUhH9ZDJv27CD3KXqUIdwj6Lm5bPPM1dvdMjeOxVbZ47cGW
P8nwAa1S91ioXBwInxKv4MURMjTywU9QygyTrqHlLOegjQLHKLOtrUiRrnS72QqUVEuWWL2XxD6f
qiIhLnFOb8qv0pthf586owjGUUQ3yjI6jtMuOzHBBUCoEiA1tIsIsCAQbGqtKyKBILmmAt24gzfz
ruqMTBX67QD2kK4lH5MG2IuprWVJOU+XounFHbkMEW3T3XH1R8+utaCvGi8QRuFfB1k3J2vpkmb6
SPe8rMSJiR0Pv476brCm8iK8xetHD+rakcCRqHk6a9Iar21GoHXemce0Db+hZHjzqtI7r9+RkxGs
UktTIPBo1d40AZFJH68b7PANm1z7mqjyRBTInWoOBm8tc6/Mqie/duMnSn+XHFXVVYo0fgq1HsFL
Apq91Ou72bAa1eBOv3SFSxpO6BVbZ7T2wnCiq01t+V57xURGIlcLstORsLDpargJQrLIqp98J05O
pdnoB9Q/X2PgW1figRcKRwcT2bW2fmqP58nFbwPQZg4SLcp3Xm/RxR+z5Goth3bSzWM4yHs6u8SX
C5boshQMs974nAwF4YS2iB9GXUb7pMfzOHfIrAqnyTDSmKQnFbH+GKLBiuMkPkEb/jY29fTY5dr4
2Kv83U/Ty9wplOViNInvqbWHGJfZ+sy09NdiHjnJosQlMxUbp2p9OG/ziTAK92E9EIgdn3yPqKr1
6ewX3u8fpDafQ/UDtq3lNdh3xGTPFepYA5TP+sumryOG9QoLdiyurtwlTK6K2uiJsPjoKctn78RN
giRpeTrVDKaNKceb1TiH9SWLzNcIVMG5NfNhi0xKHgwjjV4QH7qHKGULwwCjPa8HPbHPMpvmOzzf
6EWSGnLMPKp5JrKF1nQe1wO6UUB/1vRjfZY33nzn4xF7Ixib275CjC+zl/UwkgDkzW6xnxi0N22n
KF5pKIU2LlLyJstpQY519ehnA0r10VcvEQ5TJtgZ2HSBstX03wWsVQJK0emaFLBEGb1XNCdJDwXZ
29mJwpPRgqXucLCRM66BWkCd1M0Gptmwrj69use29XOI0/hNTVzEOhwQK7PfsahjxCvzBXSPjKqr
LRS/xvgjKzv/sfHQvBlfvdxEGL+xwm56R810sRyoC1I2Rwf6NyLe/jgpCCIIiwPiBrJLFiankfti
p2ETtbshO6EIq3ftoGzKg/a1a0J/ExPPfEhh9u2gdw3bycPy5NfDdMgIVNtHAwEGPb7lk17FfxkM
bXvyO6FuKdxbGSrRoDHIEBeHuUStKc0iyJsxfCL28asyO7m3GHyPOU6Ooum8e6kpGWghgny9zw/0
IhEkT8ZbohySXABMPToShaI+vALPxikV+R6OKBmefVEWuPJ9Ccs+umUkJP8+mziItdOMS03YBqbB
1Bo2cfJhd5161JWD3hN56jo+QRA3X4mv3DREY+ha9cRMdQc0OECC9VHfe+OL6wwxeZcXKqPQSjJe
Zenu7BpzrM7DMH61WmvewxC70+SNtt3AIEGCSGDNKDDbCvCzlcxH6WFFFia5XbzBZ5TNLw4m4Wsc
tf6uKMzykKJp18fB3+l+rJ1rlJp0kre+FPmF7+/Ri+KB8B/30a3Q3qWQ5pCNphoWe/doZyWbXUFe
E0vhQxHSELY8bAZ8tAlEHYSYMaZOpsmC+ERNfNe1AuoE9u8qIex3KLrykvQmovBYyStCuIuS3nC1
op0pivkuuv5SlIn2Mc9HJGUWMQ9yQq6apUczru5zhzeDDVl2cOsi3luapL0xAUTpP+KShDhvDF91
M0V1rNtEv0+B1Uk8Ckpo71EXeUTJlge/610a3dH86NVPjZ0IiOcxbu5qrPjvCZnXlcfE2s8Xb2zS
k5yQ0I2DyB50GNpnH6t4jGIzCiVN9joHgOaR+wPvEfNGVfpXuawDckziCn6lE1n2eYaJh4quSMof
OmHJJGpU0Bm76lZnRnnX/V9yIMc3DHEfwbU4pXbzK15q/7XumCdN+Q+iM92zPc3kqzq5vYuyZMA7
aI7PqN3FpXAtpmNoiBuyOHHkqrF5JKILSHHhWN/K1qs+Y1e+9+lgn822wQOIlzzoMtKtHGHC1Osi
kl7Dc+M01cFrEWl7cZ+e9Nq51+DkK2DFBZFkyEPzY5E6jyLJywO2qaqqylPtgz8jgAoqQ5IkmI/D
5rT+8YRktU9V59/KqNLOeh2D1plQqasu1m9+nh7mKBd7CSimrxuGgT4+mQqzI6tlebTj5LOWk3ZT
6HUtPtmkNeqBnDd8j1ZMrJocvcBPuhDXDR2tDjiRb9YPWdM3x5GgjVarTmVf9STq/WrsorwNpTcE
c9j8Vc0I0YaICTyxq20+18Se1BCY0Pcfs5JwPSa1Ymfx5W19QR/IiSjjydR1g7ZlKASn/2EQu7yV
Ex8hxXUfpFqpnYyEq2l5D3JxcLVjrD9wBZ2IDic9bk5M9reR2pl4pKMhtXdjpJh7It/fD5lDTmm9
C8NKu2a9AnPX2GnQte6Oy8QIlEJ86PwCLkgiidoZseueDOV7hyaxsCNN3rmrOgPZjZccYmoVmx7v
cev32Ws3BLTSPKp5DUnqQ+CW0nxtyFDwsA3liJM/Qvh+eySLrwa8yU08h0E31OXSG0Q47hckNDhe
8gb+8a8GrfUmnNzkuekwzLaT+a3vtRlYUF7thabKLYFcuN5UX12ymP8HxS8mFADUgVDJ3Wld1qZm
nhw1OZLCujztCDDEgso3jiDxIhVzVG+jo+5y8Haav+vrwbl5hRwulWP3sPacEHYVdjjXSPMvQoaP
2pD0v0yXwJxWv3lNhd0A5sO2yQvnYni+ffEpmu5Q7GItFtwgvBIPg3PxDKz/9YwKMyFcB1jO8pNq
/VdddWl6H8vI4t7Iini4Nl1UBZ2OH6/IFVgnd4rw7rBNshqDp1r40xdGth+GSt/Hdv61YUN26aM4
uq6P1oMrexkMOn5NOyrJFa91S7v4CWZro7fO66+0cUrkPZajcfb/cpURIzWc7hrs47OjOcbvQ5Hx
7dV9TX47cAlMu1Se22KTQNooswdvjj/1Gherpt8FW7onq34cM8d51MB84nCpnvXMsI81FZyN1k/V
8/paZ4/kCja9d2grU2MpreHYnWTzXKZyi8i/flyfoYcUZ8dDfbg+jY52ESnS31QR1E4e7xzPrnZc
MuZT6mDwm9IYG0cG5kLOILEaqi2n2gRhNDpivJO/d+30qH4Ba78gRJ9d4UXkC9T50YIhCT5S1FfP
T98EEumrUN7JswY3sHToHCTDiWeVCv1ZOoJUCP7AUPkWdHKdHZgR7ShNDRujW24fr9gZlXtku1Fe
PcZfbNs2UkxNexCtr5+nWdfPZAXj+V2fuxXOPRcBbeChvE7YIF00etVbI8+mbUsR7Wxp0bPZec1h
NkfvUiHNP/cs7LphnM/rocy8Lv+n53KCw+JBQ9kZnGemzMn5FYt22jni6Lg1XMnafsogep5J7Sgv
rMsxL0GSyPPKp7PaJJclMfMwtvXdCGdIYLH9RdNxOGWuXsBqG05jgWO+iL1s10U50IbsS1M63xFe
RRcta466D9cpz+NrX+rY9aboSR+Suz/H9wb2gaOMV1Z4x0R09zHmT50EaUJZDtqGdNerYhaA16Rt
kmn8WmcSt72RfGhgJcSsm9skiV+dgq1XY55M1mh9CJSZPnDMLej/sGfrmzu7x8Hr3zRSSrb9jEfc
mQOnWDCtr7ICttarpDyQnsEO0MPcOqA/Fu1wTCz1xOLkQy4zTGYNh6nctzruzYqAApGcouxkNPKR
Tjc55WjrdQOemSjwfoYDAuBsiq6aNZ0Gtw1aBBB6q38ru2fW+eEuRMG9mYlHxTDiilNihsbW7sdj
b1nY/HtNHDOHe6oW8SXWMUvqXvfL0txuTxfw25hinYYg82GUjjqheRtDVuhYopwTpbbt1GeY/EUB
Zprhcj3kduA00jmKxP/VznzOpGsPtemchKf0HSzIJwfB+UZBMjBKuGhaUXlbD5Dc0GPIT00N+XkC
O83RnjWT5NWy7t0dsPPvo48tt17KO7m3rVPvXTdIGQ4dD79WO+JExt20sREhb8oY/TVT5zZeJM5l
Lv4KOdXVEOL9h28UaIKFgErrb+mnmVT5Y7WwlKJ6zPdLBbmoZvWTgeOBYQgNHzLUB09DqV4Mbn00
c1LKEACg0LeNvSCN7T1yzLtf26cyVj4VUAdEbkYamu5L883xK7xRcXaOK7bAFp6wrfSx3Rg1QJW6
cp9SbJC4UJuvcVFWH3wlNy0L35saAHLc1N+cDlNQ5tTzoR3seEu0Cfp6iQHXZgxZgTCWK0b08yYF
M9eUdy3zA5KHmrvC6LFvlfbeM/wUMbt2Ur+8XVUxfXlh1UCeMDHGNqE8qkzDhqY/+/O9q0j/at2q
eopjKobNuMnJONhYjuuyKXdQV4uJ5Lkwv/ZZhWune9OF0q86gTkBlzC+0KLmJBp/VzdWjZUFdtbU
i7WqP/m2+lpQONoMXrtIWeWecY/xy9YfzEy4j5ICdaE5ZJ6feguzTqXj150j17okmU/XUy++1qyl
Dkjrn/QZqF9oxJjLcT97QopN1vv2Ph16tcteB4rKRy1O+oAqNRC8On5xrTTQ5tC78q0Ry2NTTwKj
7e68lJJygsvK7WbnYqXc/Sd3TGtsv2Dm1nkj0ow3f7LNEwuFa5lGMCZa/vrMSp48ZwjfyqTYl9X0
Dop0gG5gIPKbsN55silJcE6KQAzpk9CgEhakapzFjFO3msnEGSAgtmG47bimN9DUHvqyvacaThUy
ZbZolFjTQr0O2RbVx6GtjW1YIFKlNjGoFLxdOQ9BVI0mPCKU+07ulnuCm95WYRSuC0IM1oe/RVdL
2Eesqq8YMIDj6a9l4e+1dLAA5bS0g6s8M86yYk9ZuRYkwO+kd3xPKEbgGA4xGPaG7RExxHMC6sG0
xPL0R2zR/KsK43cEzf/44zXf5I/GYnChmk2DfPGM4iAqsGm98+mmsKdboGHODorYPp+K9NjXuX9s
ll9YdEYz8g9mk2nT+E0WrBqo9dAndD6nn5I9uIlHlMXaNcw64oY08IfOQ1fRreni/qkIqyuuHT5P
bmZbIMPfpgWPrJmtx2XfaWeIY23ud+w0NW/npgsoxJHDPoqS+Tms4V6jfSJheoie3EXGmb/Ebv/W
6B6WwkUmrS/94pFguLHB2jmJOTAhxw7uS9fQVvF770Mf8/LVh/n0OrsL2RBHaD+c0ADCaDS9iTTq
GDi8i507LatNhNOSU5OR3CP1Y6Rw5w9tRyVjKk6zFaJEmlUO8mTU8rOHZJjiqvUyMnBVVXr2y/kn
X7bLkK1BzB4WUIyRoNyspi/GoPz7IGfzkPlOxUYRG+/MbNy0JTvAyQr60qOsm1FZ6bKofLCT9uaV
JUg8Ytp9ruRA0wuf3wJqao4SZFO7M7w5/eLkeXMJC4oNYdwCSqdfdk2z4m6KUnuvsDPvXdYIp0xF
/ZMPwHVpP6gfY4otc1bwT5T14rqyPHALFMdQyuK9LMJLUSTaN5J2qy2Zov19zGV2Z4pmo+T3u4rF
+LeoosbTQeZ0R+uzj+QTclv3Vy6HoMd/bTDGPGSh2V+LCLNdo0/H2mqd73kB5oPoBL5XnUI66ebP
/khDp++W3D4lMM5FJH0asNkDN7dIYgjhOc4FQ8eEWIa5RWGwozBZVgOG5no8UOJoz23RJoT7dc49
qsE5UEwQgeZ02tVttCiYWqiIbPb/AoB9ZEPpnJwacjBJ8A+p6MUrxTY0egjKstyfiD6paCiV8qVR
IXQ5nmFagi+UK/eucHKAC5rhx1kduL2peJXsEbZJxy44InwDjkhfHiw43E5Iohk5EtrTGN2mxIbd
Bwh/o2uQPb12Otlfi1GpO1wZMY6YKG3duFQmlDfXB0g1JKO2b6revQ1NfvOSIr7iAs1oD44XupPl
iTHz1oukezJy51sKIQW3fB6UVHwfEx2wqCGZpMTobeDYP3ctk3Eb6V4wejPolbw/WiHWUI3iKlpp
WSBCooHbNHKfNEDK3TFub7hahyAZEGlrABmGdGqOXTd9SqlYog+NuK9lKd82D7SNnGehfyNbuwKa
UzKFKe+LQ5JkICtpgmibbaoY1b4zcNOGY0PXM5rf44kIN2MaXvi2piX1mD1Q2s/7wugglXlgp3w8
ByTI6fMedPoTQ0QGZwzDekp1uC35fWk2H75yMziXoCMmvbv0mbpS5rSBzH66Xf5Q2G3zJAmuowId
qZsGICe3mNKagTQme/qc/OHuF75+jVKQX5ze8xQXXyCKDpfecS6JkTj3Yho+okIrIWmEV1eCPTUH
B6gjeWSbdHIefAJJt6mBNXWO2oeZ0jYpafAIhy7ez2UtLyrunmcnpZJu/6zNcVfYMGOGSGOxnYDz
ac1i2amDrcfszvo433WD6R4cxwaTN6gf+jDJCxqPmBiEsTyS892o+JCXY3eTNRjEDDjfTptvQ+3Z
BxMoZKATHLRbKwdtTmR5qEBP+hFOZncoTn2KnRaYPDkmKafDsqx7nHvuZ/OGZzq3Q/UwGT1CpT59
iUYjvidTZVxSJQIHCc4OSZCN8rIqb6G2FT67SN8wnKO2+D0nNp6Sgt7QdTpZH2z/KRVXH4z2rML1
BDhQUnxV82mK43OHZ+fuaPSaWSSBk9SbEOpbxErIpfP0KFuGQ7NR2jVpNN7UiB4Hm2LA2Mw3zwrh
ZbVQsASbELhYI9fFzPljYetcZOl1l6703/DuwvAymhDwdEG6NyBjBh7+UaVsKC4deaClnhiXMUx+
9Wbm7KElQMfsnuPR6770k/6lU0jx3GIuDlLwFVuZJQ5VM0u4JBhLJf15lF3Tk0gc81Ci7NwOut7f
HRAIFTzMMFHWdY4qgORj+W6JRF7hnNbbqTD8XVaFJhSRNuIi1NInj7cIYm8k69dMwoOOlYcc4H50
jzH7/0urJAA3f3IuJWvGUFE4SntDHdjh1jcbjdB5lFRN7VLcYum867lFto1hvtOq0Ciel3W7H5el
hWho+BpeS33J4OozPJiX/jRA/lQDvHaf4ZWmSUrhJBTQCpfN6aJCrqy0P1jxdBUsKK7mcogNRuQm
6iAisSKsdDg7HW2pc0zOhl/FgtBNHOl4bONAqy9UUvMLHn6xbQftryysQWB0YfVqWl7/oKXpwfY+
dXuyX1utcV5niv5qSD9jvVc3NxPN1e7CozvA1BBki505IzN1uvhVTZV9r+uZfp5HamRI4eySZ1Z+
kYTXbYsGH2Ut6uIyagYbRHBqWsKST+qWGWS2042BEcW/nKTO9h2BOWdHzzyYs+/4hegcCFLMSMds
843DxE651eBhk0XzOU6JvQspWUBpZMDgDxzPRUtXABSO2I99RNHPTTADGVrUnxLqQs1Qh82x6lry
LXt7BJE1Ghs7Zn6ZDcJ+mBGr4S5tT+yTjEZ8X6g3w4yHYzGEyURHmxZTVpjDLYo3s8+QnLbuQ1M3
7YNaDuuwk3EHo0NJj+74QNOStXqtPGJ3lza1NYr2Zo/AoGx59BJG+KRA1DNNIn2QyyM31n6RWtYD
1huc45AJeqN+H/RNxmthcXPKvr1aSXbwWMZeGme0UUCm2UkmOTsFKemyuuxAfRBtTcY0aen6TiOZ
h5k7Ih1ZjQmwGv2W4iklYSW/+AMYlVrP+iPj3rxbAsYpxuaA1sv5m3TNiB1y7r8gRr8VqtE/QxPs
rRycAiyeeOxaNv553gHM5kQCfaoJbWlK7Qw+5esgDBmkg3+pCrtYuubuu1/gssor8vTM6LVRgoLd
OF0iG9mdTFz8xKb3A6RLc0AmOOw0aVwkfaPPUY+IjVHOpmFJehfEjdysMYlYDvc7iwLKuWepJ9xS
fE+HGnddTveARWjhUf1Dit7Q2zSo7Bx607A3ed36r0nhH3xg7QNr1+uYUU/oc+MsRFM/1Hr5QIl+
l6ZGBYVA/0U+NRbhojyGfju9VpSnKS28xpUZHwdFcWm9HtYrAy7ywWLJsasURA4DyvIpixzu8yjm
im/TN6tBI+pRzji0hdU8QSQIJmmEpMhMoGooldGH+tpLUI6CeWNDM765Es/1SgNcDzLcKruevdue
yhbbPtqdwPDaZyhA1qkuqVQk40wUYFOO74Vv/9LamZeyDNzWrACddqxai9mYwZIwCBNm4jHOsaYj
4/LHgCzlljetfpj6uoQcS2ezSQzt0GmufcM6+C7LUr0Wum/dCFp8T+snh/7/i5Pa8avfgLySRSwO
MvGRCSwiVmvVvCLe+LvO1kTW9Fv9uupX16doNZFZxbHPXKeYEuLEP5mWD1c3Xbw066Eohg/RpFkw
IsGwfGTdnbvku+mZ/o+HKW3t0zDdKDaX5/WwBm35i8p1faSvSvtSUQDnlv+dg4qdhmIy5RIXy9nv
x9BSQBQ2ZmIjUchOq1V0FW6uB9+L0cY69UWoWj+1ZvczVXm9S1YvzJrCtapK10ciLZeIBucjcRc1
eL+YJ34/XJWpqxG0dhmNZGvDO8Fd+Tt8bl48CevTPwfblfGuTunVrobT9Q3WN/z9VksE7/qosfxg
dqPymLMBwzCXZguefHhff5iur61vkP5Ollusqf/2hmmFOAsx4/vqIy2dgS/iT+xdSeH0HC35ZgOi
jIDE7nbrZRDOVqsuvbsSognb/T9PQ6mxUAUE/2+vr8bdf3vtz9M//95cbb5/3jmLbFxn0CFY2pMI
K5fD729ufa5pFV9l3EZnLn6dxmWM88XC/pINEi61snMEGX56GAbPp3T4sv4CxG7faKvT6I5Ve1m9
w+v7umsk2/rwT07b+khIr93pifqx/vL60npYHcjro5ZAdEyw5enP262v/37PcqTwZ1Xo51Zj/4oR
WM3+66P1sP6gi9mBZ2lnbePqxaf5eYJYTQW3d7Ld6s7OIMOcWRdtjMjMTuvXLNfL7c/XCtiKNG7/
tN5J42IiWw/98shyJtB9cyx3WkQQ2hqBZlCep6jH0z+H9bVczuwMNarmqQorcDt5uVs/yKpzXg+T
20AATJsRuYhXvIEqQuqEXgDYRbFB59JsFl2THElhavauA1Roiin3+fq083L3QK4Oii3vFb9ys6Hd
fEjyYmSKdvZQbn7mMZkyRfFsppRgh3E30crfUDrXNnMkkB1MBxZoxsWz2eKLFGooO7wNrcO3LDYe
ciPxiFpPf3o++x0a4W9OyX+Yq6WzyD2tFeWHN5mnnsAq+HMyOrSmebO43KD1IdSLatRH9vhu1PaD
MpLoGlkYMeel2ByH1xCg2tnlD9yAWZ3a79Ti6JXTGN0gAEurkG+GN0STsWlbNe1USPV/qi2qm2qH
SzFH1JLCIHTMW2hZwLy627j0hjuVb1onedBdn9yPNtxSretVTY+0mwK77T6srHmkYnboQmJZIhHI
yftR2R/KAWJZKh9zWvqD0TqgCcjnieJDQqQ4UoXpBzECG5hy49mgMetNvreJKvvNGNxvmg4Sj2Sz
0VU/PEWfZfJd7FuCfkHY4sLNJzo40mCzwDQe45iWNlSquAPbo4WYUakB3aIw/lrHdcbWIxMbYYyn
ErEFsXK7PmdvGYaPsUc/MSJDXhZWuHEraK7k0mTA1unmUJABjbAfKKBaCqg2epSZrZtQSB28lyyD
dm9y5lp2YmAG+hMe24TC0CT3lczon/vis3QOgAsWpiRL/Koh6aAPn2J1J/PM3JV5CoO+AwLNuiZQ
UAPZ02Yt1iqWXzQCoShaJnFdiG0ACNYdHSuqkoYR3/zGfJmU4W9DR3VbtBGk3Gc3Pjv53lOMojhm
X+XGnL3GF5vEno1N5RTv3J1/CRWomTpp0tLgZoF/siIuLiGMYziTS9Ka8jD38UIv07+zgWi5ZQ3R
BFzbScD6sAyoy29IjFTVx6SgRZIMBwFlmCC16gEKyXA32y68zFw8T679M3TCAMxZlRL30kCD33SN
buxCI59oouThoRmto4XIa6uj3NnrWp3ulVTjm5F1xhL7OGHLr41DIQs9aOqyPybR6G8tqazXEQYN
TkbCZ3yJGiDPbaLoRftEV53QFbYN60tRChGsG8SzXkwas5Dt79p6/jTwcNzA27knN0mhclmUC+bI
cMmRGN1XrZM1HfRQ39NXRNBph68j6uKTzyZxU9YFN6gZg/F0bIiUJSkDIZ+gtariyXKK+UXKCvgl
ITDaFLLi0blsfDR+6FrQK5m00ahMtP3rOE7JHezUGxNF/7oe1Hgex1Z/AYhLZOv8ktTmT/KkfPZY
QGZdq6Har+OYTuZfWYxp3oiH+DE2NQ+H8d6sQoOxKvOPrguPLWw1GNLSPUvLvJY0Zr3e7i/1bNMj
gKAFFfvZVKb7PIp4P2Vz/4jj5KUumh8YRH1+NFGrnsziwbEUiVC6GE6eSE1GjQaxTSmA0+WAOnO/
OZRWC5yKnV1fFuqC8Psb652U8FJFBROhBctFa7i6yXteJXCPi6HZhTDHQ2N4RegBcb0HkSc8n6VT
xbIw0281uWI325gsIAvIFUd0DXtHmxzu5ARycOVklP3dbRxJcbWE9VT3RDVpTjSCLOW6LrUPMg2I
HFPedUR3dZznOg7ynFgNnBJV0MRqUasTSIY+/NeUGS8oK+SLojwvQ5W/OcNlmlv/xZYO40r6kYtp
uJKuWd0STTyvqpu6oSpJ1Mc5mptj7/Df/3dlsVgcA/+iv/dQXbmmjZtDOPp/BMvMvZH4pN5Wx1R4
6XHoaXqrHNQ3msE3D9Hiy5i3TdDM095exB2jo+L/y59g/IfbA3c0A6oubAEiRjcX6fM/Rbj5oVQd
5qnqmGvIncLOeHCBDAXaAOaKiewzM1ifIwio9mRvy7sFFc03cugsFTSztjZzlHGRvCxiU70X+QNU
1FdFc/nEdlW/LyrQtRr130+csQiu/+3EEVKh455Ah2+hev/Xvxo3Q2Ym5ciJ85Wzy2zhnaI+vAsT
qAfiBesA+xKidy9OvUPYBtum9BNksbBAOcFPDFvL/zbuKuFJkFb6e0kxh+KP/QuBim0xfrEEphrz
2JY2/mXQg7/dU/9joJDxH+YGzrpv4CLwfIePsQrO/+msT22CZ0Y4RHlGBUt3SyuDWLV8CIJwATzq
J1QZxRbJU7+fM/dL78QMD9YtAdBK/EFp7dD2Xwfvu02WxnF2vC/+UgEhROeTO+8xGavqAJF32La5
tA8qse6Wyrrt+iX8f2bT61RBXvrGKq8I4lY18Q/1r24uZ/FM/RdmE1VY+b+235oyi4tv/4d/+g8j
mP03ywalAXDVdimVLlaSv6c7ehYEpiXyURekP3mWieXj70Yw0/kb3kTai7anmwb/jH/1D26T+Td+
lUHUYPmqCyrw/y9GMFMYi8fmn28zGg6Gafqu7RikrJjukv/4T5epm4513mRtcox12zo4Y/Vme6wB
9aTfFZXRPSWmK5+iZKDJJ7KDrlgXmpVuPhddDmkzn7uzTbc1HQrnudJqPDGtUezjWSuuw0S9gdhV
+7EPUTxU/aPTRTT/iuQFSRO64HjIr+1SQzabm08uYBrr89ewIzcS8iDyFVVUlxTUzyZKWhSDsXCf
an+G923TKnQJOUwjJ9pOIjSfPRwAe2UI42KXsX9hJdztBRSqwJA1FcyRfmE5teMP5Ws36QmNv9zJ
LlbhZITLhvnSlh++6E0ToOscP2MPWUWN1LhqmA2BSJQf02SMwNtcBHrZYjeNurcRD/1GaswmnZrV
G5DAblMu5efK+9+Mncdy3Eq0bL8IEQVfmDbQnrZpxQlCFh4FoOC//i3wRNw7uYM3OAzpiKLINmVy
Z65svJ0nzPQN+S2q3BJD8orOO6uHZX1e4tQ5j7L9GfhBDSO0OJrtXB6qzJV3ubemx24wMIdR69Cb
D7adfdCWPu99D2z+Wo13AdYBWSxXHXNc4cF6Fz3Q8Mazz3mwviqvsveGCyofiNhfAze8UvxzQq+M
QNeWGsJynnbtGNUMb071Ot0w3AWwpF8m32IfdqpDLUx9MByNYVPd5XoI3sU1fxYBfLhkADY/VdOh
miEVLVWO6bob1Ck4FtAdD3rCBhOQDJ5ZlZ+cebx95zOqIZ9BaZbpEW7+anl3BrhCgMwt3R8cJ5EA
K9zf0oJ5jG4zOF3+Dmcxwr5IskbSAeC0pgIJ8of3UXsq8so5AXhlnhBAIo6V/aoLI+72vgbDkepH
aVUWFOyYhrFm5NDoWvOxsXrgijw5hz5ImeAtG45VdOdybg0qGmFF1dVSRkbO6bwv8LwYjZteTeRs
pcWvxmDCuSSt/SzgfYyxff4Ol7hDwC2fLxqWccaBSnjJxbaY+UnuKhEnS+NgxHlA0QYxjhwU8RMT
QMncutJgN+jNsKkwbrYPDGuv0JqzU1pjJxQFfE5sbpjw7UsVo8b4wY0twrqX2Uzxoo3Ao0vMGJmT
vxRZc8h4ZV1kTM3ZlC/Q2eN8O0tCypLe82zTXmCm9MV4milsV0Gz5tvgwi8om0taTa/p91wxwZda
GT7QwFHw9ONNMlTmQ+skLNar5b1eLJR4HnLktbU95vH2nBKVymOITlZlw3tbvPHgg2w3m3zYvU5z
PVznLv1lx3157lquiK7XU7CSl5ESONtkaxxXv+tOy3qbsv7a4ud58kUFrMXcfvwFhjjGc+y5RrtG
vSOB4G4v1ibmiKQwKkfabABpj4VE9C0+BCrvU6AsjOvFJYu5cFuJfE+NWF3RazDjbkqml6jPSsGs
7zSmW1bge947H26fYHWDUnwwy/V5na3lLGjpXrosv+JySA82Vqp9WivcOANKwgAsPcrz1N8NgpYR
sZTUu5cFbzSHZaJTDVFGAlwPdpa19zl3sbyrvxynpRFDqhxrc6jnNyOgNdLJhntl5SbtrAzygyHf
G8LuUaIy7uQ0stZz3Tz6EK59Eye0nma8aWvwKQOGhGvtV9wKqx8mzDXlUffeSkP9yPAOLzScDC1h
k6Tq6wcvmOcbc5sqLP0mvfMXyuFaiVbN/J92p9qFd2tUw2Pvd9azU4hHi9TjowQ2u65M/Bhtc+tI
vPGhhaOHXd//Bc573yr3nDT5ezIllNdXjdzXkRrz/Iy24O7AAGXn0d/8dJXPSKzLyLulm+ZoGfkp
b4xfNI9NL3lsParSPTgpMoUnPCJYZaf27EPqzsMbWi/Dh1hY+c2/wk+tx4ZX/z4VmXjQm7xTbzCY
ZB6HYxKskMMHooTZ6OBM14D7W/9nksXBux0v8YPTmZeuwF80NzFe+Jxp2JRX851XGbRGkZM+eNxO
CAXNT2sq1VfuTs4jRLk3ElHXqvOGN+XvtRU7NH1QoYOpcDxgc/iXZ8GAgdaitU8rpoA1ugyGy+xU
Fc5ybSVdOxlsAXKSVxmnEdyC4rVbfjdj/DiklnzLDeOz8odr0/h5tG7ST2FNesOXWqFF5GBfVXhb
WLy7BysFPbqQSybA8EW3+dfi8ZkjF6LD0LUBR8s6oHp20SFeuuwU8IqP+jjo8Iaggtt/EpUG723S
gv0XCaJJ2YQDTIOXfCno21uy2yyK9lh3/IdF5L5K6eid7Tgym2C8OtpKT0xjPuPUbcOJhnTkAIqH
RrlWeJCpOR/jBtMjGv/RS60TGHz1CpnYppC8mo/foS5p0ztl+v7B7/weE6UrQGwz2yVdI49y9aa9
jwHjnNBtH8nUMWGx1wl5N0YE6N9flgmCf/Sst8lU8yXLzScGM0nYOZ57c3gNJdN08JSJTBibeMJc
yz2yUzeRhUEvQn/4Zy3LTwx55vtiXsVYB+9LOd04GP1cUSYAAJN1cQr9lowBPtteDPpubY19U8if
qbNMF2VMn42+GKaNW7JtVKi/M46Oef1vI/GX/EyOhl0x92E8tbAMO82eSKrH4gzAlL3o6GtOHV2R
1CppTLZ+Wq1wnwvu5edStPadVdjZIW/ZqVMHOrija3nq+oFOMDNVryrLYSRJtvXB6uxdpfBtlLZW
147J8llViQkde7mIuJQn3u5UR0+/vfJWbqnTllH4sTexfHVtYd6KMon8fgyudgtAEcT/RbtTd/HB
Yw+OuOFemXVDNYeZXboFCEyDL2M3KJzqM6RlM/VostGNftZBjMgdx3cqtocwLcg4aEb+d3AnL16L
VyZv0L38svzbri2nAoy9RJCe24pXNuG7+ZaI4aXXhvvaUZxT9p4IiUKIg+yTo0FM/q7Kv0qbRL7s
lz+dcBWCXIzOyUBrSzDcz2s27HpNzHjnFgm8D6GG3ShLZMyCWp4iqb5AbKDWijVsJto9vMISD6D0
m1A1HUVRyywOPNM2loofkpJzlkY16L3dG8l5WunPW2npwcA1PI4engyZIyEs+CviiSJI3blO5Ejq
l7vRSu88V/0dSJEdFJ1JdBaUZE8c4PaT7J7wL3xMKt2cnS+9b6iXrdaFjCrTE0rUzRvqtHkQLXVi
UzHUn2O7H2CYz8b6ZLrFbz/n2OFYOmKS4t9LzoUR+aHumK7Ikn7wo3ZvxFanR6w/IPfT4VjRZi7p
xhZmrp8JkCIS9v5VllQw2J55R0FUD3P4Cof8n+3a6V0fQ0uvk5VNwc/sMCA+yiC5Kq49QsuQxcu+
NpuU01reP1UctWZnQpzPhyfOrFS/8CgyUMfi4DhJeUrhb4bA05bdaCfmofS998rS1LAVqzhVyl1D
yy9cUPmivxaMYEYbC7hTKroh5fLm6CE72lb86htddmI2lh3dfHokcc+BoFtxUQ+I1z3veeYXoWcZ
rzkSWiy7T79t+ApRM+btY0P5mp1Mz4GVtajmODxzdRKFE0eBuYiLa10YP5oPbU55CgeZNeo6DFqx
N863ymneU1qQi8FtznKs2Dub9VZQZCCydLlXWbebk3l+UgQEBjszz3p27DM49T2YgzGy4TSjdyq9
H3UhaA2q/9RbH2ts2NldUS8lTMmttK33nQcqMwZ2O289cuuqANDb0OtTA+uxXIHabzuKJqlWkd05
fx+G+H4Ra2e5H/vmRWdDs90CrEesKNDh1+DOLxDhhrKhWsdqXvyZGqDMzPJDm5bPTHXze/78UnoS
x09BjhvMURXSAdvtzWkEaE/LDeWWHMomf4LcmxLLiz2LnsQ+D65iqr4QknBKGHV51w55y4SDVIFv
ZMWdO9W4cwmgB/7SQK5pl30AYuM0zIS8vJHoTJvwT82l+9LZRP48xWxQsFvuASzurdBU080OYH90
Pren7Q+zUaZ8W81urZqF6RslfoFboZEbvHdZjlNP9GeVBDAiRqq8aJkJDnQfrxwx2pJTZXA2bA6+
Q8aZ2ujsUGaVOuF2JMqDo+nI0PlEGvu+DjqocgGtoqYYmV6QAVHDFw4cXnbcA3aeK/a5M//zZSMj
jUoflX3x27EEb0i7GRk3kNXMC3rGaodmz0TTEDWtQDWCQG5FVwVDIRylZTCerWTJQ/QIavkak6In
/GMxLASLl0BKVqFM8s+8kAmyqmTasS0DPHV7Xb7nWNgf9WpRs7XK7ty3RbimCaXtappOXmc6kWUl
DwEB7VezqT+DjhOwGoMTg7cxsnAjRPEyp1dnnl9IVIxH1Qt53CycXK7Y6WYuLKLcgi9DRvS/WLBO
d+rg+h7On4DgnP/SEA5mmgLmrimGig3coynYizua/ozxWOYLfe+t+YB9CSuwjicIebwsO6gy5hZV
rIrivlmajyylmrL0sOzJ2s7wcSw/dDXSxrNl8XMVewepmadPa8wTmhWfQ0DbFHCDLCqGVR9G6aEn
G5RXTbRetjEY2ZLSnYszF1c4vu3ZbN0/puzG/YzRm1JEj/xuVtJhl8TwnlttR8uoCHvq6PvCncml
wHJVvSxLwSM+mv8Q/C0sEWm+T5Px9+I2PN0luYjWwb3H5TNMNen7oGqpsNkkOyJ3HGwrQYvXYiSH
rvVF1BQ1k0dc9pFKK/sAr0KHaSdprWjqk2MGaZT52OuLhjrpwvTuCzNT94aDAd3ntOJkDCxMIpbp
Tru/M3umHLtVe7K7FiaWnsw0nmEmgGnBdk8tSHKIHZIO7vJ7K8Xg3nla9RzcNyOVg6qug/s2Ns7N
XOhTN+d29J0CZYjm8RwuCORk7CO0jhKcJW4ya43v53j84ubKJ5RjfFll/yF9Ss0ay+2fOvVExu3I
Lt4/xuxHRwcpJ2qxmqWIVseBqioSyHfrRH61Z4gC16ovD6IrzEgw8kGMW//KnKrnuZ0J9DZcwvJF
3pWWYb56JEHuMlzzxBKbFvzEhKXfrG8pAVHbtfpHsLaKAFCSHj1ZRIGs9LmrH3BqOnfMGstzVsea
JoKaWaLpY0LXqP97M2DzUxpEWxVj+DCckniyrphEujWd1n1zgFcS9VUavzPIPQ6iKQ5JjmvdtDnt
QHsm1rnerUF1xBpW0NFn9Eci6oziykTsaUGhd4/oeejZFgCAbQucO0swZsjfvK6f7xpMxeNSnNal
e6LracHERn9wHutXouOVtvvQTwP3nnvHMe9r+dTP4obndNNz3vFU2TvhSQ8CQqw4E1UsqtgVMcgV
7YeKwdHESPQDwOI2dgc65SbWl84aTz7XzIoo5NlY5bNZafNJya9RE+gXk3pqTGz3GoINSTY3MtgO
zsR6w25wrnSQG6cFVyzMDW8+FA0ile8YAW/j7LyY9zj7Upr/ps+yN/Q7ZFgEg/pXbxjZi1Nmn3G+
mQHj9Ot7x8qxzcUaEoGJU++gVuNtRIhZ6Yh4SQvWF7uzodbgQE6HfjyyyFlnlhWO7M920pfvqU2j
1+KDBSILDiiGFsGEkrlstB4n4VAfoePkqHiR90x3U6iuSp8ATkEvwYjARYQmCQpqtr36wdp+2tmw
sa7WDgSJfALhlPrtOVuO/sx5L5nM5TTFDAadhONcm1toTWbyz1t9CtlK7yRg1txmjoDWcqvcgTY9
FH3Z52hHdpEc5FyiTTnq6tb5v9zpxL2bunu3wtsJb8o65yZM4GDG19lrQTsVZeODPLc0WDCTD5nm
H7HXG2edrXRXz3ZNHj2gKHJu/Xtc18aplcOLYt5CpUXB7KDqToAD6uOYBjEiYq62xvHsvpxc69jg
1Nkly7yENMc7vwa6X1rn3LiT/jR1sHNMVM0dK/kjE/v0VOYxR3zKQaUygnuh/si5P85zu4Sd7om/
i+BHavBoSfSZkMNeQh557Z40k2GxFlQVYUB/4mQzPbVf0lnVYbK7Nupw0jhxrO6qynBvaZpGuRYf
6djbX4lBY6UxXDPbBY/gxWfP8pNrLssLP8z06GnKRU2rOzq5pAQ1Y51nFzciwzAQYyrxTG0dsTKi
Ig+TuTkwyRsV+Nlf6qE9BqQJWDUbStFiXrNqE2vtSd/crEPMlIAXcwZv+zWnX1k5NYuFqN918TwT
fkNK8X5bdkpC0yA94DgYRYfpFduy/+hMZxAk7l3AvmyZU3xy9VyF2qPa1Q+cerd6FNeP1ZzvKynj
I8L5Bkz2+UfykvF7DLeWFPccwsk2ThlB9109LMmhLmIZNuMU76xeJwe3GSkg3BSLEWsdU3G/OhoZ
XF8E/X4/JkZ1aLuuOBAyo1ebt/oKXAIRKH1SxnJTNrfx0nMehnkY3+FPrngjAOg78vcIxvmlyM3g
hSr2MJnRJqTzNDGKBd9DeA3JOT/oyjsbhGxDQ8btSwrkyuBwdz8lxQcwHH1huaSDHp3hGX0kVLMq
9tM6V+eZsx6yPoVkuCGI+0+RwYDgspjkng2Gs7usrfCWWj8sVHPSjN5+KPvsw/OpTy+699b9PY6g
nVA4ZASV7p9HpgjJEvlDJpyc0zk4+17RXlTTUuoG6gLprnymGOrFY/B/5PQ1n8vFeeCok5wTUaSn
IMVJkBIFI7dkAERWlATFreXhN8JsMQzmhVR1hxbc0bo8Ml4zSKRKv+Z8xF6RW8wiCJ38GhtqqqeG
7iOQdE9zBZJOGvVPaWBNXIvkmGF4Y8fBAWywJH/DrPsZmErZUeVZsh/RzUPSyp+OeeI/+KLVl7EL
54EabJ0jGxflzWDAbxfBfDG3D+LPDDNYV8Vy+gbj9pn7IpBQDiACvox2i5ArlsnBVHTdkX/zOhRX
g08y6lxc5JCelkqKsGupw9WjeOQEYh++EdS+dmjuxLca4oBTJ5dwndezffmawCbeLwv6SMDJ3xug
6XCqnlMJZCxYkI2y/WxThTgkyXSZ8YZJHja0267Y+QRquVZg6HANzE/Og0iwiwtCFXqgAXta22cn
3qKMJTRQA+P1/vv7LEZv5ed1uWOXfUkpOI9/oN78Qd3nNIZRr+5F5SjnE0dqFlcFOM/MXBUlAjrJ
7++E2je0O1/wIVULiLZ21QBJ+IDriDIrX5yXFnFwmujYrHAJNZCB3bH4UF35p1GKokSd3FUbZbvO
uDrabvnPV8NKHpouMIRmDPhd3UcpEVcyIP5xmtvf5MDYRQ2kqoLUQvBjjT/TDaRtrb5zUjhiXIMC
Zn/7kGxo9CRd6DPefJjCkESrwCdEztY28P0ByZdECPOXyAiW8QKiqjjGA3XgG5J8memuV+n0q08D
4N5W8YJp2gw57tG1RlrEnMgIOUKGSV1NXBpGboTM/w9TXdzqBUOal9VupDOx8+CEow6qAzZKKLBV
dbeh2ihlCe0tR1kvlA/R7TRbBT33KycMow5+YXH5o5z12Df+65qXf2NhHCiwSxjeMMhglwQzFZwX
I9UX06YeykrFeyz88WLh08ZNuHy5hEV2xNE5BZZHPRtPepbmeaHOdpVYv8K0Mi6LoPg2TmZKIBee
iLZ+EzbdmIMQepd5MN/l/ARBnS1QufffgHfPoQHO0fFVTdD4zLxZj+gTvHiS5H10RutNrT2dgIV/
clkEzn5LBDsha0t59fIWlLYdfc9IVq26q11v/9bDnZkt4NTkUPyQqgeIxenD9TVmc9N9TY3Zwsrk
2xc8R+/WNHt7kfXGbsYhyhgjORbGxJo9JM7n4uFLNzGRmDENfZuzFsVqEWHD+IS7jCexOtEyr6HQ
7013JgOkEspu0ek33+R/rHbddAeumrf/XpcWbvoFnRFbnffmZON9t/ivVfDH7d+7LL0ZSxrv1qH9
SaBsQrmgkryuvUdZCTD+Q/FvFnBsAhzQnkGbtBFgILQcuUWsjc006EHnjXGQKcc+NbVvXQz+cmrV
m+C4Mcfq3t8249DGJHqaeFHS5YeGePAG7u2/OaYEnr0PtDajzHDuptK5oTj+B543sF1Iq/kSGW1X
dX0dCw7A3susn9YEFFFAF6vhQ75Abvgkuv6hf8v0oTK9gYLSO6Gx4I/Ddqm2CILqF8f3LsaELLOM
t0YOm8EVVx0u9RgtyBtoiDQxd5JqfSug7saGfKNIBzRCau4nOy9O7mbvnqGwn6bVCKuZCGFrb0zH
4VKlFg+xV+M51AMToYET74pC1ra4CFG0GTJDO6CwGxdGz3WwNSkAhkfzLIvZpNDMS6rItaog4sIq
dlWBfzNJ0O5gHqgsuRVWixpRm4QZdPHg4Hlc2cKX7CVBfuL4QnwlYNtJ7GmNUntkdLwGYpM0BCwA
/HiLV+31MP/JNzt2fWrSPpK4sFl/gCThKI2axa7O3eqc0s4NjgkXIupqppO94GimZOyEuRUk8mbK
FrlzGVpQaC72+5NPCX0Cf4SwXX0apy3Y37Zck+zgD/1LBE+TlTNzZeFE85G+0AdCw8u5VAbBfeb5
nxyISa6RCaedTl2GhuzlbnbNU9Il8DRMW1/KmOidx983c2qI3CXhvRGLnGjJkOw1oDtOSjSyBU1b
0WEh7saYjBLnSTQ8omWJrahTAp1VtRyrZ0hFO2+e8W5Rok6m973Z/lqcaDa8lmdHG8+cEChTLeNH
wfrzv40Lzba2O6TH97krn6ikpas55eeLld51m/UcGOVL62LHSWKbAzGxmmgEKsVa13JXsbgXluNF
MaHevlvMOnOYJlvje12RgeaCio2r2qkheRCCLxEkRKmGx6YHceUVvNELtfyUU7NPMuZofd1xad52
6e07//7VVP4cs9iiRHG2wlkZnwwwVSjq6n2mv5vUGw9s08BVXDj4NhxnkGdlHFo1SRp6YRu4Gznm
P/YrahD69hao3CHmRobJFRTaC9MkUFT598FszhQ3jh+WX/0cEm8OM7r0QgPaOHc8i4bAwP4VbKcT
dx/YLM92zVBNYv43OJ5eChqtLrE/1ueOahMH7MFxMKd312XPYDlXuzUmXZkGICM64lm7qmmdfSll
TolnnkRlELN1lYC24P3Q42Ba/1qHALWLjjmTmP7etxGwhrOhf9rCeKXt6xEGKHhcO74miXdqTeem
8eEcfe3HYdMXK2oZUwR/XB4HXW517YdZeAwnG+/o2O37MuYJL+/uoejnq40iRKo23S9259zsDlJF
3tAGVnnzHc9kjxFgek3G6ZGT7TO3NRlJl770KvDIBGb1P9dkgeCuHFGARrRkLT8k76R2gGEVE9MF
jHXqPwo8l+dVL35YQ0EJPRpG9474q6eW05OCX8lKFx8znPP7KY5fOq6AONN194gi2gFLZ02Wpxh8
+y4om5mij/lYlnjEAaOXke2r5FC8trkxhHWaPrNOxMiKyBguk20aXMzGZGU0E30eOizkGu903vty
h3hbPalKCN7AxrGz2/joFro8JWbm07r4nWEzDkPlirOQ+lAnGrmgkj+yUsLyMjnE+MvjyEjk2mUS
NQHHzZBNj32CCYCDSdkNP+O8/iV4iik3Xah4NQcd4d+ABTO2X7VnfRl5WNq9exUNRcwi/1WbWFjU
0uMWkMZ0nl0KwLiw67DmZh3C/QiN8aboIuPGY7JL7vJAjLDrbGvP/lhHQUGcGqrUCInCfg8g5J3M
4Y8wjZM2rfhsk34qMYrj2XafcrJ/UQ924GhWPonwNn/9zqXrZTgVY2xeJvdvrLBipk5ydrlLhp1H
vXeg/nUqLj8DeuMbmjgtnRZfwbENyiTMOUGeJqd2SLu6f4NGe/tca3/XLzvU+/iagZ3cUVAqwzFr
zrY21Z4fAASRh0DmuNQDydqKGIAWYU/N3M6ZYRTGjvfOiyB01o0lqBuL+xHGgARI0zaZj4MKRmaZ
nKz+JkasOwYYHmhJHPCchDdVWIvkJwkIGqxH8dujdDIS/Gaiun3NEmCIPfHNMcafXojOOxDD4A1e
wRLxJiZEJtVmy5SgNL10dK+csWAtJH0cYIH5+JT4+tAU1q4KzD/I9+6THPyKq9R9v2JAH5PGOE4Z
ct2gEd3L8tHkgu1W8LB1khxZoPKTVJSecpX+rIZzU4o/cUeXTmLPoMeCAE8SrtNj7NbHGGGI1YpT
Ck0x8PIAkkCD9IHJgXmd544DiA9Prut0ODu4tkijf9iWA3W5g0rjSm8Ne9fvT5bt/x3v1z0hd2Zy
VTzuFscxQ+XlDMvXaN4LBmiHOHe+rO7V9gH7DhMehWyGscD8CucP7o+90B6EJ0QuRYc3FezPmCvk
wQdPxUAZC0MlT4VjsB0VWDUdblDuOoRMZbjGw9sa+2Vi3jgx7qqd6yy22xoOHUVgwi+TqyfUpz8T
1qGLYccq6LcwsjhTk2xkjItmwaJhfLdmF9WvYOposd++MbehLrddAL7WsXPKNATGLLX+SPTgVlwN
d673SVq8lk1rXheaXu3W4H43QsNrCU0ZbHNQwiPsYBRLEyCkq3cAtdLeuOWxSYuSYAN93yZB6jIb
lrNT4gPqtLl3jWmXVhOhjLV6JvqYR3Y2/vI792XtuzFE5o+aJj/Hj3RNVoimjI3QHcMyGM4C5oAE
z3VR2tp7iyhO/UBiMC6tQx5PTA9desAdm/xywWNHK+qNXtkgTHl1NIV7YTBahm3cHHPHID8BKN6d
BcQGoKtR4lvLLtHmb0a/4Mob3450DlFkteYnATUymm/ccDrSemuIxyQ7UKZLiGQkFh63PaLX/Omp
+yTQHfMb51c52TC8Jl8ANuF9XqnxB+afapvRxQQegyuDYONYQtyW/JVDCQ23q+eBk96MDWn7KpMn
HPqFwXM5uJx6mnSRgoBFQez0KjDRJXAj5jde5MTLPyXS+WTXONspNodvyjiCu2pkWykbb6Gcg5Wk
jwRPd3HcO3AbrZeqHO+SWpo72xlbyqicsGmbKRKGYtDM3CLCv84MGjNSM1X7xEh+dNZz3dfrW1Md
cc3vnYmj9WRZ5gHWYhNqYiWokwKt158ENJvgDt+YDXqjm/cVQRNIkJ91uQwhbRkYXWbaMXIu964F
kQ30XCiq7dWgfabwlCm54Fg7oqt7IfLXwTM/JOMjGtnRV7CJSlOlvOfeSnyIBywaXNN5fWAis/Wz
ncr0ypjqfsJ4SAMivPLAMq/Siz/SQMXR0PsHwiLZ1XMoVKnIOG8qfq89jDFDAlKM8/9qkGwxmRhV
ywSt1kkLgkPjU9uUj7EP3NE0edlIp4sx90FubKvsUnUwjrtm+ZE/zIPz2y55uy5N/db0LVPeMfjK
oLAf0qDdQUdZsMGZmwxZXcuVq0U99rwncIONO6L1wyWxKWFvrxuIIbPYlwNGYZzns/fYBbVGw3qy
YRzOnnApSqu3d+LMGZq1jyTnf8lNMYw91MI36fv9WWwnd387XX9/+O+3Phcnj9rv6Dt/aixtgcix
NdJVSUm1N8LC9wfzf371//v/KlSMXc/Fcw1KJ/rffOKYCxCkM/fMxRvMg+zki+BKWKh4wW1E/L8r
KFjL++ny/av0f371/dv/6/99f8r//o3/61McZ+aykLlDpB2zYKVpae7cMOQpnKF9Yq4kjFSPM2+J
geZo5Jl0BQqVdm/O5PxJwJI+Ap6eoJoV/s5pJYFtsh+NJ+qDgx059PgsZ8Rm2ttQtOI9HqLmQls0
guDC2HXoUQunMb/jlXdkiSW7tHAmGYJ0fpzo8+5TGJW1uwgqxHomlcgcLqPanTNk14Q/pxVgOOBj
CQfgNkYXf30RHQwI/v1jzZzpD2WZA4Xp7r22P7pOAHbQ/Jnk9hAtMWT1ekJFMnNWSdvnCDXsEN/N
Cxxi0M9QXmMvqmf7q7HipwUqyNHnCr8NsY1h+mU1nnmNsx54JkNQz0cXWkhzFeljF+Q2mqGN+XHE
UWR5klIxTpT0lL8P1T9BNevLZP7ozeUv4moarSJ+S1rCkIW9HG3dNxdVFICLZnw1a2c5YSePRUMh
QDxxs59m9Wdd8nvOLmyDQr/jh0aXXlkKFlk+cFzYS25EZCT9Yp+Zw62KQzkaN1xEAH8s922Crs0t
PeMzBGghK/utESjgB2bzAc5YdbI6+Vobqc1bbVoic8h6YM3jIzGQH3KYiM9wcBBuxomngqGjGgex
JUmucqv/ztYVgO3W6T0O0r04Sr5SEjRw5uVGN1dzv8lFc+TPizyQZ34oB6hVLWSaMB68icHwn9bl
jdu3fEG1tf2pOUfIek5QYFuf+lkFd4FZ9Y5Fc+j2JRtNlFXQGBcV1CRTq2dYli8p6V3G69YYdRuE
09iqub2qVTu5EPfWbu2cCVFif0dOJTV//C79Rm4+1VW1HINOsKAE1hkgfnldArXvi2o6Odsdb1RN
wfygj+Fx4pUIFI+FmVTW1fHXDy6KAK2ogEqCKT01cXeBY4Xne4avsv38Zvdoez4SyiwemJajZC4e
N+/qwy+KJ3e2n/IJ31v6TlqxuEpBy1PMeBEfvnsbcs47FvLT9xcKXLAh/EzGhOScesahRzMY0847
4dtYduWKFhv4ZoKbT8aUH1vHag6mU5uO0HYXqDauWBhaWUzV1bXIXJazh7zOL6oa+HdHNH16FRPf
Cw03vvitwQuH8zAeV27/RXDgkPejS7kLbrUAlZzGcGk4vpXw3fLsXrrmRz+7dWgH8U/dmHd27h37
0idFU37O3YinEeyOP8U/7DiNmWLnw8topzuxivQypBW3GkZmju1geS6/ySafZjuIgw/uJmyz5Qe8
kIWJP3rUSCHYPs6pvpYAxl6U2/4V5JC7tMhvdHHJnWi9MJ/K4wTT6VanTLaGtXz3pR9ALeS8zvVh
7zORYjQt88eqyE/CiNODoZyUXJAXgO6E3hdUqC6Tc6fmwDiR6Wbi2BEhJeiAxzuF/GxynfnpWWVx
V69UFwz/j73zWI5b27bsr7yoPl7Ab6BRnfSGSSa9qA6CFCV4YMNtmK+vAehW8Bydinur+tVQBtKQ
VCIT26w155jbsRIPA6WckI6jRNSxw9x6n827qF6U5NOBCa09Og/0HXGHZv2Tl1HnyLpEYP+i61BK
/yPBfYCaqyME2svGkzl//VqHUr3fcNrDYmrWtJfPkUk6aUje1VpnRboOWGfgfG1uo9ClbyWT10RK
i7QqmH64KarTJMh4YN4OJ0Y//Kz4qLBxhuiAQfH3lMKBUvhiDeHBZ0vjwA5BM0Nvp39TfjycrA6g
6nLjSyKBepO6gYzrS2EoBU7ZvfUsREFZRcTQlJyC1tRpI8h7ZThkztDQWG46iUDF0TVIyF7wMqSD
u8J3QDy1E3dbSw2fuV6Ktecjda46CK+HscSN2lppu4HR/FTkLBRxTvQrRcH6hOOWstN8M5WKEmFL
Z3FJ/TbM+GWC9UEfQTGruWZ3Nkk4mfL604xTMF3zz6AAYGM1j2mYCX8R6gNQJLZfbEiScJxpaFcW
PU9VXzz0TW9S0sGTCM0KINP13MEGNDfTwtNP5FLRUXlSv1MN6nfRQS0IY+0FvWI+BfEVkXG7HkiS
YHeR2ru+cRtmzYE+gI7jVXpFt6EcN6Opfo3U69lJ2Ge3iQFizbiiYjLqn57cFuvMUeHa7g1mFetb
39Eo1nXEWE7vxXepXd1QP8/2KDIK1mXdhRiAY+0X5UMgnA/SYB5DO5retLI8+6IffuYWpmhYUFP0
BuKvhAjnxHRwJOpkLyE4NCxfTOBMyeT0O5VQwR+xDEzEjmNYlPE3s/PfrN6pP8fmFewdOGb9Gra2
y26pdzZ2Yf0KBGLUpAwB1NZesg2Uyd6wQLBl4UXZGFEYUfMOfqaTjY66BSdE9tsqLKfiMgokorUx
+Y9iloD7Ze19x0vbyuba6s6DW8UdwL8wPTZE1Xp59UyNisZVNrsFcrhnw/juJFd7iKOnojYoo8dk
6NLU58pgZBNV8m5mdXh2ICLetK3V7Vhly6MTIipJy/KxRCMnA71BX9zobGcrWMyo9n1L/bbVY7qv
n2QkibytuYqKB3fswDYa07YawcsmsRGgFUDYNVYyxAFjYIric3QjIY+hRw3WHH/6AHwh+u1LmJa/
zCo6ejWSbzbv7i7uOVE+aPK7DqvpkaGw29soLB7xfLHPxdP00wkPxqTJw8QKdyPCqTuHkYNjpjOu
MzH/OtS0FYXrQhwuofP21WVJDOncLtqnZkQJmHLbxXP1+xa5NPLlpriEVUp3NaGYqsBCMqZ3xltj
ktIepwTjiLlNsdzk7AlP6WsftfJSpImEOxO7Ww8j9er3XQr5+6a1R4JPkstoT/3Va6Nv0YjHCzqa
xYBqPiQecVyWr9BTVbHcZuSw7EXtQ3+L2jV0SMF4N6R4z0Egpjj2j61ovmHRTm9CZz7nksqNnRr2
TZVqz04HB4w6QLFto1+GcOcpcnyhHaTYo07oIW3U0g7t4A5/Nx8PKsdGpohcs+nURE5wq9ADWFl/
iqMxvXqPvZsiIQJ8QdJGh0DCB4tWF8aciAH7Q8tZEps2tSSJaaZkMD5oeeFtvQCq3l98jtffzsD/
wrx3LeOibf7n/3D+NDRjGHTwM5rYBk2BefCPQLEuCkCgA9Y5uGaDiWdqzItqdcKUW/+e07XrqE2d
Utsq2hV1m60LaoJZnM7/VGBKYSmFmD0b4wxFS/KiZnBqOYNT4zTWDshX8nztuXm66qX1LyuUlUXm
uqxFBqm1ObhDnICvi1k7p5n71GZ+g/ejM85Wig6/NEydQoI+baknRQdTBm8LS6nxq+RodtadhIl9
+brx8qI5ZGH3FBoVfS1yBKRCAaePwgWm2TVyK3XjoRN+8B9Oo/2nPZjT6FkG/S5beBan8g97MwAZ
gx5DGwJDE59ShcZbVydqnVqJB89bc6lwqPjb9E2OEJQmvNAbyvjWA2pH0AVZVh47O7Me6L82d4J4
DzQLGFjsHPsLxe5HLlzMOJ140sdGO6Y+sD5KctchTdwN577Zlq77A7ZZc0IcHN2b2BCRXETfszpD
UzRMOWkxQ7EBikDh1I7EGvlncCuM7uiRY3VGEnptTXx6dlMdW/rOrM8a48Wz6Z//+6+b9ad5nRME
oosloOlikxV/ZsQVVheUEbqAQ2cGmwF2+NYNmr3sS95uYo4sJZ0ElmDVnpWOlDVSu4TvwL63ANZS
Hr4NZv5jRIdCjMDNFwNb4rTVwQlBSOT0G9efjszDO29bDdP4nA/x7aDncGJStIxakL+BlVOPWm+f
0fD8+/fG3/2n+ZY3587/kAsTB/l3820x4mIt1ITs3c2yI/JSyqe7vrTi75FssECGJcwqmw+C7pW9
g3A6rKQWax/wHZm7ShbBdSYPduJk28Kj2Ur/FMzb2OnPte+Q31DnlLr5WpGhDeOL0lVzF1oi+8tR
6kRg5Kz2duyIutHMtP2hGCJdfSxeXRgROyj/c0sCV65xO5VAaMNQF2+BzI+5TTeuGPQXvU3eYlPF
z6xuun2GA+ZgA/d8yBCCr9AiIcTsIWlOofZK1cd9xCqRrrokJriIPce6LH2wvPRNDiNUdFCJXDnG
2YyutQfbuwoNj/yk5oS0vFv3MOVvpA+yjc0sA0KAl7JOhgAYePGqGlf9VDS7yOn9XnbjiMYdKajp
PLQKHUMqnIq4HZi4pONSns4HYE9sqMGZYyTNK+R8olPut2oo74x6cn4ytB6ofgZnF+ojE3YQrNoO
9kES2LDzDce9xWaH40LLD5guIWljMkyiHfN2vZs0LCr9rplk84btDeF4c+Taxb/b++2NmeBysRXT
UV/Lb4Vw/RWhKM9osexTEjn5obXqce+0SDFVYhLZV7bWNmOZEQWl8fbvv4XWP0ciRwjDERa0Al0Y
f15hNHhiDfRIdvApmB50pMsWpc2LUK+ZMq/xTDOzw9rdUkw0zxkgMkp+AGWR0LPj9/qW+KmZm6ib
H7lDnZdop3AvdPrk+ujQ6R1Hovuwd5gNToFuVtVPrbcSbZMD/6EGSbzM1ip96vdB9IawDdEG1dG1
nU8XveWVmdc7B7jh/+Him+31fxjfUVPgeoMuISxDN/4In9ScSps6U0SHSZR3cTqad+YYh2s30+Jb
8IHnvDAJrwmLpxJa4spWevfEjuZO6zs2mHXTXRsbj6USJt0fJ7xoQebOxUoLmQyeZalQf4e5Qjk4
CyGn4d3A/beyNByAYZI8cxHJjU9PLK2bW9eKTmbpHChHp7tsCOhPi8rZZGbu7Cpn39D/2ky0s/7D
KTDcf370EAlsx3fxe1B9/JNRIZQucQRX0UGZUt2NWehdutqiX2Z+c0Xb3k+gBk9VGP8QNtoNO5av
fRxsahEOO1foFORyX75l6V2rjMdsTFEx56b1lIvQXlVwGT0mkbNT1erVj98CZApX1auPatD1g1mN
+Nw0W3+xEoJyWpcrrUnwq4zlXWsFyPdpY0dl9lLQeLsjU/lVC9t4HQdpcoIj2j36gvijQj51VIQ2
VQ4npOvKawby/q6mhXwzhON3T28UMtN818gRdbjjvjTAmu9aAGR3jJffiMjRN65p8DVt4/YB/ZAF
G7G5NavOYWuYYw/ptUuHqwiokE3yWD/Ju4ZWzaYdzcuiLWHMPjYZW36lw2N2xmp6kI7x4HWyPHdV
/WBZM7sGQdRDzmZQ+hOKY/SSe3qtZ62UeE7aIt57nYObYvIAw/rnVq9oFfR6zJDn3TtGl+41t9Vn
JK297TUEqdgUQ2mjQBfSuzGdRkO0hPxlQFq2o/7xKeAlbnFTpyssYAWwnSy4EtFxR8Uh2ycKqJX0
UBI3RUiMEtv3rW7kZHB5AvGdoaW72EyLqx53BySnyPdi9uXBRLHbMcJ0NUV9ckbT3axcjaK5E3nB
1qgMc2+3KUPBC4sr1n9gjcjzwvjcfDgGYZ4AbpByTepNF1aznyJEKDgjWft1GBwl+GaqJ+wb4O/+
IuLqim7zYiDZuutziqM2DlPiyTB8sO261lnnb13hWNsBuu42BnRKa71ACyhQW4yx/oTPvLzPoiFe
9y4/GQUua/XJe0EptrIE+z4Upu5N3o00eGSgPf/7ARVa6j+HFmEK2zU827Bd/8/M3cjQKAwpocFd
p2A9mwjvMkFKAYpuczVO9qdiE/1QyCTYjEaTbckLICk9Mr6rQoTQEyjcaYCZL6XvD9dGM6MjSe7D
Oif6ijjn+FCDLNgpmLkHy3Jf2wJIvxzzi1M6QGNHDelepZqVFWXtrQ/I2Xe8kg3eFYxwdJ3bffcs
SPFWGKbYxgWq34DmPAjRZO+ptl1BsePnQsopgygyZiErhRGL+EE5fbeBXONcHFhfq6g0DDrD5Ttt
cyrVXnnpIGah7uf7GDuGuDWzlkxSN252UV8nJMVg3c7H9jXvTXHt03hr4TabfXq7PDrlWtf8gHZ3
jAlkQmh5Nc0PyhfqoJV0y0v40iwibgUrXGaSvj8AD0F/4oLaZkDe9oq/EpquQ18qmA6WG17bIkFy
wxaM1tx4hHtBrsrsg3fE2XIp62XAaQ85FRvyQXr/BRvtJR0r6BT2fTGhuWLhbZ0ix8cO2BJcgn0e
zF7oW1sbG/Zqgh52lxYszREm3aDDXBuanBl2+anOUMb0WJPObhHqO2Tss6htVkIgrkbv4jwlOG+o
fEGLUwFazCQtp4PvpdVtjB5kAltBfjxmPFSSSZjkP/wUYYCfmOTPBObZJGZjs3xj/z/m5z9hfuaM
779c3Jv39v2/fi4Z8bfvOYCguzR7j8r874Cf3z/0L8CPb/83OB5DYLZAJmU5Pvu4fwF+oOn8t667
jETC1E0WrTz1vwE/Yn6GtRbzruchYvwb4Mc1HAfFAjvs+We9/xfADw74PwYjHrAERksULwJt1j9S
1muVssh1jeqkxeKclaOJUY32okAnkgXRSw/ZVQ6IIyXYauLfHlPAROuyAwwXpTjIcyLMmE7cdYFz
aj2MKVpdSg5oCu0jgws5fWz6TrZ9gshdW1t0UFFfxGeaL1J3oLwj7lv3dfsxVFiO0d72wLamNckq
G3s0UOr76Y4hlIwUK8eC7oVqk0ToKYlLEifpOi/SAa9YN4B1a+IVTqqh0bAcfd1o9hqUPXD/Od5V
UBRfnjKRSxe/f6jqSQBO85AwJC198bPR5OoO/3UTorihhRmATWeNjKaAu2me42KktLH+evHyxHIT
zy9ZjpbfshyNBfZm36E6PiDcyetfUTNr7DzwBJOe5eflBrFqfq6ngMUOJkN3pGjlM7yffh+15SZP
CZEbJxyjoUEjOOgQL0xTdoaXjYrE97V7ojTErgxukDOgVmxcd+VZYXH+ukkMRc6Rm3pohIIE+1Ws
nA08A/B8jinPAIlvqkBN2+Y2dx2CYBqG/SItYwqi+dXsvR+uxD2kqqnfgkwnLCHPNlFM6I2HSsUf
xX3QJ/WGlG6seIlXnBtILCTmYh/ytLfOgydrqWynKi0lQGCYDhCJbsCs0G2tOwLZhsq8hK1pXIae
4NsV7FdOW+jqu6Sm20Gt66iRtihI52Kr2xnRjYY/vTCKi/IznJhTfgEyhCLCPiMz63Did9ukNT+w
JJFOOxBkWOi6eWFprwgGaION5ZTWRdYObTfVe4iU1ONYys2Q+uONO7CQqOflU6g50YVcBL6d7UQ0
H0UlZF7WAb9mfot0u0YBU6u9BeWIJLNUkbFb9+PehmAz2JSJ6ffQWc37G2KbbSp9EC36gbLXUDo3
eha7e+GBcpmf82XP2UOZk4MaXS0vcBPsd2at7Q3e+gUDvHUx5v9125DAqZnjDsH3bnmOGB3r4sY5
GQ4OaB59enZDJrnWbjEGpMV0g0JzvOndmPPhZHvf1H6AFgoR2Vao3cDrk0cAZaWbac6NzRyXQPfa
Ufn/22N9TTstvQUAMDOfo/yMaUY/EKe5QyDenmq6jJQo9SlbLYfLg183s72KciQ4bR0dzLJGNmz+
coLzcblnDrU8pcjjkX/CUXHxREN+DbZVfT854fMQ4zDju2GeSxYgi4Rn4GIBWnDNZvbY3HeK8Ufu
0lDdLtaZziFizW9rPNAV8osVkm6DMtU1nQXeMvGw83r598Ws0ZsjARu+u2Yh5oHq7o389PuQJdim
Zm970AOZTesfmYf21567S+Z8g1bXdvjkPB+lcDGL8xeZfq1AUbO0OCwP+XWFcYk8vG1tGfWWIQH0
h9a7q1jOaY4uHVC9JHIb/gZkCL8CX774PagL/EgHpbY086tTMt8svoDlaHls8LD9pBlbQQPJcRN4
DnoX2qutG1Ow9KetLdFCiMB/t2o/2zVzutPyX5ry8N2Ia4P40FkM1ZEGUXqDtl78IEjfN9iL+wNM
3mpjOpOBHMGuCWWkNw3gYebHU3rVETOtrbCEqqVBr6FfBFJ8cbawU6FgE6DPJEeC7b1+ahMrJ3W3
3+m0A+Ki2rNWj3a55o70a9pna24xV5437MyyeHIDTnqsKpacWg+pIjB6UKt6gUa842Nsoaz0MY4M
c7T8tWhos8+J5qqKdk6sfRaW8tnTrY2ucJC3aSs1Z0bBpGKqWA4X00ijVcVpOepxdVpejJur1Ijg
8PMhPy1fgNEhZmo5asryAeoL+kAjL06xh4fRdUBDoglVxSno5smLvR7W9oROs8BeEc+qF21WwiAK
hayV1cMmbC36o8r8YdKw28KLonI3NfeLmbrqG4uNKiGcb07zM5zV8pBQIEJMLH9PAuAPV2rhs+Id
jIjIWM/9BeSkRvnCKzPsGlimfSTX86tTF2ESFstmFSTdVuQJfrrejA+O1e7q8VgVo3eM8RBmCAAB
NI0jHsrJfjWzh74a1PGP977cVTHNwDnp5jI2OMCW00BJcW3qLKqXe8uNNp8OZ3CxbY8f/exxmIg4
OdmKrBtHmrD2Zi+DmcPWTSryOnW+Hen8BU2xcU3jRJi1iaM3qNhjLKrw6XYQVnlwNWPXzN4Mj5CC
fvZE4Qsns4B4+m3nJ8YmYGf12x1UhysR0z9O5nwO9PdycGLCAFgF6Cp61InkQ+RB3wijL4Etg+gO
uqM2X06xaagZwMqCZErhZEgn5vAheYwUoEEujlMOnSFJ44BsR+YCCbBX/j2hbUlfWx5rpu5eD+t2
twxvy401206+7urzkJfHWrcKQ1FvojJkbu0gm85ur1A3GA2Ww+XG8x0fa4FwVo7d3rAB8Fb0IApM
EEF/Wm5aZNZ7s8EhMVvYQDBe3KgFjVL48aoxyVyRiONaW/++/N1lvF3+L3/cnTB27UmHxnWEiFz4
ayMgNzVIpcsFVI02Zq3stXFwtyJ300/LTaOhEWtyzkiph/aNIXDLmK3zK2f9tR0iLTqbtraZCjkc
zOJJQ4ZFoXP+ZqKxRiqruJaWa9Nvorms6NZ0eyi9IBbgGuyDClCBs0pUZOzAHbxlFdQQfpA8I0qp
wmRgrqyU/J8m3Q/jhGRlVrvlS17Ccrh465Znvp428kPTdbA65td+PbwcUcmVR6G+I//jDKAvwAHO
WDffg81JM7UjNOLr7u8jy02PFp6krnIhxS+PEWmIxXE5j5JcRHVOgCrZhUDbwjsuaPOfCFjRbxL0
P+Td+EclNW8fCuz8cV38JMraOBmaZcDML4Er+f79OAc8LO6d5SiZfTxFXGMJWQ6XB79e8396DFsJ
DnktTNdfL16O8CXXBwMh+dfjf/z88oQ7CxCXo26Akqhplv370iMCExfA4tGrapfYH2+g6WaWC+Wd
nvxQ7qpAzw6LbfRrCv26uxypyWYbvTy93F+m2a+7OXpcuCBoTIY6XhWGPmyXKWfxxdZqJK9jud/P
15Fj4xzOG5TlkeHXp+XG0wFw8+XqvIOq+nVvye5muRmEII2EGRmvdNxspCFpm5oCFZ/PEH0aR6J1
g6kMmkOs0mA/hs22qw428TEnF6vxtF4OkaYxFSImK09/PvWXV8Vd0pOqlaPnXF5VoEst5XEitW/a
LhkgzTxpLUfLTZcjkf39jEzdqT4vj7JrqahFz6uVab5QoG+VwLDnw9EauFy/fovZOBH5k4PKztDe
0k1ZsRdYGapmXP/9y//6yNevXKJJlt+4PDY0pnfsBLGDWFz/eFU0Rt74+5nfh8tf//0fWV663I8r
wauW+7//4tev0hOq+abvtsVZCFySf/z+r//F7//219Nfv/3/4rEyPyei0mu1YyN0nIJxbNiPzr47
090gu5PWdND78Wko7IGQ0d6kwVrd2okOaxKODuXY4iWJwTmVvnxJkQixmJ2cXVHr9t4IxLVJB/mN
rfAvlujvrYA0P0UkvxFYBenC5OVGiT8jNx2gR030jARN33RJGpxcchohdAH/CBxU60AEtlkM66El
DQcOFjONB6djYkZBJqCepp4c+q7SX6nBTasWf5ZQ4gxF96xFgKggGSDKnd+mPbAL6Ltml2lMfC69
9n5MtxXr0/XQJni227bB+YxzStUy28ui/Rm4Uczl26N709Wb2Q7x1nW/ebiHUMUnsDWFWtt1vRsH
47ulIX9TO1ViZDYrjH0wD6yjmB3GXC6HtElPkcZ5yxr7TL+qY+iL3yIP/GQUffbjBy4hBN+YapDJ
qV1YRK+tQupG6O7RrtiQFiD9QsvaW628M2RIiH1YYVYNu0+X9pwEQLs3AyoSiVvswpqdGyLkV024
n462qd25gJGPzK386MzAe0ihsFnpzgFeh7KCiEQ7c0nHsD7SILv3KU28qPwD2fW2Y8l1N3bZe45t
X8fXvrFi/VqNYiQHmZAEjmpEwQU7DptUqtD9PvlkJNiF3xzLlKq4nuEfSiyczOyy90Nd8cmCg6CB
j0Qjs0mF8tp3fWqizVCHL6B5knOKM2RN4aTdSLaPW9RqcGlSDHG5sx3I/N3FEh4hgOj3hG/6KWGm
xkRDfKIewWcajOdA0A2XpobulgVozmoVq5CxH9rgRJQCWGIybQ99aDx6fW3voWAco7yyH2Lbe/Rk
dtv7CFiTkKZ/a4SY6AADVkOPHlfb+pQzNsQ94Opx/b3Ww+cK8+4Go3zwqamGVCsQO3VK2ELTk84b
xQxwaLUbeFQMkzEufPh5m6SECuvYpHVO+p0f1/oxDdv6pIsEhPw43vlU7o+5lt3KavZ+8n01jKBc
2zj4FJRUo0SiYPcYU7xusoi3gxbZ+f3VxPdghzbWzbb9MOdFloc3hriBVw138yQUmi8LD1iCCNjJ
6UIVRetcIKmZhBsjdzL9NDnbpsJ2qMQDmtBkBHaboY0qnPRbZTkfTuM82J6uw3ksXyVDFGwx4qI9
JJ/rfpjqvYmp/aLrl7hBTSQGdpG2Sej3qHKmA9IaiFW4hcpBFxTlXmrcu2XXXMfiF0RQRFyNe2Zk
XSGrZ+x7EjeV7qcPNZHlVTjYFLC0z8kwXoo42GURHAs5u5wT6FF56LbY9sEvjGkTrwvVfAZR5mwC
238kp6M5VOcuaew9Yi2UyW6Fh74jZLvUsn6Fd4nLzTlNVLVY5nn0kAiizVVw02TYN/ug+8kiN8GM
BhyVRFYSrFSzbTMsWp3QsS/7p9yLhl3pJLdVYLRb+Lrfy1RnDgCc1ERZvbbgGWxExSK0pe5jygLE
fRS8osxNMNUlKVbQQ9Trj1JowQl62i4SqC/ayj6nuqjuNfB5q4SMZyxWzWffIukJGKNAAOfddiaZ
ShtNJvT82yLpr5TG3V3n7nvU3H2HNN3Hr77xTP0zds2zg91ibfbx+9Rn8G0jfR1gplk1fL92ha8u
AClerNrB7YHEYQcImi3ui1LZLxk3wC38WhxKNBSOxtdXvlOm4D0pnbNjpG9+MBwmt3wyIrx7TZl+
dqUI1+UU0VWzZzG5beWPObBJ9NobdHLdNRM3jZW7e/yrD0BEUE8gctn2wI22LRSXnT9aGwkLZBsZ
k9zGA/7c/vvgVSCn+uc2zGBTsLAcmuzRj9Wzhl4EZ3a6HZroPGrDXWG6H6rYIWfO1rFITr7Cl18h
xylF720G/VcfSX2DtfGXB5YbWiuEKl+oHamXZxFLFMeNnG6N+QRhlKD3HNIRGyAVeHASt5qRI8NN
ZUFYDLZFn/XRZujiD9lvvawkqKxTSJk7UiWrGgkwW0+PqQraud9dQHZ6RP+RaShj0CN6YXyCcpUo
sr/BQcaxV2KJLxv10TWQPHVfcl2gm48jA2AwrAnzuxJzWrcE50AdakmicDv7NmzibaCH+KRHAk0x
3LptTVxFTmTrpEVvNslyeXA7SI/ydY/jzg66N9tKsXEj8a9759yRN3FrFNGl1suCSGhb7dLMu6Xe
7O2SWXcbhhCvgPOARBnlfZUZB2bhauu39i4RcL7NZHpFkYTRC0n2Vrkm4YUsGvFrYP6CQ33vxqUD
eowaSTS82xgaCdyZl2jZSx1NxA9p5k+zvIZ05dc2GMPNYI8MhS9wSc/Nu4ySZ7Jw31s/Jlor6Oq1
Man0yHb1dgwKk2VBdGcp42JHRrF35F1eGFdvqluQ+Um1U9qwnfw5CwlO/xGdY0MQCmHdynrGnFSu
uoh5mQLCg61ZzyJggIQfrt/LsOj2dZFYlHm0B7tENZp3Pn4RGc6pUeQPl5jNBzDuJA/T8mqbK6lc
2Eji+Qsx3cR6fh1KAKsJH1kuxHEMcQOjksFbLsRZK8LoWGIEPdh1hg8MzyCaAVZ+7ToU4lmm9bkr
oquIq+ZcKvvDLqKVIXEN2jEdf1rtqAGoBUY4gNwOaWBg6MUhboMfRjQ80THHGJDghswC7P/MYxF1
SUJQ/YoVrDIfDMfC3ZPcTlgvTM1qt3okuq1E+bUhtXVjQy/Lyh4YWQUGMkIrRfFXrSzHw9ysgDia
M9HTb+70sc5XgyTeifheUFLb0CnDn+w5qOKjrPdfgWI++DJUK4M0VUrCkhY6dq9y3xciO5lJzPJJ
1/1talo72fUP7HKZqLnqauzL0nYI/xkxhA12qMOYGp/Y7D1CLkpv+hiaRUZKCegHRnP/Es3bkCl/
QA+dYSNTG6JlpstoyXsj1o2z1kJfKbRzk7Rg22rZrXWB4mqaKnnvq5pas2dsp9ACQxdKQoCq8kxJ
PKqClNWtYM+nfdMEFbiGvdcaiDWEtdTbUW0iASD2xR3KjaEt/e8MR5jiWMzvZGuA+O4G41bV6bnW
9ZPvM4PHRohVXhWYY7KYDgx459GxjiUENTlD54Wlk+WikUtFDTyeQZ0g0mYRku0myc7oDiYCBSA3
5Xls0l/CwZTQMSdt9K74AezgM9ZYa2WCvISQpdWqz3RsWkjY0x6NNUhVExD71s26o+z1CJ23QWeY
oYEB0dfvCS5FF1iBTvWcI+bCjZcRhskySUOXm9YYT5n7nOY2taOavRexCaWiQOkL0K2a3sR7NCMb
RGz1sTfqZG+5dbZuZ+4qhiI3s+x1a8burqRzw9zx0bk5rfGMUTlGNrtxmuAmIWeAhVb0K24uCezf
nPmVZSRssVw+WO4jaBfjKagNwqT7Zud7hJpZ6capqrdGUThHJP1imyzufWHd56HzKq1mQwHv3kA/
y76vaLeDMYHqgNC80csJWz3xP9iKEB1xxsdIa6n4hPoqkWS1D2fVpcj2BdJZe3jA/QQ1oOxzvFEn
0UUJeizz2tLoXLf68MMpvJFY3j6mp81DWqAROFpPL56Y9wWBCXyliEHGAMLpteY7SKl4Q8x9uxFS
ZwlDX4x0s7wjr7gYmW36Nnsac/KoRJx/WoUAyJsLl/0YvikjxpdRVuapqn7SeG8RRAXgGtPuFI8+
YdkuohFByTeNSnkwAsz/iSDBN/OTLbscSAjdHE2dXzKXv5yVDslwDclsvXWnI1Zl1ZViGJmSTTr3
95O4+04OerhGPToB2HTf6jbpGPC8bVDagoupe3eH9int/HtSKbZDNVFjMOpoHUxbzNLAQcbhfSxy
3p3pv6ocHIAu9NUkKxevD9mxSTTCRen6LYW0M8pglGK4vFYNBaCcEMm01uZ3aa5CJ7nD+SwUUtYm
B0NyVnH84cSwcVWNO9AxX/qk/wX/ZZeQhoanVv20x+k2T+cP0JVHPjO2bTYGjbwedz2ALaRAqE9y
/zWdSLoW6meXE9AWhSB07T3L+vcgjUYwdyyWC9990NHfg0B6ShPoDpnWon7v9kXpjER77ZxUz1eO
xwVZItvfKGu4lNhpyiCoiPp7hyKaY0QOiYORJsnvACFfCJhoiIYvjZtON0n3davh3Nq3tIbCjTvB
gYim/FlPiZabUKLykYFqzcY79i5Ughzt3LImZRT2KdfobfcyQUO+ZZdipnj8m4lTJseghw9t73Bh
/qBv+yvqpvkpCo+hyVfbtZ8ZJT4rmmc7maNyU2HFhREh4PMZtQMH2OE0hDdKU0yiobdJ6KyvwpbW
gk8qsK9VL24IjQJMVOg9cPX0wGHZpQQY6j0aeln8qU/RtBK581aOa+CjYKJSwIp+PNvlKfrxnWwE
CYQD7epVrAT1kYkIbYNiYlOXv2B5p+soGg9RPH4YRWuuIQMcg2D+D0CrPxgRYhXgD3iYv3Uh+Cwm
V5x73Sv5byi+1RVO4j2auzs/4VPKEwIBk7z/YRHIW7XMT2zkqw6cbBxHz6EIDJA3/s4KU++EEQIE
gRaxQ47Cq2+W5O7mKMjZhbICwHWxVT7m+ri1qTAzqo0GxJrCo1Lqky5isnrvhoITEjBF2nq76UsH
c1FI7yYacfDqI97RGLHUTUqFIXa0lFG7f0fPjIUTLNPk4m6STbTK+uRlNN4j03jDbo7XEJQjemZm
55bQUmU0t/iMRKbRKBncC6wH5zwbqnAWQVC0UQvX+pnqE5wNVIOHrNGrW5WhJe2655jUoEsN+hr1
3UohLsJGUUP4VoQ3sI3nqH8YJQEgLfHWKk1/AQekMVnpsG+KcEegYriNwDesfauHyDAibwToTyUR
PmmGgWnXOf+LvTNbbly7tuyvVPi54EDfRNxbD+wbkaIoilLqBSEpU+j7ZgP4+hoAj63M9PFx1ft1
hHlASimSaDb2XmvOMc9AfJ4a8en4VL1N5UkYRTOHhPMqGU+WZXKX01owIJm1cWNWi/SJZlbDCGB5
vH8Zh8Gc5tfWz62jkcvA+DJPuUuxGEPGS5lt6swcQPp2WR7MlYoRRK6teWJXJ1+iKVhEOsNDeHII
LcRi8a54sJl7PsI8Vxj5+My+ZmfLgp65wnS0dOTDuEZF2OfOFFcpuCD5SvBInpuGmFgTh1AoqURq
eNDacxNWWW6fglqGTSHiReN45LwMYLeq8rNOss9RU2IkwX2bZgAwnrgjMOUtgqsvHLIyAht3a8zs
XHrRAh+sZmX0Byv40OPkRN67sUUzq88S5p3toPUztdAOciU9VTAkZ51JIFTrEg9/TdwGpVvWMhgT
Ga7U/ofUesGqiDYdq3s4TfmFm+ZBy4cHC1jCPFlq43FSotCB7azxHWN2YFuoIAM8zhZcmsDIAhVw
Rs7cjLREjNAQO50VcruFBvI4hM3qa9Yj5uQOJNIhMpAYxJhliSw8UY9D/yiik2XQPkVmUVQCqG94
Cdrh3HXBgxf026DOj2idV7iLjUj9lvEVXBxzVvGRk1zrCeB4xsDpJd11QY7eZrBW48J0gH3DhcuE
1lPu4cu+qa72NKjQRbShWTdh8Un6TDnTWSXgFgTWKD3ZTr/JDfnQIhaclTfUBV8Xj+arPrQPKkdL
c/Ul1ArMBI/2MFwKIs83CrwfGpdMEFmVzq2wTVZ1whlT6mk2h4UEcRwUu1y+Dpb1im2ZEoJyQDD6
2VTOq9Y072n6LiqX8AAaHAnmcdpID4UEW8pMP1U+bDzkn5BJHmPyQMh4hv2fOtBVUouc5AhbVtR8
S5lgQ6thSMIIHc0w473FYbktS+sxDWgR6TGFgm6r9ymi6PzRMICJgZO1lOpRWMnK72gVZ7b7YHcD
leW2/Izs6MHxrgIgl1pJd34dbhs5/kAdDBjDkvax1KyQjAA48DBWlG2RzA3CPBaqUjxLwSkfgm9R
Xf1IvKMGX2Sd51jdPVjxmdpB/PLvyRdZYkRGJG9AiMKE4OljsUrV8CWo2ZweGlUkZto+aY9WgPH0
WdOrje+9lJ0nbZO6f5AIUIotDNNxcB6C9f8I+iZZ3n8S9Gmo5v5K0HfMxty+xVuU1b+K+m7/8B+i
PvL3TPL1EMzpmmGgP/tJ1Kf/XdZN25FVg9kswrd/ivp0B1GfTG6YjjVXNmSUe/9I7dONv0NOI12P
f2bDAcfl9H/+65coyeq35z9b8BRLs35RGOu2Y+maBVGcT2hw39R+My/ojg17inzqO22mjt3K6YHy
IFdXrQ3oji11PdVH6QVnu5bGMuvUsV46PZ8eapliTwv48Ram3pcwMedGyXCCfIYG/niTLkfRsug1
WtFNNyzhuFLvtEZxRBmNfAZfonhMA2t6EMImyS0YZRn4TCf8iFfiy9lM6eHTc0N191pX+OvGS7xt
gYcPPOI5bQGkDH5yjWGU+712lr1Y3qQtZRxlgD9HUwLt8NZt74kf7hZpCOrGLPKnyhsuiSzo64lk
Kwl16ZAgCCQlylehT8CF5cGy9HT7QRDjxWIESOBATlmENL9w+pqsv6yhtKBvaKpQru8LFrrAxSG7
FB8aqmNYGdYp13AE2dG5KrwHKhbPsVFYaGWwBGhxiLJoYCxP4MZLAUsa03DvirSCCB84n2aHDpD7
PAa1jBdg96R5fSDia2En4qAzr1xKg/FcJP09GLQHBdeXQSLuIhbJQ5pbi1R1SSeUzyaQn5XdvLYO
4b+arlIx8hCidFTYxz9Y+9UzBgNIh0x7OkonWCiZaIuRLO45PcGCObBoAy49ucv6TKTnDGjQHCNR
iQlrpocaw2P6mo8AIbA0yRxdiYs4fNjTXvqW2/aFuJtHpShPdmU9Ob5yrWzW/Z4IN5TdCG502e+I
k6njqlI5k2AhRXo7H7p8L5B9L3yv+F7UGuOmln4nzKHLoJPFg7skBQLvoPgQAgao5jKfGmmv0dqH
2AiCcudWBtRhag1SvtLkoEN2484iy9zSgeso6PrIFFLDXWZ68amqWKh6eWDR1lCx9R4cS72Pa+WH
EXO04vyStFRq6rQHEOsjV/DiOQDCfVh7MBgsqn6m4OY78KWhiy8cXE7UFhtOvNJ/DQRVBprGCPHU
WltZGUDr2JoL4bznRgz+WJT3afoiZA18H/CBucL5MCP96lF5jlR2lUMdFTaAuZKpuWudsxrPp1zO
NplsgxLpqxlgJH+uDvEpiLepkO7xn9PQBn1qmfdqS56XNhh4kAJwaxjBoV709Am6Y2wi1PLqEFO2
LBOOBx+5wd/fKslD2VGSLOToWirus5Y6x7oBaNjIPThKyYCVQriQlKvf9Vo+Sc3OqhVoFpHCVM8O
URCpRJrbFAw7C/JPTiaoMCl2E1QcsdCSWhZafhk/2jLOU/Jpt87Q3Ws2Bm0KaUyFtIBQALSlhWkx
1dNPKB8pl8bu0YiLTQJPvHBSQWV5U2oVoIietZgaHEq7vohIRKChkqWeciabaj2Qzo2npPYwETKj
APQUZ8RO1nm4KR9Fa3OQLUg/nrwUPb4EZPmLJjKB7hreQ91pe1Ko9z5Oa3aqnFKqsCMyN+K8/+QN
viWBfpJ89GdRGbwDw9/KbQLkpHx0zfCdbRY7wtzYEiT5LuTzbnMkASvNDe+CwsOLt2ibNWVfOibj
96kMjwOl2jgrdFDvqg5q0qDDm/TMLqM0vK8USokeM7dawup1JHfmUpfymak0OECFa7oNtVPjH2K8
zihVqwdTC5jCgPiuwGsVdbMVo5pQzmiEEWZsMbXiLsHpFb62GrleyIE+K7um0ldHJCVI3d6M5Ud0
U4xkBnoKqxY/ZONIADZxKPZ9FQc/XKVjGUgIGoZDnw9ZX5RMa2Z6D2INlj6ZhyAO7YFbit+4j63f
flRadpbz9rXL+ZDakB51NJXzGog833xhW/rJd9IttYl0aTXJm9SVT4rQFq2qP2WIaSp9YC2Ak0cB
1N/G8tnlJmARQkUW1kWIYg2w9bND0Rx2w0pS6Yw04LTnda2Ttg6QMnAWVsyyRYFnFNKbVLMjZhvo
xsaYg5E+yfx51bbCJWpCFnUaCQKJuSzdZl0g4/swmTirDS4Y2/gYen3ULEGxUAOwE1BNlkY6GjCG
1EYGrB8JEtx7MX2TUH92A/mH5Y6ZUTrOzkFvSHGz7ly1XTmd2Fs9eXNtMpwCl8xLuVzSrKXbSLEJ
K/G8VXEZIImUvbPsUrBL6jtN23ZRctIT1IS2BWGvyY0lTW1Se9An1Ar4z/QhbuMfwKHo8YKcc9ru
zdY6eYFm+NQWyjwYry7muyuyKUdevv9jMFg/CQMwKVbKWeiUC0GoqSa9mhUisqhysNzDsPJEu4ii
lGWAZh3t1P1oaQdhucltVh/vtepdWbucPdQbWYuAvG4KbRPgT55VlvySohEjtwM5uWT3267QSKYk
FFctyrtOik69z3QCOQF+NIJ3JHfhm2ItG8NZwW3FGhb1LRWi0uz4u5F+kFOyhcIaVnxobnKhUNyz
nqEG+PPxbIfpoawrG1CUF/aUeNVvnsChScDSe6KVD7CLCUsIUXK+pL68sfruh9PViI8tYjC0JxDe
j2lHiZ14j28hrKz1YItdNWjzpiEVKJOqc+H1/jg0bGtno1Q2ZLsue6CXedYHf2/j0ZopyQw5brRy
SvOkqCX0XX7JTi8OcGd4DW+6UFHmBeE1HzgRZcinoIf2lSQ3C8vIGe/AxmNgKtZZmtG6GzDMpQbn
TYshtnTrFlDY4M/suHgxRFLAseJ11H4E8RBZeceUYi4ymbsbZ4iml2svjTdmru9gDe5akw9M6fLJ
6TAVCJ3emvMtQP2/DQfzux+RwmhhkQ6F9O7AIJjnxr0R+s5WREjLY99keR6/1sKQ11mO86vS1m0k
7LksE1kmYMCvdSdV94GBKaShTZwHCHaxDS5YAr5penihoUaUYFn80CjOr+ziSYtoboS5oJcYx3cg
ItSZS4JOJ2tPWcvl6uf2FemVkdtPQQuBUrPc54i8y6Xhl99UO77vTdoQXhaezcT9kSK0WUJg5hYU
ks3WP5s1GOJAd+eBHDDeiHqmJd27luckcnjyMdfeB0oPuogvigNiyPqWEE1PdcUDBUR1hREx0auL
resYsRL5WZJkxq+WM4F24qpFDsTAaj9TXjCZ/FgzmXw1XMoIe8fObtMIyJGgiRKtfVTs/AMvq+bI
r8Kwv1c+jOiqEndRZaszRwcw4icLNcuegJTDe/PlU0XdexaCQaPgi565NqHuCB2+cqeCk/fuwaw0
eswSNWB+FCF81KJ3eKtvRTQcfS08w1o4gtA+WD1gJDJQ9lpF9BNNrnKghFeRRToz/e7apxTTk6F4
HGztNZXMfWYYdIDi+LGJzbtM4TtWHTILkonJbj6JzHs2so5kv8jHpqsx7o6VV0orUqpfsB1SHaFb
DUCuWqRB92KEg8vglZ9cJtZ8FaIjeiKOSB3mJuR795mBUbRLaJltjBgCkaLUM5zhHrV8jKj9B8od
1tuwpUt8hSsbLhKSrD0zcklPsGYY2Wq8zgvhXjCl1uiV5HxGC+EgOyM9xDc0lE8PmYaCK6wY4GiW
nUcsC9p/jzcYg9/A+r6Bq7iYNgRLKXW1udETNUaY9XOkjMy74iOt9HMoUZSMY/+ts8WL5bffYeX8
UAcTY0b2HjjoZ3KZfeW7cLtggoCdwdXntOtWr6mXuM1ZUZN1b4g7DHl7UzXcee+VdDlAzgrojkG2
xiRPh5Gc28B6UcNk7xbFp19zi+2V+FWoNIAUewOWDEuUGj0oTe7MASx++LVEwyAVB0WO7h2lRYbl
m+91DAU4pWk5ROMNr5tzH8+aMf9BlGNYQrK1TaBqvVxw+28eody9ayFRs0hi1wy4JKqi64eAHMk6
83+YndSr6eGI5Kz5xsxxHwSApQgucFqDREI1uCRnNFpYUfEAp4sUAFy3G59QFCN8oqNw6T2P2//c
xeVB5x27RoSeCAUZjRopJEFqtKw0hjErjA6zM1XwrKHL5lv3wiVaGKT5oi8qoHodi6DKnAd2smrV
5q7IxKMKlhMEdLZpBnVhy86H7vXnSouNTdkUp14oVzm3oU+Ed1JoMr5ACpjZOO1RgCA8Mzl5RTIX
krptA66pOjJBQSkPEWLbsqOjGQ3BnZ8yQhXOVaX5tcoq3MDovWRapPp9qQFxqJUrLqylaRtkarXd
rBXJJrSSfedeQqETBxiPs1rE/sIMuQEGlACl4NAAqVxhpmjQwoB2xYo2dxzoBe43Vyj1tkk8wHw+
TMCLJBM4mVoYbasRhzfao0RiwUm1njTdv9oEemXCOubsV4/WLeaLH/TY1gh271L1GfHSj8B3v3uD
eCGQ6L3xzaunM9/GQsf6+6Tn1mcR5Q8uJosFEo91h8N5Ts1+Bk0Vs4TxgWBwqyjdXRncQ5SplwSL
re0MxAGRqYrWbAqVyUKXxAicRZ8tAxMghJfll6rIsXfgsI1SFrWODIIeLM1bQgwkFyeekqHzv/nl
vR6RmObl3OYdiVjRIDqrg1Ytnd7/Edr6qvEuBvc91Vx+NKOglfaRtYFoPJsMOtMDuZSUGabNkHi7
mWkqwXJ6miSEM+Sc6xBqehSxObFKbj+yNnF53ITl3r0fFHC50lGzkeffp38Xd8g58rLwFje3z/Ti
5HhIyWlbGibd46/Xulxt1qHU+f28bfLd9AN7LHq0rQJvDSQoGGm1fPsyRAiutKZMq3aRmmE2Swph
zu2hQJWDVrZaYm8iuNkJKCn4svfaCliKNwX8lGlSR9VjO8rZce3d42YmIe1WjBFBtKW+fHMkQFOp
AZCC+Jw8LdO3TcfvZRigQycBfT3WYqatXLF5s2lzMroYvkrQJCft5GRxDJ2O6eTimJ6jEk8XkbQu
RntFGotomE/fLa4kfVj+tDn9ttUTesdVizvmtgkaYGmmWJGm9+uqCgILStM6eoalvZv23PQ3RCDl
s8wYcbpjcs60V6Kaez4SIKou42vTMZn+xbQ1vXY7Habn0wNNp5i5vr8piCioRXOedkVg1Zw0X3af
6cXpoeyAa9EPGuBL4vmZPiQ1YvZPPZqa1JpyR28U73VXLe0qBuIynk16aiFKlXRtlTiuwVlHCSSt
t57mo57K0AgjYvjyHCShaa0HbyAHCxkFjQWyNcjRaExCiVMMQ7+98U+fYdoE75TSR/NHBCYf8Xb0
Ah95LAVzhMnjyeGPQSC0ZrDJkGLZnWN6Gbed291cO19Xja1abo+WhR36+x7UCv+ILMqWCNPUfBQR
y9D2XyWk4cuvPYw3bocinjDlUWI+faQMnjJkuRYgLp+lJf4jNgdsN7hq8BImXOhClVa3Xx0v6y9T
1b99zWnyAYgAIvXpTADRQy0B7u70kenvWRvSo2CIcOFNp8/4C8Sg8gs60+Lc60ED4EPqGgMHG6y9
gVCrFBPHxrXHK+3fvq+ZxVvX1xECpBrZOOO1Ob3l9P2H8ECmBZo7LTNhw0/jyvSNpzLn+PTrtczS
l+OIZKiDtXQtPCo0CE+WJ3Eifp1+X1frT6fobXP6pYEy6MYZ6yDjzp5eqmrfWEvXukpXt5M/LTwc
P165/brCp683/ZPptempN56FcttiosK54FvBavqZPp3s0298/fvfT8Hp+XTUpq3bv5me3zZ/+/n0
9LfXbqctUgccB9OPsoRZlBHrW8BtYBbUDbrefi63uJan76k6BpYolbD7HiJ85c1sgybwdMQFoYBL
07pPh/rBQkDqZpBOYqaB+KBrRHapjb65bPZGq+c7ao0PsLmzauyJO2pNjQhF/EaTiGItpGYj9Rg2
p4dsNK+WSknK+PTcim0co7nsAcvKrJrZmIufJcUcEpkFP5l+/883U9vNV8JWH6M4H2A7XXo99Pdi
fHADwV1geu6qJpzGabNRiVVGCr0WeC69lWOY3n76AaYwMkPsZmUmjNDJePlMD854an49/Xqtm0wf
049vm9OP7Om0//r9v/j5118OOitDlqeG3Z2BKWX19c9/+nO3TWv8OD+9envrn174+oBff+XPXvt6
9+mnnWm8pm5JoJZWkUDz119aHYeD3/78UNKgz4P66fbnvnbOb7/300f9+jM1JTC4saylpt+e3j7k
5FJi+ZufEiaCMoC61U+bXUBml5qgPmpcA/X/P9ovSleSxTI+TK9NW1NfZnpaddGqGR13chPQcCWr
JtsVo6VweuinF70IKnnVeSgNptvIBGPnwzD4fz2PktycU6hiEjqN+5MVZnoADcO4543DvlPCIMs0
5WHqzBiTKbYeRy+ZG9zSqFjUlNPYRhAtczG4B9Mv2qIId92tp1NMU4g6ar2NHtlL1st0hNLK92UU
HNyKvPFBblDxBqm5mUj1MREC7K/Rq/ZFrp+eQid9TegdoAfFPKyOF+20xUxiLXx8TmYcoBNCJE/e
G51aZC44M0O4iIsUSwEyf+KJ8n9u/fZaWcqExIYCHVVBB6tWxB8PYnQ9314L5W4dJeiGBx3TA7/Q
6o6+9gvmkuPxxOmB3nbcUtgxt63pNYxBnAMG0q6+D9NtVVbMfsF3ECs2OGxOR3h6bpbq1c0ydNPj
sZ26bbBs2CHTEf7qvvV5Gc1ZXVMxHp2mxfgwbU1H+rfXiEeoKAwWH+F0e7914G7b04FuU2pqte3M
p8M5HeKvjpw53Ypuz6f55cDUKwV+ODXjgil/YNrspxSBdvQcRkHxow1Q0E1HUJ8c319HdHoxTDEp
SsxVG0lmDwx+Wa1NRnkpJINXH4+tixMYFs74nMRzwueT+Mmo+mIXt3Um9nkW1tve/ObKuPUcSf75
4c9eowKzkYIKUZKCDbofzc/TQ51SBqgsDaPSP1/rCxgFoUd1mZgkPP2jFX4I3jUPdy81SGMpqvbF
UAauwek4edMhmjYbhpDRLEA0cjXKV/55dKYD83V0/FJhkWohcZ4OwdfD1Bn9enq7KGszW0Z99GM6
DNMB+rND1YzHR2RqvvEod00HJTedlZ5jHpiutNshmq48O2wNhJPgLCofCzTcsDkplf0mcpFgzMPR
VDzOzreGBMpvSnMLovzDpZOwFON+8kaTJDoownqm57dNx8PsJfusn6ddKI/78ba/x63pKWgD1o7E
Vd2ujFC1CZuyn6cBcrp2nL5zhvm0ebuWMjPYmhn1s9ymNW0mdjfXOPpIQLBE+hIyMhkyFqsiFQ1P
Kpb0Lyk0Tz/FzcOJlIIfN4f8Op1LhZ4XqMJ5+Ho6bU2vGZJE44EJxHSm4cUr6Z/xN/5HWvH/JK2w
TPMvpRVnP/v+438Bu3tLv//tD4rS9vt//029/cM/pBWW8ncwqKpiaqZjqjf9xB+8JH5kO7pOpIXl
mLYFq/APWpKu/p1/AUAJWpKpyxTUvoQV/DndkBXHgFZm/P+IKuAT/qKpwCPM/zRZ1/gMfC7tdw5m
UXpNmThOtiHDNZ0xDrz2Yx7jpbdrdS272QnJUT3GyLXzNgWBJJwOfXcaAjRXlFUTW0d6hF5ysov2
YmfDPlCNFxuA4kwL7uxqNEEpdG6jt8SNDlZGkV3SZ3Z48JNsW2VHzQgeitQ6CjAE9CS6dUt/3nFA
zRSZbZP1MZzh29iEvT3UQl8lA+umIRN4e11v4yXxMaZivahtLjZVixOauYjTII5dm+FglTagjQ4L
WwFgNNKYhEshPIaxYw0K/7MmQCqV8HRRTYt9mYvNPDopvddigHZSp8iyEBdkLWqyVCXdvEcMjxjg
mMctrcVOOZFGt6l163uLGLJ0khZfkVDnZqVvHC05qJg5I5VgVEmsi7K51DrvTU3ZsZIfou/PUlHi
nfV+9HDDtZqCPJxWUCU0+6RHCwgt9uz2ELnZ3qvYm1YnLdK0fRByfAjq+JClJCSlZCkY+UIvZIQg
/SkoraMUyHsmFPvMkU+OK199ydhoaX9yC0p36qpMlGspVSw5y2VV9bgd40NZB58K8n5HCp7JdT4H
dnNRfeOlibxlsqvcamll9tHSOqjDMPGi8E0xhn0v+JoRQdlKe/Zld6t6WyeqgaI0K/T5B0b2kx72
+5BOmFNGO+EEuzIEV8JSMyCtmanFIVewp+J+Q4wKzGcRIBFVYwF6L9qhHTgKGteZhQ6lr1aW1J/k
wTzU/bMc01FwdP9TSzgPPDPbowMhJYYgmELfiNRb9iF1RyCb9EpsUj9456xyh1ncEdxa5ygotZeo
jd88I77zxNKxlVPuG5u89nchDEJ8YTu5jA7jEVZccW0qlQpq9K5H8afh+Z9FTQoWuzGXhiuShgMc
6otSrMtI/uhlmgMKDC1mXf0IiEKOE6dENUfNHOPJ2UnpD5ZMBQaTMEZP5TauObtOEaduMDdNH+wS
bRYpxjEbjKPqswfzbq/4+sbzelL24k/bo4BKhPCYWbGS9eigGdgPOCeHwtgg0yJtL9i5Rvdh5+rB
tpekOlxMKJwi1198/GCDIOcyjw4l4P3pPfommnW9dqqw6aDKJES18D7dyjZncdqtvS5+s2Qa6nq1
hHO5wwC4gNIFQeeQ1f2pBadIW+rFaMLPktDpHgQLmYM7uY8PGHt3dOcPSR9s3AxHftlfadvOE8rW
aHhOwRAdIoGvIeRclcrHKFu2Ybcui/asx82llJJDOw4H9nvnD1dnaM6CkDivO6scEtCLb1X7DTXT
rhbD1SqG63gE0XnspTjCJZa8jTtmPB8RGJytgMDpbLgSgYhKpKe2jWaJr+QC2eyMcqaRZW2oHBqp
GE6ikk+1Ktb0TVRi3j2t5O+VC4fvEzkWdaMxYdt4qSibYYzf4C1+pw0w+IwJrt48NqBux3M7irr9
+NnIqcbp0daXAJRlOKjrMEwPISFLdMiGvUnk00DfetYkzSqp4s9O15dB8CKwokKRvahKvRpPJqhJ
KyhPV7fGI5hca/aU1lovXY5AGevDVda3leQ8UnBYkTrAPGFcBjUM08PJKruTb3RIxoxFnS7zpEP5
0l+tUKxJu2CUyYI3G0Y1QOSHu6ozjnopf/jYUAPXQ7/gBXONlFHN6j4cw31KsZA6RviJpmiPLHdO
92IvecGy7neZh8MQQqt0ckV2p2XtwqS13av1phiiceJ11A18/YV8wu8EiodNA83NsNfe8co+yFm4
q0uNQnx8oLq+yjouj97nlGBPm8zwytdKK+8bokicvL5UZKoNMaQdt9sPXAjj/xGjrUCHSxqnF4W0
leEp+8JoPiq3O3UjHkhvLoXKJRbqxC/6eFcszHkMVkHFZTWAVKI2Go9LtMs4YOvgr+nL3jvc2epw
uCph8lYXxZPqXvGQXDQX60ygdx+q/6MKnK3XmcfxkhzHBNmxjn7IseMiqlSuMUXB1Nd69kvT5OC4
U+40jv5SNMaGeyIZOnJ9hliMH7NC7NWeUO6+1bxHnDK64Sv1iZCYCTR5BuKS0BFcH/5d6R/H90pU
6zhdcUijaNZ7hDbor7UkYfd0R5+Zf98GcEjNECkYMkPk1GDpPHhFu05Ciw9mCh+U51KIq5/tsHjD
mtRuiK74II9mVCsa9IPd/E4bPRSqMHdoXLw7PDMxDNpeXmJi0JCn7bjdPcXB0G/CtlqQKFthkope
kq47OVnUk82Y7Gulgqdg6DPNtetlhKxx5qaiT7nPkkCWGh2RQ6pCVUm+dMJvd0oo8DuNqejT1vRa
PwT9WiT0lizzgeQgdTVBmBJ65Ltpa3qQ9PKPp7o2fmy6i0m1c2yWAR2L8p1jec8tXrxFq9V3GL3c
nQzVEZNq7M4tww80kl4HhXoCD2LEyCWhXq9cdIsKWhLSrdyda6erLouffZxtS6+GUmRjg9wmbYR1
hChlemFXxVL8bQ+x1Waxv3AaeUPC2EqxpeWQtot2iJYpuhqBI4t7ANqMF7v6NEkrjSA/jbXdELlm
NyvAlPUWr9TqnZT7An4/wImikap93mf17aGBzrbnww2bwaqOll92KyZFeElAT/hYF2PJP6WZnrEW
0q/2zImNt8FwNj53gWXh22+kapAF0LT2Lkib14As15Q1xhIoD3JJCwei2XE3jvUr+lv4DTnJmPDN
cHEaWBRqg5Z3yok9hOpHLEU7FIpHW8/xhuO9jkp7k+X9S5OjSxi4zMOSwYNLAGT/OXGGs1f2cy62
ZQ+YY4Yj9FssJ/W9HC4RSYFsoD/B8NepBQ2LyHqxJPNIaeeilv0l0jPkgO6scO31YARvgb6RBOxm
M7qtf34RI/8iPv7XabKjQgkwdXvCkyoIoPOPt3NAPPB//03530HIaRgKSHmNFdFq3AolvlB2v7h2
d0S4M0j9vmAe1VnF8iel9p8kjyi/R0HYNhxTVg+aocs6Lsbf0hIcXTSp2VvpxvWUE25XcrIIDIhR
pDC+MNEJQsJhaeZIDmHQTJX+w9uz2vkFGM/bA3i1LT6BrDqW/NvbC8vqaKvnGUG8TOIZa1K/XklF
vnbkc6SIs6kFb1W2rbuHwECRozOqMbH1w/4m7v/3R+B3cv30QejhmEzanPG/vx4BDzknVSE33YwH
3+jas8HMJJb2NnaCPmdiENdnC0KBTSJYA4gwjZtz2tMcUbj7xExYHfJjUx3s9PNf76Jxjfavu8iB
q28RKKCQEvPrJ8sREQwhGccbp2EJJad7zdcepAoLRydGwY5hkpDTvE+nd14xP4/7D2ZiF686QZd4
k53uQ/MZAKbpoW0MJ2+tmtIzRMZrza0LXMfc7JmGMLcD4by2im49TkFMR6wj4F0+F8A4S5fxCtpx
d078cGcn8mnQ0A9wLASmPuyEeOzac0hen6K/xLa8Krj5uTbmxqZflzaysF5sYkImYSAwhyWZsAUd
YZYrGRRUoZXwnDxQ4v1HNMjPZqcfgTjMLa082UpzJhjjs3Aa/nz4VmLC5R6GEtTCxMVZg84XvFjM
+i/JOnhMor34Jd6uvz4Kf3Z66Ar+BMVUZEOdQkd+ukBVYEIJqcTpxlerlZ7Jp8aJd0n8Ps2su6tS
l9u/fkPlXyIkxjMSF8K4ardxTNi/HXdHKDZrU65Mz+z3VRw+hlDlQu0aZuJcceMjBTh66zsGtWF0
CjftheXurtCTnca8Pm6NrTI8+lW6TTP4De3ZcTB6qem9Zo0nwxhnHbf9SRMELdrqfYUsrbYJUUrx
CjXcOkR6NzAeNkzFxr8rbATjMPFbc6MzAR1XBTFnguNDzlK7vYO1ubeGa8uqKjHAXYYwdxNEksqc
JM016/s1sLZDGrSroHq3fcE0hehzxySxoSOUVLXyTdAjYOgEzvFQgT+k5zBkoYOrOVQiorFK2z24
9hhI60YfSt2MzMyLilyVyNr7NOquwkLkFDTzliUYM3DtRaUyyoJoGRvat5LlKHn3b+Oktc7FmniX
Y9JXz2XTfyCUuehpwJLdPxflFso+6cHbln2MY/iAK/fg2/qLSpiEaHeJ3qPKDD/R0WKlNxa216z6
PH4jlWxnqYtaO3W5tvF7A7prv29r+8VsldO43GPGsu+XEperYd3WSZm5UZuBYdffFelDp3LT4nug
Rz46pncU6EAVsiQtpd0jQ/lwbZ20IMoEf32m/caypkTDeYbrxlJk28KA89sQPFhSVoCuSAkZI6qA
JV3HYVeuyMufx6+cmvkm/Q+j7Z+N+obMlNMme9cxRnvRz7e7klAQK8Z4tjEiFmQVC9PsP99S/+SS
tUx8spDASRNQR1L4z28S+CMRVoZqodvkgwmDAFRgh5eyi9YFgdgWpaCHSC7Ow8DcgIZAp+Bz9aPP
cZZdOgM+BnMZaM7SMZSx0rJxJPUYsexBdf1iMRCityNXhn8DqQhZ2ju1X+ZNbXQgSGinU3EdB+Io
6a6NBwwnZKguywii8bAccwUqvBUQNM8ax79xozfV6fd1Xe8zRFfjuszShqvv6Mco1zcwhC4lznHD
Og+i2xgsdMYPaTAPoS987DXzghCWU2YJ3P8JcziTRZx/0Hq18OCI5qJYxouXdHvbDA9pqR181VtK
Vb8fl02oXw7yYAHqLu84PfYDsU0upY+KeoFK5NWM6t6sa7NnhcwOpIPg9jqmXrIafBrcLqSeNUkQ
HdoOeYPqQAOIdnZMq4+6wvh2cslA04bGS2o2l6Qql9H/Ze88miOHziz7X2YPDcyDW8wmE+ktM8mk
2SDoCt7jwf36PqjoXrQ0oY7ZjxaKUKiKRTKBZ+5377mV/QbVdjlfSubCNYXvxff753kFF9zX/v3D
TefMv26fPGL0RXArwotn/lOqK8fuPhRjRtI7Zfuk62pZVHFN7Jp7U03fBIXy6qEgi7/UQj4jZYiA
AwAtHZS77i5TejK6c801r+NqKIV1lsKBlPUwC7iZ3NDnq1vXXZtsuIVKcMSteqSD7d3F6AoMDklO
hT8RvY5O8hnTDsmWxa+0z+VOwKOC8PQnZ1wvdda8Cgmg483nNDofKmQNMcI3z/OqWk3dN/DEGZFx
iPye5hgOSyxm8F1PouRfGp29QpcKjMKNhriAeucrw811upsmpSfNYZ0VH/Ml1abqpVaGjTm16xJx
pDHkJjM57aC/WOXwqDDWcsEbekEUq9/MpzE/IWDBZQ58wjknTKTRxFk3N8I/36McNvMhyGxmycJ4
c6HZWKSSgBBvAPs+gKEzpgh4JQz/qUSia52vxISGU7at9+8/6P/LKsbBbf6PhkdY1/7pY8Zcbadt
T6C/d3KvwXmHaQ9ds+8380NutMNVWHu/DP6H54tMx78+Xw7HZ3ZoTdMBmP7T8lkJYzR0IfMt/pJH
VqeneZ9zGnIYctWrfBhpdvL71pv1syTuPN8QRHRoixkRXlA4aWncMqNfzObMnLDWfMhOkDVrFSgh
ZzHN+rIQUkRRL+bzEnGFjT1cZ3UjT5y3zm3W83x5XjJ6HJOKsmk6awPTzO65D6Uup7Bs/A586xzq
hicQ9+KxXtDifjIz9TGvuzEPXUxyIaApu4aVh+OnibPT6EoPBvMt4NDDeaKoJtjLbEY5n2YsjlY/
1wEmpxxAClzf25COB7piILfxDgdG8jn/zMakPiZNfcSTeqokn0vypdgpXZFc+/i7SQSjy65XOjWp
Q53u54OOPaiHlse+4eZKYEtW6bkFI2P6b+iBvLGd8zYrFEGn4tsL2W4Frs7szyyHOB3wLk7mP0Xl
brpsOGnQ/zV4HmkMtjE7WYJTxzhN3/iyDJ+VKFGWuKeVaDhPLW/lfKyjDfJzUpkp9OMloOOG1Q+Q
RFhpi4kEe8N1F2T4fmSOHjrqqUxRYmP7LIfkU472eVatNfS6WW1i4LdWRrGaRTjuXt/zD02z6LOe
aNdKifaqjZoWy9u8w0e8G31nnvFdXuf/XerjQYXugFxUy+iUIyd3sBnChgrHGXcVJc2y8LFStqnY
zqvvrKyBJ3sWbXfRIALNl9hRPjtj/60V8X1CnNGkelf286oLC+Sk+vGJAMQGfv0n6aCTlksum+Gn
EHxXiskKjfqaUaY2+rEJFv5Au8bbrLTR7biueXtz1aTqCQU+ZfvgdFmG97iyaO3ka6XjA0zVWxyE
K3rWV1oyfXchWx2niS7Ho9jF+9BFR3Sh31sTvCpGq8F61traNkVerFZBQftbsi/LkRYGHniGHvMx
MmIbHnp+n6xeAlWAvBlcFi5g4B3ctPXQEJc0BuzmzScXLTdIk85PDKTBt6qg688P3Ky+xmyq5cDd
oalQa4aMEQTyQmN3jxSzM9AUdtKKxX/Cnl6hOrMczzrhVPq//37V0v4pdGzOpy9um0QGVNLRAoDb
fz+lpKMB30vQTtfYIz56fpFTvzP8F3QuBA+Jp2S+jDoyOyJjMqOhoZMXadae5werCV3KKlruAC3s
XJKC6S1NzL/L9t8vYOtfVcwBt47+FC5hAQcvqjmc2bzvLl0lquUE8EGS+oge1K8aTN0UKKjkZYaI
Cg3RsefktSJWatou3EGOW6MqM0A+8ppR4LUJYBSrZsmR2ZlOeRG9abOKZE28JoOV1WtNrz7L2g3J
GpHVsBE16gIttC3QNlWj7BfnfDavWaSIBx2mF+gwF5U7bseHW3FF7P6otVECA8z+zOtLOMG5imN8
iupyXtUt0R5WOovTvObcA0U9Y6BeFHX4qWK2dLr+YajDbYgJI5e4hDWq3evVvIenGH59g+YSq/Wq
nqPevO/K9OTyRM7vX2O7d824d8w10li9zl9tPiYF+nw1pojrotT2qmAmMD8ViS3O8xdx0ftr5OVZ
GVAYJyT6sJ9vGqLpnrWEepJi/AbItJLo9tkIysnV1tu65BRUyJtK+tFWPW3sSQwx1M8hhFbNn7SV
z4YF1IsXurX/6+j//zuK/gekAa2gGvv0//4vPsC/dBTdCwnSYImakEb5f4Ma/Odf/a/Ju/MPky/F
NB52i/l3iP6fg3fH+IdBzxDXTHQ9R3c0zg3/OXo3zH/oqgljQKdJTNAqwjvfzP/g//lfBlN5Tqom
CwKFRbohxP/L+F03/rU1zTahJghUI9UyNOOf9TU5t87VcVRsefECEMudzYPGQVzoztKe68275sZK
Q3yQrgwvFJp5ZKzawXtcSNNyNhebMrK1cPzsTBbdBzVKhBX2UaFoe4OBmSdC31/543nEHLcF9/Id
x8xNWGxjzxoUxjt4NxfRPJHqraHwgrOTIWW4ibpCgTBeRj91vGwwlLU2SbporXZljomxAaRAqi1w
nGWKiXEtwLmSTsc8rtqIklQ2x1u9YEcuSX6DEjIP3DK581e8dRqGOL7RBdCKYoVnL98VPqbuYRi8
Wu0pT6sDl5B/hIFIuGtmXsxKuXE3ZIKbpkzvLFM1W59hbRn3byOCM14VafQmDxAMq97ZZWCPNno4
kNt35lxeXB8VcyMHJzqU3OGXo9s374oxDACojA3FlC443Eic/XauDuJ52Vt9/lMnjCZyBp1eV+hE
MhNJqlEbigWNkxR+Rs1bWkTHsVPCR0teNo6j2fRQGUzr3J3OUwWy39b2pDK/auhMSwcqxE4Ldnak
mUQpG0HgqNrlOuyuPAuzYwAET+LE2mM4YoqzQi0bP6euOWbGi8kF6mBAMFjFfn8zYIlvp5Sth7Ii
BxzLIujsCK0mu/kt5SCJ0ogLbTLZrnEDrImhL5Z+YKsHUyoHatXSPdXA0TnuXCIdbvlCLrFdG3Ks
vCkKzWNaFnCTQtCGJPcJho/QcrE+GKR561xQWFNor3k5VUe1th8DBuKlYSIVjb5q3/oEH3KnFEsM
ByMmKAt2oOzi1dhTiUFBIcxx33z4ZJlb2D475lU3GDLGukrjpVOV4arKKGEEEEhdXcUup0cJ0D4L
+Tah72Zozaca59uNX6iH4I0iAnyoJDC5bFxsKkoKiSztYsubSoxiSVLQrZIEBujsH40fd4GsbF8F
ZCS4DO9lppWfIzjkY+p3+ZPSzWh+temWUMUsBjuoSTEqUV5S4VrY6cUGBrmCfx7w3FvUGFXjKQtt
UEbdM4i08hAO2c3J9VUk27twKYcZqad0wiA8lJp1dBvf2EdKb24ryCdPftlsSx0eiJYHxCBJEkcD
24fRCmMXTpTNp5VctQ5WiaFp64VtyubQKtMTOAsq0d2kOkw/MVPtvR2p3Eez7A6ij/LBaHwqAv8n
k/Ts6cj5fK4EuwGK5+uwcjkdZ1a00CKGoFUP+Vfog6eUeb9VuLgfAJVoygdFms9VVFeXxOfmQBUr
H1TYS8cbY+eouEC4irntkGmau0/q5EXNxFIxXfc4pjm8ATxujiEvgz6kl3wTnIGAHQpriA+D4Sjw
zSGNiVjfS81BulGabgO8q1+bRbH3h1Juko65UzPo9aWnRtJtq7Vr5OFzrT+gW0L+IuGVqxpttQHF
nbELkk1T7KtfWM8sQfa17yUtZAYp1txvllGRFStEc+s488GzrjRWrpSgXcHZbOIKrJyTkGPVrOo8
BJF9LFp47alD6TV94TF3IKmchMOYqqx6+uqt0HMYWC77QBorjsHA+ko34vejfzAXEEuqO9yNGsqf
htFYQJHFRgnSZBsbCButqH9tydh0AJDttQxmV33sZFcP1LZz6GvlJY19nTRd0i6zsogIVWG/LUZA
C2GgXCdGKivCZnNfkvNHuP6jNsIMzFluLCICq5viFTtodB4d6j7jyvf5vocLv1pg5WN2q/LfjLPK
Sy21GV4IK5yLpyqo0BE5WCrA5qRCl20Qd7uanOdK8UFjEZNmRApLDsgomECnTT17/PVLulubyh4W
OEInwhbVa2ySk4y6miwpf8aFC1IndbVwbJDF4LZecpqRPeII9qKBFQPtmCiLmn9PTrWXhdaSvO2/
Mw0KgZ4w2aW6G2Qq9E0a31ekkmkdSrUN2j9+bXj8MADortDagGn9uEap5KXEvsV1nTuXkWDDmmAq
B1ib13zr28ENd8zJ7aMQysC0IgSTMe2G2lL30gZGmk8sHLCxmXAEfcYyD0F8EnSUNMqriIKXsYHe
Z5ausRvdZlmO/Zc5gDdgTIU8YDXZzpiqdz2Y0MxT/6mudwxHuhteE6aVJnXQIoIfq2lk8LqG7hdA
KyOA8iX1xk91iCsAZEmOL8sIPEl9dg4fwPDJz1OK6q61JCiXtYFET+fXPtVaSLHC5Z6TZrNecXI6
c7q0dgzwp8zVrZPHXxN1YqBeoSdOYqWw0m3greAqq0bK+8z8nAnA1G1GOpYyBZpJLV3f2zkpUTOP
zdUIE3FvTRXBHjHi7xIApo0a1KIVbimx1rAuRPkq7vNPcJMULLjxbpoSc9FakwkfCK5ByAOWVuiM
hd24u6K8WlYcvAyZss2GuSwimLbNJH5G2w5PUxwa4ONNFp/2z5g52nPebNUie9PotEW/Cl5nUSM3
/GAFfRnI8kjVYWE2lwp6BzUMMaDiuYxRk/W7YyXVtkqJtLglqAff5BpiN7a1ce0pu2t6u0t8hdww
6/cMU6Vslx/AwKH1RE/0Ks6V6I0avnho/K2jAxvXUePXIh/8PYmV9jXpgMdFw1OTa+Fbp2vYFUhT
l7E0nx26dFmW0PjC9tXWgp9QdM3SShLm8BHzNpcTDGjqQt0mlVV4SSvTu4h6EBgpMfJKZc1TKyNb
xmHjvw3W+KGPbXvWmFV6bny0Al18diozvN6mlL21tLNTYfILw15dNFZrf9JF/OaX/ifldP1OFZl4
ziV1EEUAhj2sJ/Hc2TVuB4oowa10ayqFg5vJ8HBRhyF9KmOqrdqINkm0SURNc7iJrOtORlfnnj4p
5dbCaTn54S90O1K/Vh3fKZOQWLM0ja5Gw7zEPb8PUxQWwAjyx4TtdmXSiz9FELM0pkf6534RY452
aJc7SNXccOEsTlUZkIIAcwKE1t/UcOL3Csk8e5Tt0cpvCcG7RRWWexfHxrPb8hCbyDPfA8mi0qqw
KdJ0A6642YFABdJV3PlVMeOiiH4nW8YAlj+RMk7r4OBgd4sC21rGlSP5UEzsaFrlmUNEaD6+zucs
MCZrPfWtjR1ivHCz6oW9d01CNtnZVYRCSw29LBu6Ind+UTsfjo/o3sCCvOO3MFb4KPJTNCtIYUAz
Ykr8G/kYqG0QLkVbKF6ZG5OnzA8OdgiqmItAAcJIAtrMjT9x05teCOyFxnf1CoFoOTWvglD9jyHd
d18vozc19J1lB6rz2sfCSyazJ8jIxTwoHoMzkwpw9CxVxYxWTRYX2Nqm8N2/5kZ08u1++A2gf4Ui
nN7HxrgrJKgbNy9ulMmBS5cn1iNWEMcAYi8qhEMnumg8lotB9u3G6qF0ACBFhIb6v3TLVTFp9a/f
8jnaRKwvTicOcMwUvEZ/DF+GhwpjmRer8L8UCy710KAeanYColYRuHMR2SHA+tHVEl4Gl+nhSLHn
HEdZoFOql8JXwh2tCD+lkyRe02sj9JThtcIHUpUEkd1xct+Trj75Fd9+bNvq1gTLPkTiQfy7Xdqq
/geDEAiK3AG9LFW5N6IkX3NNgLI8LBJLlwd0HExBM0VV16PH31geVw/YmAV95eb8d/7+xV7Uch+K
DHNOxp/lhH4vQTtjQU6Y32yAZiLQq+EjVwt7Kbrhh8pPqjkhcLMGtli2HP9hzYQADh4dWC9gwX//
i/V5F6rlk9LqqlekE3JbtHNsnjgdE3IBu2PDAew06JLRS0lf3N+KqL//hZF22Edd/64VFYoosHEM
evAuGLDYy7FedVbR75MAYkba6WB9iMzDkg0mT7VbIj31nJ2gzBQjZ0lMsSrjV43q1bVsq7PS2NFG
M4d8GSbgJiK9JCrRyENgy2ZphqLhxllZ3t8ySsgl477nbLnChjsfmwE2VKQWMtxC1MeCSO789rka
xthrnIg73RTQVJ2SEqddhyL58AnojYVFTzo4pG6kxm9FR59f+GUlXXJsf0IMidwf4ktmShOQXO+S
zoaUP6TBDv6FOA60VuWRuklaC/NdKcKTpvjElJN4O5lOfMEXgrMsjFdBFtsL5pzuqZvSR0Ed/GJI
RHRL+hS+AIAl6c6ZkiQG12NvSrP6dUGk3pWYfvs+pms9zZHvqJWl+JAqd6VXwGZOuYro6rzlOs7Z
Am/6BqOc7Hklm7iZjcQIfr3R3qfYdZeQk9/jodiOdRdu1Tx9wzb/LmKmAKV2tPvwi8JtAMeZeFXq
UyiwfLWwQv1Kw0URs2l1/nSR7fjeJu56UpuF2qekRiFxeoHl7515ZQtVyrLVbsfF5AB1i/EmGpoJ
XwHqX6p7pAmwzXErrtHstvlA+FYCFPjLYvDZs+CnmBx3uQMu6gQqkYT0By1nRsyrF4HnC1fxsct6
sTdk9dnFk4Rbb96UpqeIRCXYb/pZgkX5AUwHVrhx5d295jJ59Y3S2rstHoRBPQsL6Y6D/d8vVNDo
s63KZFv59V40JRtHaWjUXNQL055e9SDTD37BexzWDtfCrvWhAsEMM+cuVJlkPbcg5IPQTQ++6+o7
v4aYnjHwHDMcjVVq7emFTTfMEC44iZetmVPdPGbVys5mfpzOz9RQTIfXRe+8yAW6ro7yzsLzFEka
HeOMQyR1tWC+scoPK6MHGdxnl0hQ3BDMQddLOcTarmwMZY9rOjjUZuDvlPZHASO/rF0byKOUCpfA
+uwM9HBECYz8MYOr8/fnzxRNcuuZ21wccy+MytzTemxi2KBF2uTrlSV9PgKX+lKd+0/HeU1zZX8X
U/aeWu1FJ7m1lH0/eoXCOYqzDD50GtIo0gS7FTAC9sPgm9NQzbk+AExPvBr/zEs/wJZyO+WW+8sY
847maMkqIV686OxsRf3hWZ2oZwqmMl6yvT5UC7agYoUnArs/mZNqsEdysVbUjaJyVgbGT7QAq8mC
oScdt0wcRVcylwGKa/dR6Elt/O3z96Yasruu/1qT+8iGCHt1AjimqwCpSDhJxujomzS8ZCPQZjx4
8B6VYifTxvPDQaPUrP3SKm3LvJOyMd3etLpzjQPtQ2pek0tzJ6T63qIB7guHnuJxskF4yXhb9IvJ
hxQRxoi/hvbpokgszKrdtA2pOBDU3GLGalgG+m+pVO7pLEfX/dBRypxmWc227B5lLHCCg9XMZXnN
2JFsbKkFGlWMlYGg+BQvd2L0l3YIQzBNWFJN7IhDlMVHnaP+sq2bAH0eKyu8JYJcK4jRsOZ8B/6C
9tMPKZ189XwHQBnhubQOvkLMNYop2yDLWl16/lRsFi9qCaiG5MCiyszJawbAJn3SDcuUchuQDVSk
2A2cQocpHIg+XXp+glEmKQqDCRq4xZnwU/FYb2tIHiXYxSSv8O0VvxV3XYpGqK61O2eppMOlfAnt
dtMP+PXD+uFipyUhk16bud6iiT70kD5ZFdoRy0ayMWG4hC0LWoEUMuln3ut1DBgbpsNv2fI46EYF
iLQal9RHA9eHLoNByBv00ZuoNGQOnH+q+JYBJ94rNU6XIYOixDdoVxTwp4Gwfo75sO0MdjnXaM46
e8ki4xpnW+ZKaQn62Cb7QsGZxQBKyP0jEj9OHP6gG7phfB9o8lolhsEHVL8lVvLeW7NEvBM1n5xW
lWsBU9D0zScKRpBZGeUVoYZdgjlIDrEt9XsvCZUdLuhtoALzrKvdUAz5CrMcST0afGMsF7TXgNpS
LVJSrboTs2OaS9VBjZVrWeCyL5tLUM+M7PLuhGU0r/DrmPMNh6Mb70gbkOWPul9Lz2KOldZr0FGo
ZfHLQaKo4/KGwLSPdOUr8g1rwexuXeITUB1JzQbLPMU3W59GMq3K1ixqyoJB1rVuLcrZBlbcThCQ
KV4nt8Z3KH7jqXnJhEUZykCeoX80VLO7+fAd+QklZPWIkd74UgaAWsQiuzj66VTtZk+9p7rdjs6C
9y6FEIfLDRtWAnmSFjloperC7YcfJroEl1peHz4HLiqAEpFNuSbs3MgqFljyXwzL3I1lsguIVFJZ
s2DC8l5U5nPPLaAv4nXKYo5JZdt0WBwCg6StsqEZwwvtAtUVvyNOaYMPlJqNpNTipaIaP07oEvHQ
aAqkHxfZJn1QSMr36Dc3m1uISrP7omW2BkgbDpNTfiEDX8OdyBhFGwulrk9G3bOxqgk1w/3ISyVG
Mi7gUXRx8M2R3mCoVfGQP6BXwWLQIHcnnMtakHcjrKJR7OD+8YSn8+3Gybaj2Aya81P7/bvoTPpL
Nc6PRe6srDK/VFN5UIwrRUEkYx85P3uRtFeXZyoA315Fng+dky56PtgEGIhJ1/QMbm8BmcP5ptSh
oZHJAs5KB0AK1qlumkUtOVuHpnLPQ25BfiweifGS0HLgko6qCv76hAbd5pQNB/XwpxQJ16jEfWF4
SHOfM72HDgk20zemnRGTp01QW9w+/NPkxrk1KW2oULWlI1d6C8sXiAqGgeJ3RAebR2ERllecpI6y
teStmjKxoykjROOgkC4ZV4Kuk4cpb83sJ0qdzoc9GJ78pAm5ladruLg5uKDoQj0bB1PEnLyKynWk
sPTiuAVNl2O36FSDuXEHgMkfvoIk/MirEuJ7eLDDmZbuI6poWb90RhKwiKd4pzjCbEVZMSNWfUCv
BFrijAobpUaWEiVvnSIh4agxgA2XHc9puGPWIQz6aJRIVX4xHhVeKz2tKLDJKjRZzVxCtRO7GU69
GDLJwRPssJLHn1YY9LtBpcsicyOqXipejoFGBMyj0UKPTOuIrc0YHGAbioJgniHw29QjO5yBJP76
znwJNH7L/dkytc88/QbDZbw4IROCGoyI7qvxgWYAoka22e/iIsjpLVNxZ6VMRGVXL/xI54yhoUsa
YhUCTvNyyKpg8iCtx7JALheAfCrEzwqPp1sHED39ECKCWW7rrpZn8zLJb7Wkw6efCoddbuTYGNJJ
rIyF19PJOeqqu1CU21RSKtDAmeZO4QJLpbIiyd15sMPsOy2wpJcJ4TGK7rb6IPGJgnpi8j83+fj5
gwa3ax0EzyUZBPBH0WvS1qhPvbh0LFquBpsgstyrWgka57C66g6DXYjENJMFqbFsO/MGZK7ejaHg
2pJ0X3UYPLc0Ci1EE7Du4GkgUV6v1Ka5OykwMtm6tkddBbZkLpO7dqTdA7uKvohLdogSoX5dT7yd
juvSSCJUziJG6F4FPgoTVNhipDCl5Tk44jmk/6rVtwnxJ74v508eu9kSxuXWmrQcR4K1DauCduP4
tR6V8iog9Gk1j2FLKpEyKDzaGYYa+hojV6UaRq+Xdmljy0MT4QSSfstC0ReF/hIkdrVLXC5hppvR
2RNMH405k5FT6l+6sF5nafVCWzY0IxNvtTlSeJj3padk/mcppxQBELtMZ+CyKkfaYlK+LNY14VXd
A7Vfer38jZtxPxgZxYOd1+jYEyfFehdWfpkgccCkpMIKSGHcTW95k0QLy83vg803pT45NnWLJJI4
8dKILD50u787ORKGq1GLWZoICgGhWSUH08qtoqJBNSsHyxMM1td1QJdEPQI5VKN1LEB7akOzZaY/
s7iUhWiBVY+w28ARI+lEAwu3HXOBU/UWAopPg4B9bwz/wrEA6Z+SBmRMwDux4dm8426j99w1Y4Zh
CYICc4jbWAuovjZaeqNCpOUPJyL4k40/Jp56W/V1TysZ+xlRedMjAi8xh2+xycb4XGb1R923PLHp
u8lx1xqGYxQGS/TfZamUI2KYHbEqd9dkvhsY+K1IPrbZqzUwOaRHiTOXWv3OoDBc2NxSkLuMTaLK
J33oX5kukuQxcCTYGG3kn4lfSWeKX2dIa08t+Sp9ADa68iLj08DeryfZT6Z5Q+A+FaM1LDW9XNpu
f9RVi+mr366yznqqCflNTbJ0g2RlWwHGz+ajsZNVXTQPTnliHUkHM5R9UqzYCyhJdRdwV5872b6V
pr+fv1Zt4hkrxIET64akbOXWxBjmkdOw19hbI9Fv/Cg/BNmlsvM3Vx+vvWrdiD54rb+xpu5N1+0j
n6RLYYo+UtcX+14Dr1JErD4GuSZto7NEUgeEG6MwVymLVN3O9xN1whsycdUpR9pMWCqjjCrXcQKM
mb/BtAXyH3uD3R0zqzwYffGSimd+a+QtIS6CH5bMQ+rBvZi9vMyfl6RtNc7iC//kWU3wfFlPftt8
9CWq1hTDR6VaEeEIG9XcMaz4W7/vt8YYxdiQa7YWjOSA4vNladT0O43Vk5XK18qp+XU37AD6Tbec
hdLSN2RNVyuuV7VRrBlnv8em0SyKuHpq3Kdcm2M54a52xrUVppucY/Gir8xHJPU1mZK9L/MTcUMY
uolCLXONj6d/IiUKqZzOkUURUrOWpvFjUIYfpopgXJt2WbbB1ZDJTXWIGRNI3w4tsaeZuwu8zgsT
yIJlJy6VjmtLhj/FDI8OK1jHQ/RAe8bgqtV/0xnk1VX9Yp198YGwdUjHDpMjWSy3i7cQSDd5r28L
bsnZ5PUsj0JeA2tYtTwjijaeIqFtojjcyTh81mMO3oqxntpxkzTl1veVNTHzpY87ximhmZUDUyXN
IyGApcmUdx8RuKUXimV3MwjqR1kUjzq9B1mU3+cHv1VIKaeoHuxpRXeGy0gLYeXVhv2Wwm6tFfeM
l2rVtM4Lg/Y30lkerWAHbtgsV5X6qpFUWKjjn9zARDVkzdPIK7/QrIAPp+uVZa/lB44ex6oTO12t
N1kDM1z4zzrqQ8n5pcj08xBF1K+Wn4yv35vB2WpYnxYhIFS7/85FTgGlexQKqF4OLhi2906rfE1a
8yMz8TLqzksD+pAV0PrJW1hZiQVRSN9ZbfVgjvkxcVaU/odq+k+UVv5JqvAlz5N1YiZPzJx3fTaB
OGHQir/ChaSu0pdcVAS6pceQah256ZeuMge2jHtOBjfCA40Ms6Vwjlj3Z62otzpt3jPeeiUvjzKM
3/Syf+9biqQCAZw8sbeU414nRrBGwew70KnKStiAAAY5mUvcO/bYY+CsBi+6oV0LPhN49z98r4sK
YmnY1JuC9jImaRb7Z6Vl13h4Zr7064/OuQr0c5MmH2nJMM6Ot2kYHKNpODt0HhpKfpoMccA79huR
mKyT7mAq8s3gpbIsJlAj1RQRM9NEfUqb6D3P9H1a6+h5XHAliwkv2KupmEczijzwSYvSxo0WlefQ
drdGxzBFbfuLMZWXXgeKNBlnJSOLDPiARwGkQXKUWv+MuHSv2VMWExORAvx0ME6rtuDRZvU0NXUu
ONv7mX6VJfenGwY8ZUF5Z4YUacn2QMcxt6+6XqV77PkXc9Sp2KJ/mYs2gO35YfH1DGowFIF6HdLN
uojQr1hnANTYDb2Jfo5oBTHIz4wR90S5LmYrfnARXbp12/wZNsiqM+hbLkwDS161Ag0M+X9cSftu
xP2O0l/MCSj8gf5mjrkBnwEJyB7vtjWrMb1ESasvUydO8ahfaXL7MoZwG9TlJsymo88UtZkmuvOa
j0xGtyJ7dsOQDgzbxgz/AS9/N0ASKOihsHxNp84pufnwPYeXXqs+e2IWdXPsm+YtFOO7TVlalriP
0OGVy8UiFU37PVJvIFDBGYtsSpX2DUXnOGXUxW5odS9Sgm1i2xmjMSYb+GIolzr0LlpcxjA6KU5x
OG38hDMSK8bKMviYetoqbJLdFLiE+kpqOV5spYRHcIdQSlrd1l6Ybp1cGv9wB+y542wjkT5Ex2vf
TwFffTqoyA90Rm5zrebxQ3gyxZUz7+/I/++TgXUpDxm0i1Vlz0UKe9x4Gqboldbvu2WaNGRxVFcl
cjnNmiW9pXG5VpQQgZpmZ0sTf+Z/NxmtJ9VwD2EVnkIgLotax6oz/4OUzNwpyos86sCOQyBvbpjv
uXZsAT6/6Jm+brviYS9rbTqZWhgs/EFwDwm7TWo6FN8zf57/0JBVr9IOuO5Fv3oTElnIyJfo5ZMM
1zaEcdqIi/zuYCkRcqK7wv3SG7/iVGve6AphJ3e9iQsc0f8YZXhoGCNOD2OC/mo261JpNg3NZZZA
FFFotGYqXwJF0RGYm0SB95FRJjOyHQz9tra7i+vDaVbFzu+by6jYpzEwdgGV8DFeUPHWSUTs8bmj
8W+Ixq3jyIuI3oNZyuyL37h3vlBbdxZNvHMtmRXYXxX1apa+Dfz01xfOyYdHvRytaueozefkWzc/
i1e9DHdOjoIj4dprjHKUJvXGiSWyzJINEt4Ss/dHzjTNM5mQp2mx15KeX2UixWpi11raua14NmPV
ZdxmWBewDTCBypf/wd5ZLTmubVn0i3RDDK+WzOl0Mr0oEsWwBVvw9T3kuvfUierT3T/QLw5TGtLS
hrXmHJPUZNa2hf66DJlRO77YhSiXgBzidtuz7XZYw1NVkM+z80j/DlFNnKwJ6DLriUOp/HJ+/b/8
8/+SfyLixGX7P8s/H77H9/bvvCXj11/8W/XpGf+yVMBGQKUXjSaJiH+LsrL/ZRusQVVX0y/Cz9+y
T/tfpmeTIoVe1EPuZGEx/rfsU7f+5RoWYnBTVenDLQFY/5Gm/tvD/b9FWVmm9YfpCSeKhYKTPB7E
qcjKL7LQv9lVVQANUlQVpcK0kTu7lfdCggLtogJYsGOfbI8BTw9RQZBouPLmiXKiR//JYo/BU/Qc
IkM4V+wPCaZwmzsKCu/UmWGYqM6uhlQXq/LBM1nQGF58W1vu/dBpV6y3A+K4LcL4UHSXs/mYKTbB
bareXllG815SzlLQaAqkgGPCupBIACPR4C/QNOvrcNe4+YZu4PNcIvow4/IqIzmHTpV1K6jM0od1
CRwmCaP3xgScCjWunuZv2cI7dLONBaNA72GYRPMMuu+T3hh0+kx3VkPjUNLVV6gudHI0yaylxLie
nT31HXTpqDvXhD1ve61/WlL6Zs5mvli5VZTkofWIVRicBfKOknUWOJqGZAReFU1+3RcbN2zfhAur
qjGv+kvRTI/3NBhIYDcGB8wEmdukkh6SXEBTBaMeDHoU+bWM9BP9JPXopORILLfMUeinyzVYqgac
ChQ4jqldzxP/Z9T1aG0QG/ItzPYKffFIJIZho3uatUC3PeVckp19Q4UtuqmEQqrsMF/N2AvWTd6R
82SBRomWNBO3oFxzudmTG3IzkVeuJmSW6lPMIi8xHxzZksniSJPUKxmfZBU+R2FJ1o8X1aDGE+k7
ihueLxfsO5RzrVf3kvwQbySFc3Y6ugSAjK8LqJNH1lbb2iy4T20EK3R+5TSBaO8bBV2cOWurwLDI
H9ikuoaSsXSwfXN4E0aRuVeEfDtXzUQhRxlrsLSjc8W4TlwRrxMkuYxvxsZJrpOB/Jepz0mYifve
b1R0+vlQ3ng0x092Rt8NM2O8naKkDXrH6u7LxjJvNfWaVDUkz80jEQVcqG+RMYf3lxs6kQPmUMkb
eB0rjSSVR0mcwkXHA1wvPxoqiGa24OnLTKxBMOHuWKet8TJW7fQQGt2TDCv5AT2TbvBsmreSRc4B
6/pIVUwdfLBh/XHimHaUSPkWNhlU7lhfE0FjYhwjUpRcm/Lg0Xl60G0DN3DaXdvqgGqv0e/pXE1f
roAeNNQ9ShzcFhoNtNdq4BTPPVhRJstEzON38ZClbwSRoknTKvd+Si1sBaoTb4hg8lYgeaGhpBT3
Bb/zLVVS6SeZa72Rv7avZRZ+SL2D94LOb+yGx9ap5l2ML3Ljtkb7ks0Yq0NbPxMdjRd7QOo8Khby
8GmInqgM00Ng47t2RyIji8xgrWlF6ubyqDfoW61H/JXiS95ldT89O632PGVKddOa8KPHps32bmhR
DGlb+UXikVaHd9ncGugIxTEvpHfdjvS5Is32tvmYuKj+9MSnqFY/xDZLi5S3zltNWUOAkmiomvZg
S/3R000Mk3n0Xig01pvInG8qTZ1OcYZcSy9G4HGcbEdRG85hdCkY5Lk33lfKMN6Xur7rLaTAQ1vK
DXmm4z0UGVb0yaStL89g1e1R66SqjNTXp9s53WaNM95aZjfgfE8Ov+/it8y2BHgfE4wF0GnL+pnS
aEGaTqXQDubmNJGKWceLn6mg+TvI/BkV5BnYVXtrzX32OKGitrPhzRZ4b9g/lg9tmV8nZRudL7eQ
G0JzinOWwZwT48TinREIbWoxRVdTkqnPhRoFbmNZD6Dn+pvG8p4QTrFqsXO2K3p+21UlG3Qg2qZN
M5PWWXEymxH4FvgF+E/pxqWdmK3q0UiOof5g6gZh1YnrbContO5rk6TiKQ/Fd+xte1KKrqTAH28r
xHLMOcbHUrTNmd8Pl7+U8daZgG+oXkXygtLeK6VWYLdV1QD2Tr1x6jrZ1bZxjlSZfLmudnZzVfkc
N70GrMSJpmfFLK0DUAacQcvNoJIxoNJe6PumNdnRc1TlsZY9mzhIjw7Jb+AJCveFNTstNg6vVTKg
3qWoVb0gWjWc5gW9W3jME7wRWt39SIXzSbe1cz0U8slWcCyoiVbsGxmybvdaRDSRElKPsZa2E879
kAy1wJXCvGmmtsTuzCksSrda9aQ+00Ftwp1txjXpPfwohdMlxzEpr8Oq9lAm94UfR0504COnj46V
16s4n170cPEnmVFyX6hVf+vKgnqZGt+LwWSsDjHqI3POr/S0u8qEK29omJOy5qb9c2MpG1wgpCEg
4n0c22bwTadE2yYSdgaNyAij5RtdHsWZ5GQKK4Ji3keRivfUdpr5xrL7Wy2a0etc7ltu0gGoQH6p
T4iIupO7XFyuDSWfBz9jvO5Gtt6jo8vj5Rr98MhHaU8WfRwieoiYfceS4UltWjtwydBeJbpeBymF
g1WBTO4m14adk7U/mqpqW4/kCFpn1I0lXTLdtHNwQgSOaHhK2L6ZJsePuzOiwiNSKqfBJF4NWxv2
WRLt4lzt90WVsE1PmdgHMrD1xgmvajISiQVPr/VDnTU3hdIVtwqj7GJb1jaK/a3NLIhMJoVtoc4T
bYhWHGVGQJKdqPdDmKS+lobabjZCO3DcxttUWb03DPEaecUWRaS+HmU27Kyh+WAQJp5HKN45mpA7
scN/FhiyT9Ic3038hmZPNgmGniXGz3b8erpPJP0XXVJvM7qOt0WJhhC8OxjOpzOlD3OKfH3KCGeJ
saw24y3oxIgr4idMNJ/MaTUQNqBCsiBulA7BkaHLL2Oc9jnGtVVB1ZoSGWDIykzFzk0dGgJm+wKC
mYo3sqhGzfWNY48CazFEwThOg9qrP6OWaG3O1ieKkzO7XQgJBtigqIAz7j0ZQv/UCuXUOSrhXeHo
9+arW8fbQXNv+wqNWJoPKNUxZwtRgBpM7Meob4mHsbatjUJS9LS16uk7I4wVzj35it34bIX1p6xo
f3vso1lqOMagIahRA5ruWGLj22gmDd3aqINKkLUM3yqk/6vyqyejxUESC3CrbrdRTw6M2mioO1AL
DktOWW61vkyiTz0DYqYW1m3trRCyfSZp8zKbVkB1HYc7EfFDUhDynR/EUiWYLe256tT70Mnuqt7z
NoXN+aT+DGjyhukpnIx1TdhfHeG+1pUDkL5zOCuHBpInRxOdcaJZ5c3Yur7bFBMHq3InDeU9G9pb
NVL37CODVLF3k1PtMkbilauPD7jJEEgqNZ3hJbo87oHyYp7Fg0XvJb9baFF6MhfBjAY9wFQacPaz
DXbtTxuZzMbVOSWbdC90q10tLdhxwOMFUfZKZAi9TEGRE9eMx1yPj6QWZxGZRHzF7RXrJ1QYxATG
4bQi3eZaLwcvyM2hDaC2xiHGK6jQZMh4zpm4Zyowhl9ijziSX2eg8KCzRt9yXUTg5cLyOvfkKxqp
I5LWz5KS07ZVpgeV8zHomiHl32jsCn2+GmqAXJbgRPQwwrMRc/zSwx09oUs20qz0OygVS20azVl/
P2XFsVDpFJau2vjTgrEKG23DoR6vehdfxRypT2plXGcqDKfRM5K1sNLXWRjs2vG2dq1LCH2CAMbT
US208qktjFd8HiSIaNZr1OTXRh9i23DpVRG6Q0oKPR1FfMqarKK2b1PffsQq9+a42kfqfjED3IQQ
1FdGjX4CYXPZuj9uMX2Ytn6ld5TYQcY1eCf6G5J9hoW5RcUKnbDhPk2a+S3RkEyJuDLr75aeoV9U
xZVZxnuLWsqiAviMIduiqcLya9XvWmVXyJ8npq+JxhdzEbDxNzvlWGYe2LrWuKvi+MSC+UUb5HPU
W3etbV+7tXeb02BBwrPov8ZXBB+nCia8KZQjSyNKtU38FWsGVgsOQPoVIXiPdiP7lKz32j43mX3s
Z9JPCXBS1DUCrqBy25uwzDgpm5KDZAZuYRjcUoYbRUtv0tp8s1QsC8y/toKKsRrnaiPbnmIITnZp
4M3BtKCmQdoUN1KG9bafHWSm1DGbojhHds+QFW8gqSAa6+MI+24c1O6bmXkw4ef5u3cH1Ar4l1qb
qmxK+5i4ZRYNdMZnO9sZQ0JGp47uWJM3Li4KqnAUI/t9pTjpxpSa8PMWw9OYnHohaUV0mra1kyjQ
TKHuJkE/QKmACNkAPBxiPktE0dfs95FQ1A3rDbJvTJv9sebyPyDBNQYHAViOYKIbpwFPVBGjPrU4
TchsJyB+E5qm+xndpfdub9zTBE0essp4DkOm9qitlUCB/Cctou5ZZbV7y+OQKr1+3M2AnEzRPeN0
RwGPo4wG/URtHz10E9Bbj8HVDKdWpOqdkj8kBmQn3arNIDdi0+8lMmiBtmxiNEEKNAXCSw7mFGMJ
sd3QFzIlKmUkChGz9FPcJdXacsuzk03pRi6tODV0jhm/2lHhmxKssp8MGa1rNT8rREYHwiJyaXBb
BE0LsspLWbQ0XlCr3Ry4DP0U6Mc3u3H6PfvEvUVZGF0gqhZ6g69JWumHpmAXX7Yqep+m4SRXsCd4
CG6opII5L6YNXhXx0uIw7xp3PbHxv8+WkGkKeO+6YRBgVTH2vVmKbvpubM7A/Nk32/z4K2GoqLgS
5zaewg3bWtcXjUs4Ig9FjfGk6jbTZZNT82tshE/uGVfL7RQywDu5emp7Ra7LNHSPnoKpiuDQwusO
Lj3gVVlPymOLSEeRXgKwGXBtnuf0O4fTUKo/sDHB33YJMI2siNaaMNlYRyAletD+jQ1SPUUDRx7o
X7cvdxqeTd4xUTiX+4cC95vdTv/9eZeHUzU5sBuDFry8HswsvijFiD9e8vKgGrIiNEf16vKSl7sG
IYNR0IybIRn5oUFerOog7EsL2PK0ZVvD2g9NdZ1OFJLK4TsuWMx2k/oCSvWUQIhFOqwr3b5qu7MJ
D82l7ANmR67KHrJoIj+yev520ulbGCgy+om+La4nYxi+5wx5RVXFC/LwWJBT6nUoaoslIgKNHk4j
/ZtcAPaUcdDU2qmaElp1X/NcOZsc/RxtEe1K1CgAkpJiam+ovoMAyG9dENAFwAHKqVzIKfv3tTlH
HSkH4fh67/S7flCDy4OXi7jrig3iqEeRITiXevJexKh9cZ7t5GAKtqsOrOd+xDzaecjUcLqoZoR1
f2GACr0fma7xLh4ut2v2+Ie6R9KR31b0fLaQVWAGtuhGQ6pJEy2RQ2bnyNwtVmezXjznxKRuZod4
EoHoY1XG6dvsUoSXRqTTXTC0Xxf6X9ds6n8spSJO4hGRtCv1bD8N9Qqo+H2+aJFb2lOO9aXb1ODU
+44o2nyIjm1WBDiuTp7VfOIMenSScYfkzdLH68IOhqy4Ggy0SQqhXRpunHQ+GdpQYbHWryJFgDBT
VnqvQtWWW1QU7GeCHGNJyLHBJgWBwKKuRgnT1voaT1jmO8ntxaUwYTu1nXXnKW9Ci5gZnPI6Gb0v
EEb7BDztskSw0AWtmjBwvPy216yjU9JlE7d0NE51iZEAdS+RMitNVd4gowbU/ljiQyGiySv6+E2D
NmOIjnNpjiQ1upBqStNRbMD8UnoiiO/KbElu64drDyAeLG8WUvlmbs0j/iUb016m1FemmtLxaopV
Ty4w6uGzHqbnbNFwjikRZA2aMcmGmqyrjK/pcASXIn+okCOaVX6w2EW5+cNEFhHU2fBZU+SWzhz7
i/Hg6WfTaRBR591H6BKK0aShBQMmv9HTvaF2BK4a9U9WY0bJlYMLm+yIKg6jGBUBd0l4Hr3qumbg
X2JOfcut9npJMH1ey3qPjmc9kr6sdP2VKMLHqrbVQDWzcyqcip7SeTJLd9uYr1MY3uNnXjQt8aFK
b3qLlk3X1o4fWzEBlq52mPtuW5TgZrI23QxV8Rz2ML8BGfp5ElNhjZOH2tz2hQPwHukFRaqaQx81
Wd2g7cTT43qdTi4xIsvWnB5ji8HblE0UKOI1puzgEoPHjmlVNO2nWTmHzszEOk1SYlkK0idhrtEJ
GgJ9OAFHfxvDvjkYLQdnGZEFPdQ7XIMxXlaAkrBwvqbJ6K8Tk9Uj7twxYxrLXe85BWuGPrR/SFGl
OXY/UyMaXkSe0JjJvwe7fdbMaZtCqOnw1a/QdFQbS3cYGcJhX8z3ud6QH0ciDwhZ9Jeq8kgGoAf1
oDrEU6+ji7SOaoKCIrkrIIWSDw7bf7qVUa3ste4FnM5O6Z57JzkYcU1jSezV3LxLS8QGqqNdDxqC
uVwkrY/X8qdRDHQP4RpA2bkS+OKL8JSHpNLOMKaoodDwlt9ipsGV3iDdfs6J6AjKmoamWtrGZrAZ
0Syr28ghvvJkGL32dfWp2dneaJWr0ezPYfTkciJivvvJXFR2tRveat7oBRFLEVtr70WrPptWesSl
cx/pRdDmA3N0dpwFltLGuS9QxmE4e88E0jk1CRGQGGhVu6x/jU0v3taz+RGmNn1UhDV+YVUPcZzd
F3P9EzNQ6LP4QQbvq2F3C7Xz0XG0KxyRDiXMD3B1HyGDgqYVP66nnTpCInFxvk1p/dajw2KcClqz
JAK2ovYvtarYDLiCHdj54CVW+mtjjunOm+eH1tXuc+Gbobnm7Hqs1OE2d923Gr06mZ3ocoYe4YtD
1QwmxM6bHvuC+O1oqg7lslTFf/zTKR1eBiTGRmg8NkwBfaSdTW9Glo58U5vKTTU7mylhK5jO0Ymp
b0O17TYn9UqxPnWmsDrs8Wjqr4Z23bN6s6cS6j4JmmN0i+btzjZZlM1UinvKHpaAZZ7dmNUw8FWU
84ifpbUMrC/mKdHQqCeGcy9SO/WbaW/Rf6Xi61Kd1l4H1buLY2Lp3URfO6wN1UXIOwgdRz9Jhjic
YeKruHR9pFL5Kl/bEQueuRpvl39xX9QPXk4yBpwPlvLxRu/iTzz/JbbzimUOXyF+TWcMt15bYqqC
bd+m3qM+aqfB5sYSdNjMDaMn9p69lZPSkXzK1ppOJg3olWUpL3mSvxq0e9laeYE7Z09NRHbT8DiU
lcafJefLidTlHPr1D4uPxyJBhk0wAEmXKns090bYKKiHiQQc2EQ69juN/UejrCZ1fHZsvhThcsJX
UMhRkWKazOaTrrEvsrMr2mO8FhmsBkcMM7og0zpstnGvfoRxHWhZfJMM2kfuuAzynriJtI7zHv7A
VNWclTr/wCalgr1styuMGWoVaVd2rVIQzLxrfv29LMvEd7F5gA2Esx6ZlI2WcKrIhf7J3OHbjt1g
Fn7E2PY2WoLqjvYYxhQ45PDDGvepz++tXlabZHKDcMC+y7GFYsPApELbiXklcZWgxzzBOnI6hA2S
MTZ9P9Zgq2tQJKC8p7uo5v2BafSbusdJMej6R+Ha4KxACkxWeLL6/nHIR79oVUGSg0eqCLwQ5IpH
cJjwLGw22qjpVkU/WZRcWZe2FJ9UdxVLjabbDFNDVJs412kdllFKhU57nbX3YkifJlowqyILF+cQ
I6QAezLKd9sgq9EdiPstpHbl5qxDcxdlDYdKsxorq2MchTweMrfKsaTurmN2xZs0Mf84voC7QNtr
Y/eIIYgbgB6ZI/+gwB1RaQM7UXcxsrA4AooUQ+icwJCbEUr0LnY3Q+4suSoxIALA7G3ToP3znmfc
acbQffbCJQrcnCfOuejs5N5tq1Ml7Yz7TozPteFdy4heRi6UFyq2lkrK9UgO+a5QKFHaeCj1kgkt
SaaPJJ52yYwam23ezwzwCjAde1b6fP4EVASfABPBQAou9XVvHyYflO0dTqHFuIs91dBf26WawrTx
NboAKwqHHy7OMhBjcPw1525lt53cxHr1FJv9uur4ADJWkaY0VJVnr1+jk4jAzrhB73GIa9XS3ZQo
qERhbIUprQ0mgk+WN48RPHlWQkoQ9TNUkXz6GePuswAL0yUOa1dviZTXbDaQ4QbqW3UNWveJtHcc
ru0ZNBo/7xGTA5D4ajgrVWwEvaQR3PawPqFzODg2VnHAYqmHTmuL8ShVpKN5VGlXcYF6PY3C+EkF
SkoZJPLWdNgKCuTv5mwjSpY4YUN5KgksDkwXpVUH5WRFjCrD8xRAj9zStWGD1XqI/8YHNatPTsSY
51Vs0LJ42jte/W7qtJPiaE+kAUUs+Y3NF403+yYt1VcISh4RmE6bRKhU4eN0Y9n1viTWAswI2KKq
/S4VYW2U1tiApSSq5knr6EvbiUMxL0k+6uPYFhKaGIY0pE1WerYLVGzZ5H73rUv9n74efBSU68sI
UJi0oAeIEVOxKUTRrKQsbPTrJNXXiFBL3UO+y3+8ieQ7aOxkhbLW00C8dwZJQnTs123r3LKhfYjD
4R0PG7ninbs2MBvDRAJjXDjTNuz6yJcjkRU59S0twTERj2a21nryZSYNhSogg1CFzeEy8hkKkrM6
2cgxNimq4w6nm7LWQ6Z0luw14DmPJk5jswTN3V1NMOCETT8oJHo22/4aTJUdjAOHvwf1iKrSDlIb
4IRs0y9By8wfyvTBwTG40qkE+A0WkBWWioZ31ukIBJI2F2a79s1ChbQaDRbGqKLXnuMmvtbMT5EC
vbrocZUM7pBAPnOnoFfHz97hLgt5nIu00HfHQ0TnJaAwxr3jXWf1ePljZAZxdQSCuauRz69CFDS+
pjX4IGFV17oifUrud1PrhcGkzVFQEze81l27CIZEXUQFLCat59Axbs0xQjKXUCV0NRdBd/laEU7i
9U99inY8hp63y2WoHY1mq5WO2GA8Ym374NS6Q9SCOh2KOQePCmGFtj6C15wzmc6TQcy5AtgpMtVN
iHRw049MMrXdTMw/2nfC5s+PgXLGnrVpKrzV6UoZinyfTdNVPLTDrsjnfJ2b9n6ArsNo2OxZS99W
Pc2edIhPkDvqfZKjUM48enS5uo9yDRGWyzLEBhnj6ETHwQbaKn0WWJBoN2XLEsFcAhxkXzHBdI2f
2mzI51Z5qRpQjGQtb2ryo0V1xOY5+irZQv6CslibE2AduUC1wwwHpKyAj07d9EG08XwiKiuge5YH
anGXRCN0XNRaYZ+NNGk5MSKykKs0uyrD5D7sBxYeLp9sQuMmwESvaNXukjjbpHQnV13T37GP3fSq
6q21lE4tuJKc2IdqOyeHVi9vrJLGQs0+e6W4+d0gI+857A7UcKraUr6ozkH0sLdY1H1tYpoBanIO
dVcGSiqTLe/3HsuaUROzU+dg6hnNutoYsvzAbBdUbRoFc+wwxioG2WRURMwovbZK/cAUelc79l46
JT7+jjgmlMW4GGzWm6Ft4pN2eoptzif6H+DWfbHwOlN3rTFH2VWrrys9pOlAxWegHxk52kepRO2x
r5WzwPcbO86jO6n03MMcxmCKozHf1HylXVRF8Z5tyVHBnEf/gHII0oh9JnQfydHsp2pxM/XzleEk
eUBzZ6V2LdHSGa0OcLyaDsNLlwCvHAkspM/YMTXOvAZkc2+4peGLCIVcntSYL8KIVqJiPAqvupNx
17PtiNlySuMxCcVmXsS5Jk3HvSTTy2+8YT1T89+oLcSYELR6rlybSlduOe5ORqZcIypA+TE21/os
qUuwh0O8k4iDNSvvIk4f3RcK+sdceRrMaW9UbPeGyLJ93WPqUb+NATll1+ZPWYmSkloQHYf+XWXz
ZdcohJA33EoJDcHL+CVnY2Tl6hbw1W0MpHSjn6Xu0n4rjc001wJxy7zDOXorp0gHpOFhCVlMz0Zl
u9SR3Gtw2yDgVFZ7ehmfQPmSd5Y5uLEtRFDEW1lh/wpYJdlOqG05zEMKFSdAS69UB9mJdJhMbR1U
eA/NonMR+8HnovNhXuey9wcs7QRf7ZyigDRDc1nxhU2WTadTyWa6PUqadH7dyg+7MuHsm6IMDPnC
2F7Tn9S+tNYVfuqkyaowVHddeP2p2LqhDIYmBvZMstiYsf7Nern1csS8gmVsn7CloigvjFJHj12X
AXs6z4e7EwJlZcS2APM0ksI3wBbm5xCOHxmjxB5FxXGsNbnJeoHHTBQ702l/Ii2lzJX9gCJ2IY6w
xpM2/jyRHAAOoIsokYeaH1MynD1LgUicwgV0eFYiHzsgtOnCRI+H9BDOw+PEt9Fl9zYl753V1Wss
CFiXVD2IbacEjFPm6wrK7nqWw/IzpXedQWhngf5H0/obHPnwq/CjmUZxn5FkuqpnzA+ycnBxVNmX
HtPlUe3qIQzBpWvZa0/7HXkmA5En0Hmm8Y6VtOrMzo4ELfrdVfVDo+pplgAQ2N2ZVG1XYdQ/gds/
LRSDTThRrhtkoeLHKoAT5O822GdGTv3o6epXaJesaFn7s751HwAwx9IgxzAdbqZJEMa0yJSTeIew
pl+HFHFhDejt1s3aL0JOYHlNrIBzFcJiL8xj4qD2LbpsIxwlBMuk33c4Xumq0ChUUybt8JnGVLOh
WMFv0y3gYrSiWVs38MumwKSiQYIb4Quu00FTYVpy45Fx3zukzOPkB6XbupDtWmHGtEb2kzUQJWT5
7TetOPy1BsIrbE8rSZ2unMi5iDTjYANaxJJLq8pAEQLqHpfDDHBDpq25bY62I6h0mN69Eufwb2T7
hbSLTVSOWUK3p247GQaUjyVr0NKVbQX8XNW0p1lVvppoNA9tXe0b1cvu3CtE5mNcHtsI/36V2tQ7
o3vb+LbztL2p0vk26kXnAzALx3i8HucVpwg7rhYviDFY2WqyZ+LQxQk8j8Rji4nANeDFQhhWV8Lu
MGq21TMYb/XFbq27xrA+KiuDjo89mERBdcOoJp07iwLr1iDG9og0StDJYcEJmt862QUDZAY6gTIT
RioHt11kufuxfs7aedyHS0yxaomPqpXiQFS734f9TVcbS1ojS8xqwcPVjYKbh6zAKLK2MVm2YIXq
aC2EuSqV/DqccBZpcprOmgM8MOqaQ5g06t6e1TOFA6rZ6bxtcKMQ3bwCByeIidSA0SXY4zoq9D6B
mOjeIQssF1dVkoZfcUGLbSQsI7W9rWKH+TakvxSourLuxTgsZv7taIXXCuYEvGYcBq5Mr6fJvteq
0CA0r9p7A4auMdLuE3pRu3Eh3k1deKgsW8N2VB4kjf0D1L2T4uhhoI7ao0aF0DLlvMnI6PazctAO
uuG+pzVlR3xz+WYCN04Qr72CScOuBZOsZva484u6xOFANdtbYq7mNsbW0723OUr/mJGmtJUimBoq
ZFC2tpkBmU3LTTRrWY7HuPTaPToQlaHkLUdS4RdDqWzovTd+ndAG4hrGq0S9aUWRsevG84rFXFpC
O+N0XQ/FR6ha2VMe5rdJbnxYub3u6kKhGCsrqtIEGHibPh7ucg4FFLXQyfHXsftVcLPYX13TPSui
99aJXW5CB99LXukWvB0WRnXzZUcFC1PPadkHYh8hBBVxDBnFNe4+Ee0Zp9hNlfEzZBhGXwNpXwEy
cFx2nF+J25XXZpK81hXzckG5OlGI6spbqNwc1DvDNQ8qyqS9IVhbD9XigFs7MEPRZsxvBpth3G2+
XafZWq3oYiTdS6g3yRqY9GurN6EfUsLzWSF/D00N2qQtYwCJHebahKKdKFkg98OE88/ZFArH6zz0
eFgRkuRqw4fVS8+PkqTh86e0IZxjzWDjLN43KdRnldV94GDzVSM8aGIpE5tVUgd91T0UidcB+rMn
ak6WEVgxnBiHwUmmWXiYLGT2QG8eS92C4FeZaGd1A4rmrJQblURiJJ0xxHBjem+64qeDwIZQyrmp
GtXc2t5sbXLoSD7ClacsYQk4zOVTP/B/M4neCHIHx6sqqPHq4CDdenhQpZx3IsALOeEHdpEhtBaY
uizcx1408kXN+OjhsuMst8iEX65RT0Gs+X/fp7N7J6fjrydOyyv8fpmapZBvi7grj1paCjBhvPbl
ObWwEdpdblPHd+G+//WOYVbz0OV2MsU8dPmDv139/fq/HrEYbHR3/z9+il8f8tc7Mt+18/rv90Sk
0QeOMPv8aEOI/PUZL+/+64Nc3k2PoSPsfr9xrWQsIS7vKDKbYPrL1V8vfrl6ufj9nVRnbDgfOEj3
nnyL8Ioc3IIUMMyN+r6Dkcswk9SHyzXInNWva7/vc+clifz37RSRFVW1v555uRYtI/Xv+1qMziNc
g93l/l+vcHn01x//fq/ff/fHy1jKIuvRIs3XbOrocFpJMKYhdv79QYSu0IG4vNbfrlYkyKjr369G
jOuSDmo9QiFiay4zddq4vXrmLCxBvHKRLsHm8XLxx32/b16ulZ1z5WCeh3Xwnz+9XLv8/eXa5UV+
34QH3LH3IYPmn573x32XmzmFLCrwy+v/8VqX+/7pT4CuAl5ordhfwsF+v/mvr/v7u8EZTGf/j5f5
9aR/etnL22ezd/Davt7CBu4OJBl2gWYqeHGXm06Y0EZbLv64qY6dka/+eHhQN+nsblJvqbiokNou
f/T74o/7YLvhbhtNy//9Dn+8ze+//eOt/ul5mgfcEFXnfz4t+kJxaA7z5e7LH5j1QA/wjxf92+N/
vMnl5p8PK15R7yY4rf/4L/inz/WPL3N54n+xdxZLtjNZln6Vthy3pwlcNKjJYQzmiSxQLLkYnr4+
nZuV8Xd2gfW87+DaYQrB9r3X+tbvZ7085nJbiIJs3Tvmdxu1conOFxmhzghtkfcNow89M6vmJmj6
aPPncNGbT8KqU386h4Z6vBwXClp4hzAuij3uKSfkDE73IcOwnghaiizZbFPMJ7EEy55OrmlQbJn+
VscRGdIRFlN1pFtXSZbYtlp3OvEIfOcrI6F1prnZgwbZawfIZ5sM3QP8ClqOgpamA2h4MeBdRb0Q
bJTfXdd6cQbMhrKspWaus/FmVN2X9H2QIugJzLhh7cEclh4gbtF0HFcaZEhafpq/zXTty0uHB115
CaBkRBHZUCAuqqzFqPvR2sioksjJyWbqXhVpBe4ZFRL5UGXnYJ7DFFi++zG7ynS0AAyxoSHYOYIA
SmGm6IoEwIaEnbKFETI6mDMn7ZbodwOCNZ/MZrk6OM+UJixtmkRHwk6hY7h1sIHxRSXGDLzLWOrz
m64K1iqs9K7JSgVlro9i7QswF3M/BlMLQv/p0ZTpPlfqjEqXIN9avpZ9eSiKMZ1RIdBsObdToZzC
gIkUNstgxYq9gKMFVKM90ZVgjRHTBhRaUZMMoS80kymA38ho05f8dlZjEh0Yhg8YZpeTArkgfPhp
ioV57Y7XQKl+aocfxu28V2bqjEc77xSMSbyMUl4nj7WDrtSwZXZ2MjotRPQUs26pwuey+4l9CkhN
oyIY4PhtCe52hGp2jcH4W1TuNpJwFXpJO13VvVxTGz9RSw6butQKSBv1lxPdZAFDe3SBPNemlbw1
BYHrBixmEH2Cyjydlo6fvNUd+BLG99lOkWWKEAGyhjvpJEI06YZoFpqwki8eoGvcJe7tEHnVzq35
0MOE5jPACnDQcv7QBO9hPF4ygzQXbuBqjA3YlxqDlX0ofhof83w1nOctyIjt5gyk/JsRNmVyzXig
lG84sv2rwmg/y8wgrZbdb4kMsCOZG6lcCDV1KTWonz7uGsYU/arCGyLrelgRlLoxZSK2UwIKxgZt
MjdkmeEYzbMfJYj5QUihWetQD+p8YN7LRkm2IuW+W7ZDNx6q1kJHJzZZUPu3o04Mcul+qBQLb6AF
72MnNmCTZqs8dZlunuknhMcQj7rlhV9iVr4WQ0hfe5hevBIimk28jvh2PJyQRmRGe1PXstkweTs1
8EvNMYXmBkhGd/GneafWpfouSGrfwPNclCL5TEqgeFNJYUzjEWut+xTOFbQVg8upUsAlssvphYji
NM1A1L6BOhLp+nUw0J3ImL622rtVSsoeMJPrtrqvk/IRMX269OhU2p561ZuOhDAJMIiwrbTpngrN
N5eyJg6x8rWMJk3HegNa4cILAHc1I+OO2Al3lpwxnqV+Z4NWwsFdSmxracoaqc5KbQUj4EBwKaA3
vd3pJoLLNB2fA69794OSMLOo+Iqnl8lIemRq4acWhczujUcXy3+H++CYR42+6Y8kjmh25703A7h1
2lXAoZ1lXFCQ277xk6foqTX7Ne4JExqm5y4FPmDwsEzvz6aG/q6ZZLzukLQ0qj756ENoTYFjCEMb
KnYe7sYPGxqSnz4kpPzqbc5ciCB3GQuIMHgGbTqJmCQ4dksGYWWXI5JqabBW/Spgm1hWRYs6Ln7H
Lov+RyGEwWaxVwMWLGxacKVZI4YaNbuD36cujqbaVBl0A9Qozbr3vXg5j5DtIVuZ5FlhWaPjkKYv
4NTTle4Btawr2hF1nT0rSzeXFtkL6ZBEqyDpp5VdaTRkwHVoqOzXtUif7Ni47Ya5Of3c2Ux9CVrC
SokgIjK+CpF8ZZHxWZcmXY4KlbsGwat1MhwzLeUaCLplpCOkcWdYKSS/Fx2VwpCh6wQ0ca/F5VVZ
j8ssH0+qpdFZ07AyQGQsQ2Pj1VjvtAbI0CBs+prY8plbYe+HsGM6AevWYNjjdw/5i+SJjbG/BDtj
NXYAcHFfMVWHTI15KC1w39PYMp098Lv3OoKtO8ib0E2zldTSXaiDNQh8wpzaHkyW7fZEpOPGsUFD
l5x1160Zo2vvu2RlC2Y3iPtG9A35QHaO+HRLBnx+N2xNaGFy7NEogcNm6v0g9WnrNBnMeGkQNNef
kzB/zAdtI/UUIXqIPGQs09fIYjMTxYs3p2V1yyB0F5Yq79AAP2RW+jROsN5BoZDmOn0Wg/1sFOhq
aA1ndrmxg+E8uSsHK/dSr5Gy6rZ9LhQymqJmklowlLFlDf0LhUpkb/tI4C5BqfbK1P6N0IoHW7Wn
wYatovUIXNNdLdPXZGCbiJt6Y7TUBmZ3CidERCM+N62iqZUo4yYS1cqs2D8BR1npjlU36sOUWV/U
20jsC+IeAuttbIa3oGYm6KRIQl2QVU3ExDdLPnsnejTL4RVg3HfMkLYLzO3URftWZg/MV5nIacWd
wlXaRoBqugQQHr8HTE4EKcUUdetEBzSZYXiVXvBeu/U+aLHl0N1c5y7Q9b5xvmtZT8ByGJyTsRaB
L2D8BB4BmVu/KHPCJvzZI9TktwmAr4WOMGKNKWo72N7+NasB0pSMNYuBMT0mtWBJhlkBCoBzszCA
vbasl30E7dIxdrOOulR+Dh8jOTbWp5ZhPNL6l5YPtdfUM6CuckF4/JNXiSNHvvuo8tWibR1++uBK
BwFdWMa2ifvdUPibelfTQq75WThIIJWIsFwtesaEb+HIYLB11FXkzuoFgoi1erRXg3cCP3mftmAW
GAphUmHvhYn8nabDoUh6awlq5hlVyMnwmpvWTZdO29+qJnizMsQELXSEZdynr47noT/A7LmsJ5pa
pqQ3PLFtJGCHwTxTNlSgx8B5rF1TO7FLbmU7TnsPZ3KRXeENQG2DGQjPDLtL+2w3tOWmFCBHHRTX
Kcz3BS4ffk2JntPMggfAi5ArMa5kTdojvW4fYaukuypkqoKgx8G1gMcA3XkedEekW+ECDeMbNpgV
h1yoPlm5cWoQ6pV3bkB+rEofLX0a4flitG7CCWRy/5wlqFNh9wJrnEBEdCY/MrzUpePgIMhQWa1a
w/EWNR52+ixMVrN79NQwohLETGioF1ZdRXdNt258u3ngBEcleet9aUPbnkj5WtYNaW4uEGYhR1Zz
XvuG5ncxjoL4j759q2pvE3QuU41o5F4kc6AL1xVTEVDqJREbgp2HIqxEE1gGjM+Y9SFIBR+aTZ27
d6f02aGoV5zB206hA6c2Hnt2z4I0tzgCilNsu6C/HryYzaWM7nQOP6u6ZV/z/YQxYXkCAPkDQZz2
uM64PDEf/dq9QnDyoQ+oUqaqpvTGJORH7oZx77kNyqNNsRjQZAMOfUUJsogr60xEzBO19pNrk0Rm
BUAgJ2P4pCvFsIXEwSuXWGXfHleJ274HoDdjx74VQUx73C6RboOFU/3SrujdWmQSUozDNZXwopc2
5Jw4iH6g5cnmaBV6tWDuLhYk/D5aRb/WDWugsBKcWx3WwXZ7gw2VYa9Ibkx648xcP2iJ5VvGbNcl
OEcKWlAe6HLNmvm27uaPKIg+WCmXSyspkb3qTPwdNhrxY/jGe1Qke99mOhiFzVHJq0xpcumFiInT
jEJ0sgIEd4m79DDlxJN1rlrvIRPtN6Md05PEyfhrJO+rEaf0AqvRuumCm7iTEhFJ+TpU8aHNp7vJ
pDnTqTcChlGreojGtCJ8VBLJ6KD8R7dHQFtqAXUnpny0shjAXbQcGggBxCmMV6ZdZ4+LKLfe4zaD
OdePMIttYyPN8cHQMC/F7IEhvzDI7WCWnH1bCEpWKVkgrBFD3UYJAglpODD3eUwJs1lkWV+usznB
QvbyKhhIusTKPC+SDMqx+lwn1rOAMSCxkSFXBThWH6Fa2trAGAAApizkBpQgxgmBuFpqLj7Q8cmd
vbu9v1ZJwoFNmEczrF+70Pwgan3c+EZ3rxEjMDYARccgJWSkoiIEqk4KiRi9NYVJwB6SUFDB4omQ
9BWJ+WMyrljYQ/vNUPty3FxEpWUsR0O7jVDXg9wittdjdi88thLHMt4JXP6OmC9hFSz2ptHvupEQ
28TQ70rLQzqle4iKTaxzSWHNT1hHkdWsEGDtBjdhMG6MSx1RpKN3LnVArJa6h4QHccdLrJd7MHBH
gUCxLBD91al6jNP8HGr2oavIdipm8F8Deg3zcLmw09nyF68WRT1d0Qp4UfJrRJKksileMbDCJ1a3
t07evzp1/xllDVERBA4Y+hv6TmulwAyD8SdweKiw9U09AwE2HiXv4UrdtgxDF2OcnTscS4IZJTg0
7zW20J+gf3rwm7tWgrPyWLqTXwhYWXPIFgvzcwrZXepMPpOgWdvTgFFDc64Vq44OsMQqZCrgyf7R
6MSj5gFNDsLxDodbtwJtcJv5HoPw2N+z1HpxvTuXXjsik8whVXg2LDQxBfYMB3PwJUHpX429dUA2
tgB/uW2cEP0Qruf0scQBetBif8c2uaxUaK6HWGcl1iF4w28Aq9Sw6Twf6gDTpV7j8wuiiWAhvKe5
s+5L7UWk6cGtWmPrD6SaDwQJdymmlxIoeNA1n2EJhdYy99QXeMIpMGDTWFSVrL76ay3ZU0lbezEr
T7rIQyHTwZGs7TX1vsD34b3kpYkGz42JUQlfwiZcjyOGZNGBwyERCdHV+FzIKF37ILXBkCzyjpCf
GleLHTPak+1LkjNh95l2rsDaIzGzK7QwHvDUClyP5+x4WDyLr+zkcRhmSFKBoFX1lByd3SyBpasF
Q4AckZB3kMWX8h0w3qG6aoJwYyZWhOl1OKrE+AAEAdwohnROE5xmyGfUj48JKraNKDwPMtp8EhEO
a0OIV3gz66t83HgpbtUxCtB6NiWTr4BRaOFDiPbXMu3UIsZktyKOOllF0VfhpyfNQdPEEsxiWW8p
SLf1LhyKhgCi2iFf3vjqTUwd6aPO7HqL8O3NQc3iTMMcBZftE1N9FcyANk6RfsUpVt++6zelEV5N
AULVkv+W9Ty/16brKvR2zs3A2ZRd8Qqn8ntk+BvD6n5Aslz5Hj4vWNtnndDcrHOePH04jpVAyVGy
ii9M2PeVRFfG9M9hepV4JETNrfBQjafUIoiItMN2EyFgtBk2L5Tqn9hHUYPoCpFLD7S5CsYtzwPI
1warBPaenmqPeFDFKmL69yQNtCN96d824Zc3QCs0n9HPPDhZS7UJdcVCZ7GsfT9aIOpAkYSW0mG1
QMHLvolmtyi3ZWVvzFfNNvB/mE9D1hIlFFV3BT8eTUHzVqTJuGqk+dLB/dADwnYmtFr8ZbzghIXg
IZhsorwp0EGSEz0MBDNGMOKyhsWkiL+rBc/WFLgeO6BkYXCrvjnw+gFivtI8EXB1m0pWanZloNvp
SyQE2ktY1cZiNIorK+0fBnQKmzGMbmJQkKaHjsxlJisZw65YBJ56bN7DaN7r70ip3x2cy7XGhplY
T05o3xt2vsKffw6JSEwaLCjEWNQVe0uAddoddrWpvbSN9SEcJCF8rz2mqg1uXJoxMed/ZyI5TTO6
fdlekeZzrjkAeBL8cNXor/68eHXJGJ8qtBp6cUoMG65kV3+qcpi1Ak9pW6JlCJFr9QB1NA00cOaz
tVDFtHnh7SYNN5XFBLnwm49cdrcqbCf4ABZrmvbeSeURkQUQMIGJJUBq7zKx5IMJGLtZ/E0BoDOU
MYjdjYvPMAt3sUUuLt5iLbG+QreiT1VVaiVTPdiQom6M6iqxk2FZleledQN+Ek2ty8J6T/T6UBlM
Yj0CZchTbhZxY36Efn5bRdaaj3Bsoc1DQ6in/pQL6DeJjXQjAn/Rm2QQCtwZ/s+Uiwdj9qzh2HkQ
yVuHxsGaDOIwNBLRewNtZ6ZWZqN/Om2zN7zoHiJOsC/y5Kvx5x87TN9GvXtOcqwquYnTuC74zlF/
NSb9uYijeywU75QQ79osc3aKbmOp8a1VoNFcbSaDZ16yDKeCQC/DQd7cXjqVw3bgkLkyR1qzWmQc
UK3TTQjfPCxB80z1lKXBERX0Xeb2cuFo4nUK+pNWAkT08rPBIRwoyrYpCiQGPUFmCBajPnqJ0kou
f0pLfVpm+uEr5VPAF7eZKBdI2Di42LhjfMwfNsjGvF/72F5tOnppQnSlmZKNwBQkd9CQ5Khfxh4L
U6j7z3GMKtZqIb9MvXOMJsCNmkJML4pga5d5v9SWzTSA+3OiZDMFzhH22zs5m29Ix6+7zHfXEdsp
e8gzbgdyAlri2YozGNhga1REZPVEzDgiJwVxuhJ+fsjTbtqWlrm2Wkg/nPLEmgQK12DvQkXZ7UgB
QiqHnnpwsdjNX0qZ3t3g0LwB08SqnIqOrTg/m+kTBJlVmBY3Vdi8hB3a13kTnEaCs3LKo01gs6HQ
y7/C7gdPc3rxneaKzu21X/saqwSj5+ikr61YHVOZ3Teh8ZoNtmShF1LW9mrretM6hDC47vLoHvUC
52FtJj+TXLxjNXbfjNkLoQmfrH4ferdp9g5+EJPsoRUEgRdLnSrlv1IetPswpETxadSfhCvXFToq
CHJWAorJ2EFIp60XjyYlQxmcslGcCkeJK9aazwNBaqupdcC+RoREWoRL8MbgBiZFZ1yS/ZdX0HQF
AwJeAIaV+GTduxjb7oF8KHc3TOJKsSrfB1lCExM4ZRf1LBoB75ljLZYqRnSvyG0Z60wH/4yWuYRW
ySTCYaHmhto28/XtOHrl3hIucvzRc5c4wLI7MRKPFUHmgEPP1T+3QQeN2S8Z36ycFBx8lSuDc1Vj
sYzPCuI33FWQDy+ujM4MfojQcvBUlZAgCycDoOs6bzZ9ZB0D9cIxW7Hj+2wmnUK1lT6dPp3k6dp+
mtKq3nZU6FXPOayraEBGzb0ainfA/C7tHs4+k+j3Uu+8reP/OM4I7CVlNFTSN57qskMuiYqgxpsi
2rHBwkRpb/f6N25gdhoq7Mz3P8xYgs2xaaFDVZIeFvlQQ4JV2RyWCBbEOTI3zwWiTXfn+M5n6BmY
X+QiHjkI+61PcF900iQdq8Yznr3kqkWKgEf4XM5vF80TGNPWicUN33rPfXIlRAw330n8N8tujE+T
ZpMLea1iMAwoa2Cw4nDHyLSvSKXuA+caD+OicggBGCzwxwEkLyu9jefRgScy2oZDdSSVrccFYbJH
QA1dt1pzaDt0j2UAnbMYkawhdGO3Nvd5J8klsli9wU9BJ14mIZ1Q228XuqNqtizTWRgjxjsQUtck
KL4AvKUcGmJsjWb200dTfW6SZhvQ3tYsVspm4HGCHYGw4Kpae6H2Eo3O2Qt+UEHFR62avQgsOFXk
5hwe4/usf/JNbCmdyxotDJDHgitdDE2BSrhAmeHFrJ1h04OAH7ZxpOnPicfROiHz1UposUCDsrZ6
dIRJCVmlk1essR9sLXuuyZRZiwqDARTQFyuA45+5QOBnKVyMIpM/ItELjraTdA5pUqHTpO2J8XdK
mZVgaVaiPAAvvxqsJNmiDOJZxtFkFrbRXPt9wpCYkT+w8juGK13As+qZ8dYMrOEEsYtuTlJAYttk
D03dg070BPOuEmcxpJ+FScPKUl9JXN5UHjGp6Ti7i1I8I4bcN1lDymPAYKqeaD45TvLe0uTjbFMI
zKZ0zNIi3JOpORfQxqtl43+lWxlseXR1o2VolnoDeds8evLfSjosGJcEtWtzwjiAaRBDZZBC06MY
ufXBvACZo9nZasLbdledmBE0WavWXm5V1PyMPeyO+OO2pOMXTW3PvIwNxjODBAZHtUI8B9uyStrb
EgA3UO6aP01fACaPz4EFV6GlbzOQiKP3tDWppdQ+7uZAA84IYSnBDrSRdm4Yu+Mo5SDmGA4em+ic
S+3aU9LcSq0lc3Ms9lMZY9BI8nU4k0+ngJNDEMj62NNvT1wsDXEyPNk5PlCteWRqxt8/n4DN0ZH1
ozo+pAVtddatGcZXMPNmt8k1s1r2ZR6dGof5aQmxH9jAII4VWzEMMGCBDXJPFhAv8KTXuTXXn0Vj
HadubyUcSdOoeMrtydzhOYs5hBXjQdbzTKjSxKLVM3xbTlJR15JKULS01WTIZiF6aZD8QyOQHY1l
lm09ZSm2MUcnPMmVy5wwmoXVk5REbC9sM3feJa/TgbdIiBUCIFFZSymliYquPOGvfW5sfltfb2wo
ewkaGnb7VTY8VTbfuLR4S/LA6cQENoc1RjK22z1bnqUjBc9OLk3JY1DcarRQ2KIYdPNXWYdJDeUR
JMKa2ORrXY0bs+QQqs9VlsOsZ227KMHjoNtJFu4LTRDVZ7Qy3zIsNkMr33jIMMOQFACivTRbNneZ
4a+7eHwGx3BSndNBTSDML8N8CWqHEdEEQGCIJh4kfmQm+AWs4EOZdrty3PYQMEOlcegZXgXAgra5
rb6Mhnxn3Ak33ezUdX33KQ07d4dPiUSFUqlFgwZ1ZZTlrs2PhEzTevFxTbEjQWZRZzmS9krmjrF3
DJydlBUW25xU+tcQWO8E/nXD9NXm5a2n4rVllTdTDZS6jjCW1/472j2eLQ0bQ/eDD1lqNSgOmSkV
jy367qpnxmzjn4oJ161D8epVgJdbvdKWHO+QFEjhrNPJ/QwTwLEhYy8Cuah0WOfIxUjFyrp2axQc
K7NhJK26FvvY9MeDjRVnQfAHhuaWYjYoho1QYpuq6L4Rqbap3BtDCgpDbXzqBgBVtUZXeKgem46J
iE1KohEQLzT0HnidIZ349ME5rJvX1GZEZv4YXXTjstpnEcxZseuGZ2mwHGjxqy1CT1Cz76rCCq+D
AldCYTI2mCHuNXreonsFHoGm2z8nLeRb2X71Lg19FdOC7wLx0NAUKIzUAwme2zQ/zEfS/Oi2pk1G
AEb/Lli6V6EzQg6L5D6L41shFRAaC7qNM5EEX3j0r/WONR/UOJr/Kv/WzP6j6TQqFrvf6Rx7tklO
rkiRfuAo93ku5hLhsjI2nIpwTz9mq8JXVCkr3YYmGM+pXCUi3mUabKHKN2/K2osPBbrkJVD4gB95
QRjzke2IPOcSr03Y9P2VwpolySV2B9BZIUlSY3HNGTamCjYXmEoimKg5OhC1GeOiPuEso+vvxepG
m9RXXKMFacL43tA8fxmWtF7DwoLQV9I4wUDXXuf2MsrEJ732/g2eNdNXZOxCXnU1Y7ZpyD8dBz6o
I1kaVfVVOTtzYl2btgFUu+to/s+i+5YJzzlcbsKn8tlZdB5UYvNta/cBcMFALCg59gkSCBpEycYV
HmTBqhtXquQ47Cv9IW6jmO1AeyZHr1/phgHi3dy5Np4xOXnPQRQClanoaRd11q8rn4VM1k/UQotq
KMp9OdQPnaOmrYEBad0BUxoIyWB2zHQOFki5ZefBRexiUWrIp8BjMDCQERxjbVT2rLySYm1WdXvV
KfcuzflB8wm/qtKrq8Zr1CKJQFLyfATwgqjgZdnH15U/0uSnzYij8KNvdZikDmP5uNWfTLt0UHe8
qTL3t+GAwboAXVY51xkTsRUWduTEKOd9JTYdI1Y9JZKzAFoWY9ry7Q5reEEweTtssqwEHuZfASU7
BzZrFZZl6GAVvFiR0I/R0UN7SlHkDN8ccoGxOe6Nbla3ZZvQhrEhcYzMPyXnpSBtWAngzfS7m9jH
NR5ZJkGWeRZsRAr+rdTdH8fq8B42T0OD0kxWlBvOiMK2HudImelLgoSvTOis8Y9js4FOGSk/AyQN
zZmh7gLVP0mdx95Uj1WCmKJh4zLqhyGpj16Fwgef5hqd+aOewDVwPPkpuwqfvKmDlvMMc+kTvGEE
RI8yf1l3gb33kPwcVDw86hMWvkAJpu0FP4Ajv+AGbNtQLHGKpJvBd+NVH6cPECKYmzo4+ZGRI6cb
rzuT6YEl/dfwBgUKR5Wl30/r1iCzu6vOgMfIjM3b/dj516pmQOzQi0j0AamOw2tig3rOcuu7moaz
BG9AlboidOiIITlfsHUSB5/Wm0Ti00rm6ow5yrUdh1i6kxrDZmfuSqvZ6xCT2my4F+Okn1u0QIay
OA1EO7gUkNc989tITHDGsCJEAaq8nRJOBvxuBvl1JaInAiSPDbM0em7vhmyaE/pPjvYkcoim8VY1
HGVPhmwt0W1awOULONYX1baW+t7uiIFPACSvU129pXaEtW7ArmSI78Bq3wnI/mggKrP1G9u+5O9C
usYSH1SysacaXC1NyDgmTl3ETNBM/HxGARJE4mKjw8DE1uJn7tAsI3ziCHuIm/iRv/+d81Hhl1wF
9Ato09L0rz0N3yHLKiv4Hurhrjacb5U2z+5Y3zOFgEIai4AfvWHujLus9FkOSH1W7zBHFXiubQne
SAuJOm0z8r0doTF1dnzzqEr9Q/d7MEs5OrF5mpU35CKxUgMWlqt9N9jHrjqM5rh12INy1HsZB27f
Fi9mG/1UBk5sWNYDOePI2nzc89V37tTPngroRufFdSk3us+Zk2N6Cr9ul8nuPACUwDvbMzxZt26E
pE6TahNQqJbKSdfWbHPh4PPlGN8MNN11OHnnAUnaKtflZ5oFt5iFwwMMoQNJxxdD+VkBCKNwz04k
VOPnLbNtM1raGtkc8eQ0ftrc3ur9EJzqRpWboC7v8IGtNatg90/koWJRGjQluTUt6IHMKxuO8BjJ
4m8CY2tMC83ezAXfG5yitOniUN6yCLODtRh7LBChd6SzsRzqfD4PRvp6cPKHUFU3ZmuuBqAOfIxo
1eOjXbl0y5cVPT8bYO6iZFy+jEYYeo6ZnGK7vCXbDK/uoJhYDQwxhoy8NVKcykYAKFHXzaTpUJu7
Da4J8GoJRZmqd0UO6qOlJxzlkHcasuTccDpH8KuXfljma001h8CN935AwBW4iKMOgHENv+Y5YrGY
EvkCGJcSgGAZoVP0A4D4ChjolTFgBS8Q0UqMxrvdlNdSa3aZl47rRqfeTRvcIdTVYpmnBazt/qYJ
zA8lj4HJUXOIelKJjR8PjUMhLYiVnfftjM07zS9Zuk9MULZDHjArSY4mi9IwoIwYAuPaiYdrEs6v
I4ImjJaY1SDNNjrtATuzbwYDMxztqWqrSu0AVwa0WWU81wO8m5KGKYmUaIe6eOnl9lU+mfe+Gd9J
jikbl6jHpJq2ntJJtIVH7MbLtmBAZoNMimO6kVjgYiwSRjmYK2SUXHMDih2FLqaGZ6w12T4qQFV3
+sZpGqoSmo1ePiABEOlJDtWXH3dfCdmhfky2bHlHEl3LTjNihSle0N1/RYP13XbFmkyNlamlaquJ
gXkZiVF6yardDj9oyTKwx0BG80xcm8X0EFrOU+wMO80w95gyy5VojFNEEDF4WTQ6LSdEq8Zre/pB
S70mUp4TRl0tO09uLELyGq3/QLJ+kyYf0pwBB+QiJektljCDvx/BkL63qkAfYHXSH72iQo3kvYYt
0nYmnScBJoEwY0CBQTacrMy9x2tFgztzH7WqO7V+cX1B+f//1IP/KfUAtiSRA/916sFj8x7+H6EH
f57wj9ADXfP+rlnab+yB/A090OXfNVszWChq5Bto0vln6IE0/q7phm27NlM+3dMlSQX/CD0wnb9r
/DM1S3csuJiG9f8SemBYrvm3/6WKdAyKfP/1b3/jo9GFMzUTVc6ceGCbfFn1+X4X5UH9b3/T/3dR
FlFYjO54tnU0M2mCGZ0Zt6sOf7lokwSXgsdsy8Ofi//6AJluafU5czAvKvMl4VQ3UThrAL2i2RJ7
uGR94T11BX2ztpDIjsuIVau4CR1IxVXrnqpK9AfgQ+5a6NPPUIjoJh+nCiP6GG3rIYnJ4RHEfcB5
4/QUAEOsDFwQTnCVYag64Bd/DcX0AvgZAajfg72WqI2TnqDbjP5HRmVGOaHX27S0k1UGLXdRRz2Y
lss3gUfIOfFyUYB8n+4vFyVwgu7oTkW/YqVF31IoyuTLXVGb/sdP8ZeXudz1l1/p8qjLjRqwoKie
9C1pCJ22diZ/Dj/ByvxyuYi1P91IGT5Y8x2Xmy7/JYGBLxJN/X96m+wbDDqXB6YYjP5xUYoOss3l
mZe7Lk//vXq57fdt8ssTL9f/r4v//bv/fsDLpSBS1n6MqmHf9JU6aBer0Xypm/+73PZ7R51o/7jt
93GBpTiwXx7z+5Tfuy9PuVyF9xgyI4JZ/p89mAARJqqXe/7yin9uvTzdouBE2jB/vggaw1SGfz7s
v3ym3/e7vNa/vNXlajhvFMAyadL88/soiCIg9ObraKGNZa5YdahxXm/nl/+j2X/UI+7F/jNfxEKf
HxCnHdKgKraXm/48kAYoRqV/PuTPa1we/edB892/V/9yNwGuvBtjHtZbl4uXR/3Ly12u/td3X97i
L58yaMiHC72Izg86gHIRz84lAof+8QnLQAAv8nqhVsxc4Qlerhez3e7yoMvDL1cnEcaH/u5y6+WG
31ea7IYXuVxP55e/XPp9Zn6xdf0+xxUM49rMYLUcckKe+82NniPrsX4vgkWsDhnCmsPl/iHHuqos
qvZ+dp1hcSdwrXXkqheiWyXyNrMsa39BUPozjDKP6hNjEEFRIcYdrLWlmnJOwG7kZ4c/F5EE5mAL
Uz45Vqb/uHi5NWyco4yDcHu5dvnv8sTL436v/uUlLzde7r488Pd5l9t8Y04QiPNwUwYEwi+6rPjo
xhJKs18dp7YwOVKkNAQsh0lK2ry580H88p9JLjmmgMuhndGMOuhoFsHmVA3w9KE/9F40HKRD4nQ+
aSt6pFeTLB8KK6X71/3TfGlbpyqrxz1s4OyABwnr2nzp97/LbSD11Ipk445hKL/HVDHaY8EHzkNU
5rOMy5TzhE4ma1Wa2yDsh4Mf8F/KUGcTTfpDlIHYRoJZk/LW+Sx+rVtahtTAFTDSJqpMIgcIY75c
zary39k7r97GuTVL/5VB37PBHAbTcyGSypIl23K6Iewqmzln/vp5yDrTrq/663Mw9wMDgpJFBXJz
7/dd61kr9JPU5LoWhdgQT/tI7hsmYKZEgE4XQZMLi3xfyJgfjaq0KPG0AJzKfie1T5QK3hUSsddp
jYgRiQcTtLoiptNqOEOIircepOnBo/qL7FncIhas95YI6FkTjH9cq81KpXbd2so8Rpsh6ApNr9Hk
UXvigGbwpvqMkmS5+n1n2Il3Sh9M62E+gpaLQONw/b65XCOuFhh3OheuOJCWixjRxcbIpB2AipHe
mi6Ke8G/K8VG2OiVTths0XMIjKQm2kQq1rYAXyar2otsdf2vHVGZf7nv3W+5ttxXJhUG4k4FhWKI
FCfzZAMqpt4vNFYNaMk/EK3L7eWRX9zW0arIEFMSB3nGsAf0Ov/CCqF6GRhWN1xuB2g+90Pp8av0
coe62mhUt/Za+FhUpVbgpwU6YJM67H9dbcotxGR5F0zT2usrde9XJqr7Amkx69GVGWQWhn7J/HWB
gUvtR07IbQTQrKoRgSmT6tAkI7u0UXAYDRPQIoOqEL1vEhQ4kAeKbMxottJ4hdM5PuAgV4D+Pgxv
ZrAhvcEkcDqzp6dkK3yxtPAVGGE26kF2xfgnaaTxBWV84b9QGy0G9HDbsX1xfyjFuaR0W29lTByB
2w2y7RqYu+Ta1fzAHo0ti85wOvviRRrdUv3Zeu9dOr90BIgBVRkJ9oPTPIHnrgRXDN5T5UgQdYZw
bTi05jbx10HmQAXU8xc4Xun0iU4ior9XBPRW15q/o3M6UwOgQMR2Z7IeVW/4f1SNcIVD5z8bn3qx
G0HrWW7e0lPfVtEph1YN/iw5UspCzpmOBxXiUHACnlCIWxNBK0CMzlaDDeC7CdJAoWxqvk5ZQM6o
rlTeFq1pSinWTkAzNtnC1wAi2wAS27cv1eBAPOQVveIOXXKa4TKyhfY4mveo7Pr2OUVO3PqXovmJ
DabamwcDcTZMVFS5IZ5d2qVOluwCQUNct8XUDOfRj+8NbGMqGXdnv9vr5rZOSSTcKu+9P9GP24gt
uRQ7OT6m9a4r7VwEU2Mj5Qv4fhVYQ7TDV7B/qCWgX7EoTa4atGK2+FI9mcJ+oJ37FSHvY752J53S
2hGSrae5OlFPyL7Izpns7ik6DJbb3/mhI92aU+gQ1uPDq0BWqFAW3o36blA2hFSmFM2rT/hVU0Kf
6GTGthRuUe7r09GUP6KJKTXD5EybO4rECAtOrm9MgIvTvjIucXuIiMCZOC6U1UDZK4q/cv9JrU8+
+9GBVBi+bxa1or+J+Gz6SvhCjG+QOBw7ArvpEOwLn7KzC5xa7TYTeVBfsJZVpEfINAYHD7/Z7KWv
vLpm8Q59hIKcvrT5ngRcmNCh2DvpKJbmLhJckKngT4He8WLNGzFVGtXBYZ1n8KxsJDWaZWcRMhYX
pkEPRcs8UJWQBkc8FveaAKUCftV+omccOPUO7apHSRNoXX5IJreHA98cEZxgNwKtAp9hpR6neFy5
w9twCyoaJ5LlJtq1kXd9ANevOyLbAa2OYzFCdYuMOUFfsuung86q/TN6o5CpA0KiPieLpIfd9+nR
oNv0iCpPFV4Rw4TGXfiCWlyZ4OXtJRKb6Ra9Wsq+5lDwcZ9eijnegqh27GYTfg6OWrIgxLDAdoNB
eq22dFJsfEE9Ph6iLjV6iFD091wnNX6EYgIpSzhG1UeTbmKfyr702Jp3tL0rWibWCuSK/hP1i3UD
wKa5yhnOC0TkWZRokcTADNIt1HX/ijhFN7B8Y6tYzwWoys5fcHnAemgRBOuOWDq8So08FI9d4vCd
n9mZ0Q2clQPWqm2OVLNZYx+mGgF7Ax7pijLgYNi8kxDle+52zY2FE/KB4tC+aMpL2W6p+DXb9l7+
6SluXG15ayC9CorqMJ+qYsN78mDxpEdZWenoFWz/VjxT+VVDADCH5CCC7AELIz/Qk21Eij6E/PbH
rj/q4jr4aMPzZDn4XYT3hJ+rbMh1FYi4PFPWQlJmYEq9Zc/pqdwHd+qj4DbTfRAC+KYE9KYodwEy
rrxd6YiwJFRATldulOQkDUdBPVXewZ+zzYl6WpcmNdUDPGyUaAM982tIY0LdYhrEszFiirlYzxTE
rB8EfCJn2g5bdEYPBCwU6s6/TodYXU0UDZ/J+DTHDSagPnbReFPJggwZvYgAfiY3hNXVWds64VyH
AB83gBPPCsMVRbPgWAiPGmks06M6URS79ixK63cylRsgI+SARCtF40emWIufcu2TwoGkNH94bIPH
cdqbJmXSxg6xBSTEVOCqfvCjr3587UDns57EhfCc1vWqa06yj90N7Bw3RKBstkgPwCRaFLXWNvaO
+rDtGFnCfQF9vHzvi6MkQDPf8A3BmqvMFXCBEAoztcNgRRaXhemU69Kq+wn2LVrdBS+heuDV4wML
mkDB6IW8cBU86na56e9zEIqyMzVQ/oGqktuxSRzUvTTbmw+wkPkmqDbEszyKSIZsfY/ccBWtDUQ2
zg8tsotnLBH6hUT0nXpVUMytIyc7jBe9cpU3jxhPO0c147KnGS5eTfEnHdXoyYdObYsPxrmPXN65
ZHMwBM9gmT004hgNburF/FlsaTKdPqtnBLPaOcIp4EOjsWlHCuyx3BBcwQbpdV87g+1tU5vvdBXY
0ipYa/c/Vp+F2/4A6OjsAnElX5RztpUvI4MCE4AbzjCOmOw5ehaVFQKC6lm7x/1AkT9V6Wa7Hn45
DBtukJx4ap+v646UaQfnMxXri2eglrklNOGiDcVmzcMlvEKT5A924JCTYuQOLFO/d3fIs5CNBuCb
3upNcRe6A8lx4sav71kuzSX5yfar9eiGe9XpbMxpMiVd7BbZedorBrYl5wNRtw3GTaZJtJaedyqe
gze028qRGJKtAe3+LPwQnyTAVDg9330OA1QeV22bXsWbv49PmEQR1BDn4EVn2qX5Ld9EvKtNeDVf
aXHwmIR3CpmqPX0YvGsXiTZWuiDfAXryIWoybSOKgO+WjugVaQQtFIJztGeRI4wyEaunm/Qow+d8
kJ+QmzvZurtoCI9X3SU+6LZCP2i1bgl74kuztaNyrM/dpdp5mzegddNxOpZnZQ0dzd8iVjviID9x
eGPtizGVHQcieR4bj3PGCtkWYVLZA8/IV5AQztNRWwevzU4ja/Z9dM29t3+r34djeh4c4nvMDbOP
o7zPjnjbpzWdATu2BTdxEHuv2lV08mwK6g4yw1OyttawzS7NTjft4jE+F4/CS3g/OO179EjmwSOd
kK/yqXeLnbYqILWvmlf/GTEyZvVHuNUoubXI4TJtVpUjrTlrPDOSsevwDeMeTnA/IyChEj+P4f1l
uq+OhI0Uu/gsbDXHOGqPhYNu3M421iWzw7XxKvC/jROccBJMr60t25C2bUYoYKCIuV8FZYsYjJPL
a8qn2vgbJiW75MDu8BQ9Nsf+Kz6bm+5YvifMeqh8vYhfL+k5vB9d7yt4zX5Cq+GbYIzRDjCQT/gg
ZqTvQ/bQnjLZXrdv4i28wukCq8xuxUEVrh7Fz4yOpS0O9nijRTqsHq2P9g1AsOqSIHhNt+a7eqte
sTnACWDO8l69Rj9Uuz+Dlxwe4kN8kG+63V3KKzmpLo3clbiRT1zakyOwgY8CX8AGA7idgWRZaUdj
q9tg51/mnW4rPNPjZHhrqVbAU3qDm9CeUGhy57BKr9I2u+OUuC8/2VfzG46H3XSI1vVtOviMMc1z
Hrv5ibNT/Lns981zdBdgs+bswlHkDIeU3ytyGqKRdHTFNokbBRJW4gJYk36S49I88xgHU9g6unQw
WaPw1cCX5YTF1ySsEKAPH9NH9CB4dhTT1l2BE5RINB83Gr1nlEw34UM8MS7rtrYednSQOVou+t7f
DruBH2Q8Dz+rV2w+xFWt2d8zNLa28gMh/2jnT8IdyTNrf5tzRoqkLdI98alXXhDo7Yj63g0u5+IO
XqWr7IWTguQ1dI379BOrolY7gfUzRnjqr1KZU+ZwiZ/B7OrWOriO9+LGuJuOLdGNpwq+FoC8mGNF
fKWH63Zb7/IZXnu+anDaICAQvDBV3kd34XV6HpYBcBklUJcwqIBzq2/5p0/HnKyKlfbR8o/ItaGJ
M35wGvzoTzoDwVOzy5xhJ7FUe2/uyr31kaJYQ7x3j77cfOda9Rq8aEe6/8P8rqejH9n1fdeguaDN
teoejGfxVt0hOSDENr3O84M36aN84y3Sc8JNVX5243F65oTYfUz8jIhIsnkwZmBjikBOEMPS6AJV
wMG5H90PtFyocVbDvXJGsruiG2MHtu9Wd4ylnCbfpvTUjxsMdXcMecldf+J7jbeiTcDroUXYcSfv
A45QpkC29CbuMMjqR8s1dxz4KrROGxuAk20Hhht9Y92JG/GcY+t1tEf/uVqTpkq9CjsUB6+//Qic
wtXQ1HNOG676sVvlnPCiO973ULoSgyRRZmtWY8+IOvwP4+f02uAT/Sm9ancm5+5obZ2z5+Kg75pD
UNvWvUy+t+G2kcspTb4wHaQOw057G7YKw3O1622AbgfpwdyUG2aovPLmYjraPXOK/tOcPz0q6gMk
2m372TFObNMt7Thb2kbr6CG8xlftgBX5fl3hTH+W2QXi1SA48q3jyLxyzHpP1Bb5AdVPhX5z6IpP
4/v4Xlyqx/g+PTfHjFEQgOxd8Gg8SHdVYk87bw/68mxeRRfG+OtH5Aj3YLY5nJXt/KcPYDVXYWXr
T/J7chE0NypW/exOXzWdLbxg9VfCVcwUysad+2IGJ8404lPtHc1mzbx4r+/Jf9zAFy52rBeuxDWd
mWay18o3khIQcKBv63fDo79Xd9aE/3Ytm+5kfIrjTL+/xvrIrwjq2XhsHiFz+nud/ajiiM3vrWfe
xAeS1FUbRd26XaqtAN1XumworI1YHy1lN2EuRC6kn+Xi133EwSimrFMroP5kzg2F5Zo0l6iWa7+q
USZQj7yPrqxCKEKpczl5uVgqUd83l2v+2JsruadNuVShlvdjism+DazC6Q3pARTEsAvoupZeT44j
zlIJKv0OTzM2t/BQC28dxRxpJoUmnVvi19uie6XFzFGNrhUgF/Izg/x2EnzvZGrymyrxWQDPFyxd
SCTWd34Jegz9Tr5frqG2w28LU0geaDDU0VzVx3ZFX6GqCbZcrsbEIXAW6Bkuk5mEBnFDDk0qmObN
NyvkqT4qVqh29/mEzBM7CwveKaKfNCpIi1Vqg6FOxUGa7xrIrd0HgQR8dow/0IpSfZFnUg8z6mLw
aVANwzwpT+0hTk5joTMNmt8xVS06AmIk0v6OQ3ISvQJo5JSfZUVhwC2FO2q02wpDPAMn70nxFcQ9
+fPQkafSxiiONWvGthlze2S52g46JY1QhdG4lHSXGu9S112uGUuzri/LQ+r56SZSKH8vF+Pcv5Mr
CuXf9xVCG+Khx7yQjR0lFamfQ4O0at/NF8vN5ULEYkz8AiuwpQ66XBSCUMrwN6mL6h7mthb5w1KX
/VWrlWdRvVyGXPaBDqi6IJBVnDOahrkyPP7nNa31qX3O9y0Xf9xcnrf8G/lCNDaAf7xJZk6hu/6M
xRopigkkwGAAiKHECSLnmUbKD1Ijy3urOidNwecaKFLuR0us9tjnUMLn6Pu8HTabyJFbEKulSlW8
mLs2Q01nb7kWm6hHsiB2omm4IEfI0KKTwQ41Eun3AaLEXQviYI3iG6W7XJR7wPUFNVL9yZDNdvfr
1vKAhUnDCX1q9r/dufzfr9vL1W5AMm7gOpqouQK75rRCEbnxK+rHNapLemPL9eXu5QKPF8f2fPF9
8/vRsvaouHbJZnna9/2/XkVpq2qyvx/S++xqtkYDFQWHUUdIL3YKUTuF6OwIwUMtR5WBtINB1fl6
OQYX8J6gEtSKnfI1T7Rqk1uo7//zseXan1hARIQw/paHlotyQfupSPJhkHcykA2OmOWfqF43k/0N
AcTMxM/7J6Pw1+1vuODyon/LHvz1zOXx7xddNrfc9+vlvzf/6+mD5mekJnYPf/zLssHeqFC/V9S0
v1/m+3l/vrPfbi8b/HNT37dLDf2ebEED/QYy/rr656f7jdDoLc9dXuS3Lf26utz76wNaLetMHULS
b1zH//Y7WT4MLAh2wOUlfvtevz/nHx/m79/B9yamt6lRb7TpXuu5qQHcNt1PM9Bzufjjvj9u/t1T
6AEsWLy/vIy0NK2+n75c+97U8rL5Agf9fs73w39335+bWV7ij5f99RxDme4b+m3rdv585tKA9aMx
35RYKJr5RA4FhYv50T9u4t+gucj4/I9HzKWLujz919Xl+Tm1JtnU4M79zUssz1guvl/m11a+381/
+39/vLH/9mWW531vaXm97/uGuQv2/7VHWRM247/SHmmiLP8z7dHTZ5XCz/6L/OjX//xDfmRI/070
L3GXyqwnsjQFIVH/WTf/8W+Cofw7ujJDNHTQDSICCIRBGS3f4D/+TdWQH3G3qWqGqMwSo/+rPkKY
ZMiWZPGIZkqihmbpf/+vH8P/9D/zyy9RUf3H7f+Bb/6Sh1mDmmiWFv0mPUL5pEmWZfAGiYZXVRFt
1O/SI5MkiSnMSX3ydesHZ5+VwooQOSgk/VJZ/fbF/GPbv29LmV/st43BbZQUPilKK8VC6ySaf92Y
13alrOS+tx0rKWYqPsu1O9hVUjnHGhPMJ/6sa3HXUsUSx5OVmS+lMOySFNpT2KVvuKv2eQL/o+qB
/fVN75Ai5TtqjBDRzMIb3tnHApO8revKIcSL5hRy2TttBaxCBQgzDAYrRy085r657Wu0ywKmLMw6
1eWff1AD2dh/+aCaLpoiZh4JMNEf32rA8A4dwrS2o09Fu0Hjr0Rm7LQhEdaEXsQSIBUNCBsws68k
VLbFbHsLM/z/HvaTsGgIeE23gZh+pWp6TJKud8wYzq9eaW6cyak96sRGyigK5LzuCRjGVNgGTEKo
8CbqTjYVmpCIHydfJbqjUcgeik9JVODRVwjbQacgyGIOPSh6WmbXyQRbjRIiiSJQPURbTWBPVhCD
BMPinaq87abDA9MbIhWwWIAy6jcvY4kDLPDLbWBKtwypLt77AICgFW0jEJ0rRG8a/xJ+SdG4zYr+
ApefcK5aiR2ZuJ/ps0zKSyz6XziwqRHG4UPRInfohw41eG06oxq/5uUMRgIXyGQ4QsIGd+pf/Fbz
TvfnTmkgu5MQnWgcoX/slGKlFkraTNYWT6yJ1tR7jJT4zWooxIJ+g1MHyrzKWgAlKrwBiOCrOIf7
B2drWwvUbb222YCH2/qxYpLqF4jbytBdjzQzRw77Pch43dVK82Wo4ZbIGEZWYjeyZolol+r+Bj07
xf+kwR02XqXnTgTYJgNX0iI6HkWI24TZYECRmf2+7AS36nvLnVTrIwlo1StV+UIW5pEwF5NAT4qX
ZoghT4sPqVzMtPBLmrPjGSyL4rE7hhJwTy27ePUIAH2fd/1ulHVHlpJz5Al32BeOmmEn0LsVsabB
2BWwL2SW6eRAfqmZSHKJaV1FqacUM8424ii6s6zRMUgFHOr4C7nyvGq5Ty32mH/xO/3Nz2Ri/5DQ
caqGLot/HTsIJGrb0eitbcjSlmY/3WPT10YCmmkcyw9EcL788w1Kf3cQm6aoaCprNg2c2F+3qBEi
h1OHLSoDbgBdv0wmQAt1Phj0rH3G2H4moQq6gwk3ZmQPhnNIyy+X4flmuJ1D/6uWcPH52659/efv
7e/2WUs0TPYWlSFG4Qz1+6gtS/ChUyEBuSIfrRpthBHw1jiT4cjUDA3pNu3hjBLQ//NmVVFSFUSv
lC/Qq/51s7QFZTPpBXML5vBr0MxHsWA8MPPoqy4Jq/WHGE6E+fjPNyqJ88v+cYRqMncb+nya+i/n
qMiXZKvnwN2KCNvs0L9DrQSsv6fkU4idbRQS3fQOUJ0KKc14jOGgrMoBjUtuiF+SZJGEMeG75LTE
YZee9Cg/lBGDjCfGMGN4mUSyNqMFqieLRuoEIgjaIkGjSlDCRWXyDUsxfM4q4Zqp+p5iCuOv4SdO
rOfUUWLgNANVDaKu1lHRN+ybF11BsGro+AbiJN1ZOicAXzlkYk5gxJs/shw3Mp9OfkAoL9LNVZlD
zNbN6kcDs6aISbVoyaLxyDckFZuEq9J4a3r6XRrvrI8RZ8RMZRkWY4qwpvo1tNpBQpvmRCF1syKF
9xdTqYK8pbNwGOeBJxmmo+pzMhBVAMIjPxtmD0E3fVqOumYryfiodPmtlebncmpdWZCBjYZzTil0
4qoNrUeC4nljFl+uViovOs2BuJzPDqMBd7gk9Ue2MJYH8bai9oPlQiRjyseEjC34X+wR8iy+/usu
YYp4SdkRZcPULUubj93fFNOe7CVtMFXD1rdkclGVdZR1d0yAp43g4d7urCvo4xFQSHFSFOCCCAFP
Uz8JtGL93TioltO5SYeeAzRChZNI3EomhbIkhciUAlAhBbXDAw6PpqUWLYgtpDdZurURoi45jfGE
r1sGdKdpIzLW1M7C1k57kwzV0IAJOGJ2h0xBm8zsfSdN6K3nhoa1gX6rQuU5JhVrHaTjV5Ppe0MO
RUfVrI9c3FXEc1j5TPfpJGz4dbORY7U6Ye39iesRuJw3PsKfAwFnasSSYXiF9VRMD4oYwEnK7s2S
cp4+VOC9cnKmCkl+sdqkX8uqsYYdiTAb94LbwLXVKEuSH8IUy5fSXTNJ2OkljF8ZnKWgE551OJJD
FYzoC5QbTrBXj4RoYFjaczVS3kyT8CFCGYrOlDgoj1a8Z5CYSSVfr4VzOcHzTj3IBY1xZbu17RnW
1m8r0ADmuCqD/kGJii1OXdcU05BGXH+qgLk7Jt+QkfBV0VvoE0y+ZXefldoXYnXsVVBSsqKC7FBg
VNUN3jdZ5NeAiTWS8IZyVCytYwv4WzLJ/G8wEoyADxiglcN35eBZBNYhaHx7UABcgGE7ATdogUxp
GFL2ZP7Xxif7ztTMXE00jKJmTObZqbRWJYL4sLAgRgAGYgblvvV10Or1nE84IVOLo8opIyXfDYYV
sDewS6B7pBgNwGHdRwpTQAXoeBxT4vZjGTO3hrZrPjkrKCLMJGhcUy3QLUjpC/6sVTSUwROEgIdI
QxkZgRzQA9kuY1LmiAndoqjfJqUCLrVY9wZhPCo7wwj/VjRQZUQ0f9jttqWIIcgzc/qOo3W1fJ16
pdA9YPKilSFVt5TDlUhi5Rr0hrDr6vggEbIHh2uvx7wMpxJ9g97kSSu1s04imFtLgcAwpGwykbNL
OZSMgrIvb8QARppG8GWOaCQeDpHU1bCcRGWVQ9sbZGBak5XgqxpQZqWttDHAcW/VmHNpENPTBnU2
rOkFEOIDKiqjddaPZGR3k3FH1sphCpS7sWtdyp3vKSHATFpp0sckwSjyrCKkeSd53WsnZ/e+yO+f
VqJ40KphXxviTu6YoWrMVnKtSNdZKzwoHiMzrKE7S/WzLaRNO4nCa2RmHE9mf18DjLPbFiuGKshA
q+DY6RJHNQzE7RiH2HRXA0Zx5AZDnKLHQcAm9NEpjiKG6HRTlvlrpSDHqEOU0TpcHGK+4WENifJu
NXsvaH9iiu13Vc9xbA31pia+KCnLh8zUdtd1bwUn9J3YfoXsRADdWo+Q+xnBU5x2n6UBo6UTvS0j
27lGj6iXr03ZPlq1/IZZLy6nfTnK4Sq0cuIyRwODUpVF9mT0z4mmOW3jMeluNmA1z9NAcW/KyG+N
wASB3slRMKa3KumQ+CTWe2zSsYNQ8pDgEl6llCR1IFszTapbJwz1mUC0fFMlkzN2gez6MfL0eJA2
qPFjYN2IE5Pk2GXeI3Ysux8o93Y1iKRCTl5xP/K7q0+FiCAsrUJkAKQTg8Xpny2Zs4kQifG1EKyM
ju4shJHoNPu6sM5ZHYB22wpDAwV2tD3WjRBQRloxMk2xRCWtkNe8mT2CHEvp7ksUA9EM+ityGf2F
2txAsF8FAoxipUHgQqoOfQUaAqbpQnWFADcZN4P1zW7KUnVVDCFj5FQXsDdhs+Ik25lNkLiSRfAA
yQvvXvhY1VZj9yODZqBcMx9UCVFpyLE2zYBaUwrQHJSMpFFFr2pOUwsLr9kWpHK6TUwZtitzRzNU
hCitQj/PRDnc97fCAiFXyy1d66mlBbAjvY/TLfqscOC3iq3xQwjfOMpr14v6yNEs66mtresAUHnl
W/GtLqqNOkj8/HRzVlexSv2dXqOAK0PDVYIxd4KiJFaK7GUxFY+iycqPeSQW/RZP56S8FJb6aqor
GY4KEzzOm2GH1lDP9oXi/1AI5Uv8H6mq0LEv4dIwm7o1RRqiZivgxWn9XvbqZ1GwfnhpuNULCFSj
JzwRodOjPM8d1vpd6eZDvG1F9QUS0mPK8IIczLzDzpcBBku2Vmc5cc8yMqbJZRlfUUSrRzMr3miX
P/eWIgAvltw+C865Erx4/gt0myTDIirGKlwPxdpIxYBiIJC3y//2kBNxgbbrmlT2cYBnolhMDXpJ
G+1AsyEI4Ev3++dA7yG8CSY5chFc88pAXVu1001oE2jZXbDNrCRxBh7PRMbcJv7SOh18XRLTQBul
53yColmKmiuXKtI4td5PjHHUIkR496Z5GCqLxHA2Npk5h5qfPAUFBOKyIJas9G+BzHJNiYiM7l8b
IcemarzIvqS9CNUVfNA9fILKxdBM01uYZpEnQ3xWpelrnAsbIjmcfowi1JTm4GLnoWFuSZ9BRNul
Hd+zRr/0vUAQElWEnVAML43hH5vAI6IUmm8mBMi8hNs4Sip5HESI9gWAPyY8CEdRc3MaSBzMGpe4
AJqe7dS5kSWwcq3VtadrtMOFoP7VtmIVWJGVicZIzVN4AHgImK5OCHNRfptzS62dBOo6mHjhBoLp
+m7wLde+L/y5/ZdGSNfEtutXg+FN+w5KG3nj5mZpuSlzy1EvmX839PQWDwJJJRgR0hCrazKRazR3
D81GNjYtEKZSQ11FZ8k3U0QASXMOJFpTcZk9VWZKzuxscwg9mTNHD1kiMAI0AhE6ZEU+FZp4Imva
yXoZpVsjnyIZCFOc3tjFOe2qsUKLCJ1mi9JU15BplQJ+F1FuDhNC8LKGCAjI7bOtwks/pQpii+xT
k5KTEVyLkLXHNPoXoh9PTJMGeKPBpc/rW1bHD2UcHtI2/6z64RDKYONN+d1s9TcVgSLLzw4pTZvm
n3LiX2S0npLczxZAwjci2KzMMk5dq3Neb29DC8O7ag9dOU9TkAFH4sSpj2IY0EQ4aciZhDFmMG3Y
yhSSc1dY6RvrvnGvie1I/it4046WBJhoCeGmpnG4ypm666Cw7Qtsy0ttfa6g6zKoZa3NnxYHCJhl
3FD80HGtHYiaQQ0REoY4h1Tul4usT8gNCeMz825yKwV22allGEt6bUORhgwhMbaIVUorfVVW+WMU
NwBGmKssv+5ybdlXwkmTnHD0mGcrfhtsvP/0ySzXTLVFKljqQJZnQXplPeoysaBaOn3IeSpBvAp2
YSW++hHVn77LnjzT22RzQUNE+B1hiGHBtCVXEDdjph3lxr9ZGP43o27NoEhtGw6c3TLgdSvw3Xtz
pL7jNz0L164BuG3hMZ6jgjFLN/A+WKyrRCwK5KW4mgwLY+x3Sw2ziWa+OeIdvwYMlCPDKUJtjUj9
hVUb0yNREOEAn3QPWBkPKIybbq+zPPH4eqom+upUCnIzV3roIozaFR+gwS6gFQOJJxMOdpUp5t5g
eVkZAAiGcaSRrH/F82l9Lv0ti0QPglOhA65R0YrT8ZWgqrDknmhMEt8N4Drtmh0kYdMZ5s2FnnKT
cFVYJpkRcwlvKXOBm3wsxeStnJDwRGQkrsQk+lF78Zc6kIXdJDt94PNF1TkQBcXufVBbsoh3I2zE
+0jGBuLBKQPkdSd0JBlaOWdXPZAyBFTwVTGKEBJOAu3gT+uWhNKuQd4k6WiAdfniAQ3i9MwULgqL
d7PxHrQqI0xXNexKiVFYt++pjpo0RByRUCI/yuExaRPTST0kxSYaukCHRm1QTyXHMWcFNe8xAMt1
p5zrmPoku2mw7iSqB1WTovghgVyt0Jf4oqlRRqAcjfkftkkmJrtB4xhv57Jinwfoy/vh2hhY43Uq
Alk/HgrJZ77eUajQo/rZM4sNoBQWomL+JIGHQzPlUcOI+0OlklQJdYgFaqW6ucKkiZp75qSVQZCv
wJvSheYydLscJKnEwb38PAEjTRiQnKR70VvDD+F2U/Yki5zKIiqDvZbfRRbSKjLme0fw+vtJHdCY
TwWHR6ycBQUlj0bhJCyZTZuWeS/MZMsBI5Td8K0YEVUMUCCvYRteBY9a77LXxUMAtlycO9fMTvpB
RA4rfk0T8wekUkshJK7YeSbYS+xesHzm+iLWzcckUmt2Cx5j1VayQ+1MDbMIm1KCeUk9V2JAiF6r
CvhFMROaSWmgkPQZCuI5Ux+CDt7YGFjr5SsNI6KFCT2ZC5V4s2d2RYj8kVfL43fmtjkTny44Gulc
xxWmGHWDiIiqI6GliR/SYThHcD/cbk60SkMVYIiYyA440QYAgHRKCqCWFBtWGicKuMbzya3hd12K
2xnFOCrbPc5cBNMxFR5BTzM3h1iDRDZlvoCCWiZ4iB68iiOqIQ8qGVHO+qm2a5uelKoxevNVqjCS
cOwkihJVhPIgVe89E/QR5XtOx4FxKHspcOFxkI3eEQ+QhrVTk9W0tbyHgI7pJvAmDlqYnCy/sjYn
DDzK43XSs1KYLKR84birBO3Fp/XAqgC5W+YhgIg/ej/udoQqo4E1p69UJBiZHVgLKKwJVvwW9oQ3
VB7L44yNxNTNwIRd+8LYpArVOZGgcXvScImwqqznHY/6BSkX8WHpySRC9EV5hZ+5Nx/DRD4nE5ZD
j92WCVSdpI1rELmBTiHGlsA+Nqkgz6FvwU8hSjXsKtmFsHeta5QRQR5/iRMjbVudFIZKzCMpooZR
oxomyQdZJu6Ugr2YwiaTgYgPXYLTsKauJuDKikESigE/nZXXPyDRnuYqrhcfm3K8D/BuiSkH9aDj
X0mswra6eq6jMQv2iX7QPS1wRo5nPmH9WRbk+o5hcNAgVrAqUdDZqRRILUJDBMYUOwgmifoDrbbU
7+pVZRWe24f3sT68V2W35xTreESLs+A/Wj1MO2JrU7Q7zBIHljm1OnobuRH+D3tnths3sm7pJ+IG
g0OQvFUy50yN1mDdEFLZDs5zMEg+/fnS+/QGDhqNRt/3jVBVLttSJjOG9a/1rQcFOKbJjk136G2n
g54DNsjsVUstMZOC98wbn+zBHBoUKeHkeDDDDN831469IBt4x+Y8kinS1NzHRv7sRcmgo1xeJQ3T
ogq+ptD6BxNMtumF5cHgW3ede5SCY2GWZ0hRvrvpud+0Tv7eUgMAsGX+BHZJLI3W9MktL0UluNfU
JJKpocXGKYcbDfzgj86Prq9xk2T3dlfeu0v2BHAk25ZVdlkjkl9J2R+i3lbnrpHfQpcfo+KymMHE
jG6tMXnJ8xjcSmFsgq4i8z9EsirgB929FXndHsk2P4Psj2LLZq8bNWnYqGjO88IxRY5PmYeeSQXz
YVmrZev47u9kdTp8TEm34o7hW00gjJz+flF2p4ET/uff/7IVKRo6WUMTnvtO9HvXUs893wG53pK8
nMcaMs3Wch5WcEJr0cU0fiGIroRFm9RdKBICsHj6++9RCp3QhepdAMlEXXTrS8JAdjUARoUOtjZi
AT02jtrWxt5LU7oEdVxxGosC4AM7pji1vnJOf//p7xcKBpmYsndvy3FxTn+/JLpMueMC5xnTwv33
f/v7C2uaXdD8563K0Qn7huJI5b4o7cI4jFVnuopPXtHgDkcWOdQJ80kkU67Gww2oGfpnO+Ivati1
cVnnRIb/88WPaBVxPT1vQQXVZ8vrT3+F4P8PRPm/mhLc20j5/wxEect6Bc/o63+6Ev7+pv/lSvD/
5XjSd6XDeCt0QoH14L9dCaH7Lwl+L/CiAIeBH7lMn/7bleBG/8J14PGo2q6UrMjRf2wJrvwXf5ob
3qY0oeNATvl/sSUww/rfZlz8/S7GBOnybdgwUv6nxB9OsgHTpsRhXLsn5oLY+os635KxGDOOsoq+
J4ou9kHHZ30NzninC28Se1nBib+rbjbS5XbrM2Jxj05w30wkAp2ZK/qMV7Vp++IwFTjnKEKn7Zy2
K/qk4Qy8rgIopa/BgXM/Kt3yVpBG25qc4kTMzwFaldLhqbOHF+m8riGB1gHWHbIYiQCpt0F6X3C2
6d/bZIbb3RIEi9gAFzV/muExe+MYTj7RnKnEQr9w2s98UN/zzRVacRvB1PacOfISDoOI6e3Bm3Bc
/mRktBiJJjs11PhYg2BaDkEYbTLA5SdjK5z7DonTpJYPHFCd09B4MA4DHRd+Qs+hl85083jhcfXY
H2UAVUy16xJHC3GNuv4TVLTWVPzmrqeqg1faxAvE03wmcjIV+XNvv5XRL9fn1JVN1zyLXoFmk71x
5vFUDrTT8vY9Z8nU79TN54okyw/j31VWjt3An6ttX9G53dCtxTJMOrlJmcM4dg2ByykoGbHshKxW
dJKApOO+r72P3DJqt+bZflwTb1NkfP84del44LGHo9Z9NEiZXkk+LRj+cPxsL20mz2XHj12h254c
ZCafoo9HR0N78pO6OU++xdyALXxXR+rgLip7qOzxV2smDUkxX2lQSaK3xVsE/W3i2C4C6iobB/do
AXQ+QU1dFe1z8PwPYU5CLiClHdGGEabew7T0CeV6zCvcXo+MIB6Xm1NZW5wU11sMvq1f24VXKlI0
vnN14Vvx1HnKZkeAEcfAMYf0380Wvw+3aBPFXgpdjIf/UyfosklfmFM1OG9+BnoCpWw4ZahIx1ke
Mvipm7C0mTLdNJG8/O2b6IdJxd6o5tcaWt90wTU74xRmaycLR3KPrRMgw9CSwLsJ+WF96W+WY0fU
zS5Lw1OIzgYV248rfixMEMVzwyhuVyjaVixKiKBzsU0aj1HHArKw54wOGVNsGlm9tGs+7BqxfM+z
Y7a5k/enSE8XRiXFHh/UdPJnz8S1QwrQvdnd/37pK3otV4tbrXMzyFsMSNl4bkk4UQCcuH3xGK5V
JvcP8FPxKNPB10c/Pbu6JD3jnJHaz2r8pwjDvRppbst72pMHD8dv1c/cxXELsMOXf9CD9L8f2Wxg
oNcgP3hp86sMqve+stEcyq3S3bCd8ZrguGB2YBL/Tt5YE3+/JFZ5BMti9v6ACXlIg+7EcHClTZxh
VxMHFpPUPLWYkKC+HaI2oJ6CF8aqumte9a9FPh7yfibjztxjm0+S48XfzZLmX3RMpN8mU8O5sYen
Xku6wHJ5H8ocWavw77vOhy9BtNhq88eg64HH+sRCDNUao1IARBg5nxyPA9RYrsexiXajsm8ReP2Q
5lG3abGe3E0tcb7FVGTGDGC7wWoOgbbIXwweQFCPqmhuDe6uB47RcSO5g/QJfk+nh39/n5n/ksEL
AS6KD7i2cV64DRj1bra2qUm/wnRAXOV/EsHUnvqqWA4mI/T4C91mPjm3L8lKEyzsGUOk1mjGQ2Lc
1Df3uhuE960KeGlJFBdNXh0Zl2yGOVjoTOFB6SzBOR3fCi187SkyvdoHFvYxq/4yFRRcvYhHZTIO
+SwF8PuHbzDc2a5tggV+s+PzLHVPPrxFEBm8SzRiBie4gnAnnXx5hk5/kXpNUYGsdT8eGyX7R+YG
pIi4ApZlsFJsv5U8vLtw7mEFtOpHn871voxAlyfGBKwIqB1moYfA81AnBt4Mv/jlLIZyIanq2Kc9
8zwOZRZ3t/j1Uhz/bkRz710ZixAdUrW5EF94qel+3CdD8YTNqL9HGGmee1oOlej7t6VvWLe64eff
f1Mp2IzAzdbYHd9N7YirIwbvnntWv+lKS+0bUYgD7EO1qSG8PBeJpCUusgn1FMK7iM75PU7pqeoh
DxThxXheBq9iXL+ctLlP++I29nDxe5meq0gXuVheJPn1ZTwvdjtf6I7azE4xXnWaubt6dfTtEtMi
HbpEjiStEVA/DXxPRbQmXBx6KahZAxo68tTNiYprzzLAm2lCGpgsbdYGCgMP/rCLBsK9zJzVo0q/
vWT1z01367bpWwEwQT/26xqy5HcZjx0AQQZ95bWZQW0nebjhkmUOhQiPvt8EJyey5K3K6tJj/9hT
2NrE9Vy8D6NnX/wE1KgFbv3SjEx2EViKGPMRREe6d7dJmTAOVHQ2OkP+JhdY7Uxx59j4iT6xp3dx
BQmderb0XTLivihtjWh0ybgtWiMP8xI6p7EZw7sZcfaF2aiXlMMD/r6HFP7sEYq/pGkHl0rBRXCT
CAImVfmrdtlF6CJbAViGZ5N5+iiQzzIj7IPhRMY6oRvEZOEfSgsxTNSqvNr8WfHfX+AlrG+X5T2L
EkOXrHjk4vCYr3p6qV1An82gnrWVjNzexuVeRnV9JSlCDa+dP5faznaJHf1Qyj1alvuWjEWCXQxG
aDYV7bUnjzDlxcvkcssJvAkeyqpjOgnHUxhk41e/7EvbWKd0HYjQ0KWxz2FLZpuq1IjCUP/tPj+P
k0eUa2rl/Gzc4RgE1mNumujJM5gxmIb1Z6C+LikzzbQQsd8dDigfIU6FnmOciA70lfxowGEDMGUk
EC7ll6WjZ2761UNBxlb7EwWKYbBc6vZC7w93Tz9xTjqYr8E4yTjtYT82yntYg8HsKObRs6uOoTcR
Epz4n1bJuaxNzE+9hupRjPW+drpo648hHDEe2WRyX3iLGOnIC6fTkT6RFhq9sD4Qo0B7R3X1WikP
s2W+V3gCLokpaFCeh5XqiBcsKxZFuYZapoQ+4KUiJeMM3otvA89A2LYeUnsh5SZZWsPPpVbqkUOE
jWsA2LVmnsiImd4TIkdgNQP9OnkoYPqmBIkh0686LHzWTMp31rUDYsCnbQmb7rUSH6sW/UEx+zkR
26nSPriKxudqGt56L53AozOb8giKkdaXMcvEhQLWYj/ajfOeOfvQ1fIcjfR7iGD2L+2Yna3IYfPV
Y3XJ8/Wa1JN1agcH8ZUCqR2gYfZ9Ukl3rpW2exQt98LgzD8kc3SxZ5s2YH90XzueL1BP/rJNpfrq
uYw8ZLmhPA22+SFXIIIH19R702QN2mwVPs1T/xDly9O0RlDEU2fe4o3U1yKw1Cnd5b1VntscHonT
5sEr5SGfLH13bpuNr9k87lyg+/zoPHGcwgiezSS7qzQrL0FX/ZPnBHJdq8X3kWv/gyLvQn1SOTBB
W8V4QGlMiqvAG2PBDvmwaPc5WkBVs+DTHdQMt6FnKnc+1t095+Z+bw0B80z8tyc10w5neWN/QNwt
4rWgjoEwj3hB6YNEUNMvTiXb+zhQIGCroH21HTCn1eSlv/yJlnrQ4a/9Gsg7mmasOehf61z0IPVn
VvVubX8OOfpSLSx1xpUH7Q7vJJUezXdQ9dNJLUAiZFP7u3rocGZswlak37npH3y0v4zSgnuvwQGa
LC308ozhrw5pz+hKatXmkYtOLvVbWhX2MXHrMvb9tjkUKyoEqx3LFJyQxB7A6erfAxPczUJAFd8K
2zkoVXqLJU8Hr6tlocHWFYfkpH9fqLDCiqa4ymlrumW33KNfLSBBaLV28pRei2gtYlXVdLfqIPxI
qwQ3NwPEZZnwzIU95bkDMnhUlfsi6Ob7Jsq/+FOSc90R+w8CirroQXUe3HQatllk1J5733ZNZvFB
jcUdkPpnNStA7VMNmKVKqVK17eEoBK97rrxtOwbLI7R27Cj1oBjBp1Vst8QUS1iZe78c/8xuk74U
Bex8F2dF3ePPrlwOh1Smxx4f/+O6utdQpOOuwnTASQ3QjMmSx6lMnnTq+3xygAS1bn6U1lEj1alc
R1vQeP0BbNm640FDZR8tCn2U8Q7h0h7aZLCujrVccrbPgcUeFDBqdx7S+USRUnnGAdrFWFd2mS2t
K6evB3jJ3IwwkN319C2zSTCs1WiFte9/p2YVuyGXpPajlpmEGoJ9NiFOW4wRr3MpnzI9/jARojbH
33A7Ty1NuFJd2o5pAMG+hj8ZqlyP/jis/MlB5/7xEzDCHXPuGINEjk0ThpZqxfDc55TKYOiZNlU+
Rvgn6KAdkzw51W4AMEFVqMicMGKZqPu5CvV98hMJgsocaHCHChEDNgD+ADwZ7nFcgqdssMbDPDON
UVOGGV2CcMcBSjt0eV19LDLsTM520LTMJGnwsbgp5rGgfK0T+4HAHM9iWlGS3WH264q9t+aAFXnX
cooe4pEJR9yYutv6BVnHAFn1VHfN2VITH3XDlm+q4hKtXnrWxcqLnAQYViiPsQIezFwgjyFcu+34
e9Ved56cgu++ll+9KvDBeFMXB/UIMg7/zZ0JTXQUAJlVTjVNP0j9VMztT5FCNqcPQ3HqwwgkGtiu
Vg6HZMJqc6hwLuRF7h6WxHfjsJ3mA4hZCgSXCuLrFG5bSht3QgKVamnnGJeoOfsLVVu6ds6JfzOF
dIW5BIl5YDJApnzFGlbm+jo1xQ+revZdnb7gDM2u+BcebYv8bzs1z1YPESlkHMl4EcYPjfAXnJIk
uL3g0qSS3LdPrezNRlBBll1GzztbwS+7GZezQ2kpyn3He0my025ejB7cUzHxSwmyppalOmJnzo6h
Q5a4c9R5UJbcLYOb/PAAJqVB1Gzntf0cq4EnSDzWfZDi9rpDxel2c+rcD1NCPU/T1/dOY+cQtPpq
F/n01oS3HTdIhGTFrObDSOR5Uyr9NAcDT6/J7YMKodt6tAemMsAR05OBqSm3mZpwhPvlxqIRHBDD
4ccSLZSyjPAeZBkNsX1zPTlUFW5rBhq70S0PAyz9fPTzT7ZqxoKipuxEGyh0iia1wYtzboFH4clX
qpHgbS/4aqRTVziGLeckX0uLiErDyaUria5HLorwEOCNK9I32Zcca0o+Tw6v944t4K79puR8fppX
H2LONP0S8/QjbbS3zwv/4JrO3y6Z9xsH4G+/nJ09JWT/0DXaw/Mbdyi28splGOyTrPnSS+fN9UiH
R9GrE9VfhYHktkZM0GfR4u/QSCqyu46UDXLTBpKuRU3j9qBbagaHF16JD2+ozLHJzhwF06d6BXjF
9oOUUH6k433n1Mt7olafBiSw70vnVc+M2ShiUMvRCvLLNOk3gfaBzyRiO0gb+j8sOnutmxWnB8m3
YtF6arDk0ehwVP4w/sOXeIU0UkDGf0lzF7/ZtLMM2LQg6HniJ4N3BwbgzHHpIcsGJ/amJdspZCdp
DfvC4xVdcDqTwuh/ygArQ0q3x/bWI62orX6ureyF0Xm4oac02euPZcgnru/wlXsBY9VCEkJoA+9Y
tzvb2jH3NNTPwatRY8vqNtJ8i2x+SB1wFxXiSpxUwMZqZP2Yt4mIukTwm8RXt1bN9tEJ5vfJgNcI
5oatUDOe06vNKMYs99qE3iNLv/9YVpJZB7J9LHX7hNM5pPkbtLNjhZzImDx3fZv9dNLpyIWq/MRn
sPUCKmB11qXXKnIzTuoDcJYZ1+7agZDqe5SYYdbDg7DRX0J+rFimyS9QmAzsekneoV9QUq0qP075
+FSHq/s4WK676UKrimcX2cOOBn1Yc35oydw1ZsY9cKwR6aHnkaNxmaGVh0W7/V0pbv1CdbHwhinu
EFgfPaXN3pT9yO7vGvaizL+C4263wcLkY8TkUq6YFzp1LWucOwsbOvFZKGpArqRTkeAHrAWHuDnj
pNkPrq7gN098/mW209p7yQzugW7EbgsSb4r8H01Hy2F1gjQyyy59nm5fUll/dsFY4VTmAeXWJ1XL
SHQeN+EUsTcO4iGy4kBDOAD/CkJzuVOMuqZFXZ2bFZrWTWAzjC+HW5sQkRBsARHVp31Lr4zFE9a0
2bc1AfeIunehvfsOK9acOZ+90vs+wZgx9/VDj7OGDhdWrAheUDm5r7zKE/Fm/eA77c858Q7w7/fM
x55W9kHOOTgB69C9+kx0kTK+AVexd772fvTYhlDBHOPekRFAfVZy+ONleNSaJsXmw9yr5MQDDdl5
YJZJy7a/10afka17umgDSF42TIwsfVVmofe5e01LT0Eus15pwQQw2OkU6RZ+55qmfOT0T3ehL27y
r1SfGkQsk6EBSEqcowyGSF6945YCP9U27z7aiMV5wzf4ZAkk6RouFbUo0DOb9aeTPaYpJ4W2/OCZ
/PQqGxRL7apdK4efYwrXzhHJW5Tk/xRz4e0Lyz63izYUKQcbwwZAjuDOGqg/Xp0F72Iunv0F4RSN
4k7KmbhgGaAY8bJ6KfKK9RwIIJe+cYMz4tubWqhvJEzVohBA5+orZ+/RnHRHO8Srh/fAKQEiImhz
yWysNfZ4IWNh0dMxWLAg0CybnrfPrvOfGn3wrvBkwhHTBYTNDztW65/SCi+FWqFlsE8KQhrtRYZb
QS00HRCtPgQDvBn0y28dzt8BsJW2Rj4oWpbaZSFWVlnEPBiICyXjYByiDfVEXC273zJLPlc5rHE/
F7xP5b3Ow4A4DmUTZkvd2CmIuoPw/LNDHe7GW4uLVg4spqW+eTGCx4YaPx412tim0RxCwxx7bYbP
pAifAkEPlr1yexfRcF4Yh8AIOXjRqTMTICZkFi7T4KxyBoRDdu7b9h8VcJBbs2zHGLu+iuAcmfXb
LiuLPsqRiEiOkdRk38ozw5Gqkw363WNuL+IoOmhGHYVNnmaNCgP3IvklVwoVJ2njbop2+J10vnlY
YUJWQv1jHG/64KSChTCor34W7E1i3gLO3AwrVYrgzcmucXlp+3amy7PV3WfBvPiO5pfiYVyQHDpr
DXchPxswKqBePoo3SSCe7IkWI6ftj2BCHKBg0IqMCl0wF849JaPAWZl3WK5+CztBU80xYEL8abtY
Kyvrj5U7uHZXnjhioOro4+zFdJnF9lgtLFTUnq81vKslYCruT/o1jWZcie3wSFAX0cYpL6NrhSen
nIAGgVC+liMPAuON7ofPkXYWFjtHzW224fd4U4NpbcCynuEj3dde986VDGSXbLm3zpMFNnV1Y98C
RTwnGDiossGQMM36YBVUXUXVeA1d/xLVLQkBDGT60boVXziW6fYiQIXBBkPfSURwQ6bdcUi5eM6Q
7ep2eZbzyGTAIfHC3TOuB+9JGpg7TfXDXntu2xjB2MM8vJImpF3PQmHvGuvRbe7FwMLr4CzTunlY
Tfm82mO7zQ2d4vl91ePo90mgxamko2jIaWvrKG4apvUTY+a3dsDb9NRJbbjHfLPciDFp9vhJwQEO
38qIcjelVyzLt019WnaB8pvNMBiq3YZObWkB6neRTAMs3WaTl6q84M6qjzXnA3DL0c7DBbwkvH2D
wpi95kcX8/BmrHse93oCC5L8SbL1z1J43pNvM86h5POJBC4ZwIJN4aZaeZKqnoBOVz49xDL83sII
/jljpqRrXH2kvkJ1h03YzU9iCbvt4NAi0yv/XGXWY10Mx3FuKHy0xRh71LvgdHHvI6f95omocF9N
NHZdPYsQBo3OxbWOOFEwWMIKvI6vZrrFvvQ6XtyyPRqqnMwYUpqbdWtcNf1bHo3PElvFJuwYylXQ
upkEcUKX5VddkmhEmX9bGrB489oJUsuLs5v6RV6CdgQwGbwOnS3uiqQZt9JuhkOfUStq53v2uhoj
RPQdNZX5KO3PJiUr4KIHHJYO33UHTPuw4rFiaRqSQ3fU0nDNwXVQBO9uV/0I0Jy3STTM78bkmxl3
c5ZkkKycT9MkmOnW9FVMHVY+YZEyC4KBRnhHfYo+3Mq5qh6CSh0YS97xRpAe7nFqZx8Tx8orrrbN
YqHBrrI8o8HfSMX9Za1I4AhOeFGLJypx9bZzmRKaMOFvcJ4t1kjuh+JHniTsR219Uok8LWkHETwi
l9Finew8/iZSyxL7YfO79j2ATvKXafE4Vi3m2qagGknMHP27ClYNr9i44Ep1mN/B662YJR00pTEb
f9Ybe1rxAlHexvRGP4+OTcl3HuJdg7PsBeZXJdP+ZFX28iRJVU0D6xYBnJ3XY23y5S1LbxlgOySo
wuVsp45+ohkeqYp2N5yeu7440je+HjyyqUjqayyNs1fM3jBcVsvRH9pdm0/VCWDUe9Tn4Z3nvA0D
jrRxDn5Ma/PqjPpF5gHx9IGwszyoylRHNdnFYztZxWPOsRCLcPSi2smGq4cul8rp3mdZbVxpPTD7
ku21wkx0mUY2WTvIjkFKgmxxuErjR6g/aoLlrWDxJkX6SKjnkaN2F5vUPdIeL+6twi72WcteVWVv
hJCcS4Vq0vuJ/chnmAPwDcTPRrMZvJbTBel4V863C/2CKa8fWc4roJs2Wrnf3ofEf8zKrZuNdWnn
Iw2DT5Nrcy70ug/9T1bZEyh++UnJKD0pdrXQOlu+LI7P65ZBg+OeDj5gCmONDBk2SBSAD2L8rIXB
K9AtEbeftQLYSWV24i/OUy8yUopEEKIJFoFXTfvQ4u0ZDjKJfhTeDLyREUPVa3tnkgTdoWxPYWGJ
rSb+neVUeg0BY39KjsqW8UiXeq8qwtvaEv6sCvecBxy9bGh5t4BbR2kjsu4cM4Qs96NgqUv926Uj
Kmin21Us60/jeFvbs3Td23N3XSMH4uVCZHFlCsD4gDM8D2Y6fuetEHGQ1tC18GWughW6EYO5N9H3
1CoGmevyQzY8KMo15m7iUukVzu9y4RhbrIwnU0u++fkfnbu/iS5cWnAJ27nEWxiqmrrIFlEPbD+X
2Hy+w74YPAUqOC7YiaoVhTbq3tDXqtPojm9BK6bT7PsPGbdSZi2V+xBVkBJN8qsIHKIGtW8dO7Ab
8WyoHK5oXySMLgTr6EADW7iGz3MCYX+hDv3ShvPRkcbjZowFUPTNP6vOuTqsBYFtWn/osB33LdFS
k3DcpWcOP7KevyYhYzG15DmCrzkgEjmUX5FYDnPYRUC2aN4JGnum04I0kc5Wej+1cDeuC8ywsSC3
VvChnWFl2vAQ2skTr+AOctejnzrdnizxYdJJ3Bs8pYnC4czzSwx5GR8xCjK58qnmmzAeEuJ0GIfR
obC691R3Bvsg1L+t4p0QCQowrZ29dO/XYs62em2ISmLHntwntN8PIPFDEnC5HNxtOGdWHJWSv9V/
rIk2fcxrb+CU47YcSwh+hFeqfVjbalP5M60N7X1OoaxFA8advZhf/ED05lJ4Dlv4ubHr5+hppffr
lYHXzpdhe5Wjf+8zQlwKf6IWmAutnyTPRRWEiJ3N9jbagyEAo8MpOvj+UCW7HgqB38WU/j2LTF3D
DjS9cGd6uf3gNNLWzBEWq2wWlUed3TzS4ZY5h6EWmzdo5UzCpDXaQy5Y4Vkwn08B5jcJdElJ90BY
YkMku83Ff5Z3ecXq2pBKFBIG8808mgcYRseux6IJBR1HfPcwNekHIz+5zbLPpogsbDbBQ5n4T51w
LpbtPuuu4JDplVdfYWMQDlqQrtSPaP6nqlS2aRcHXwY5agHFYyPtaYxhxdRxK/i81WxH1rLRo9t+
FOnin2/eJs6usLj0YCaQ/zfi5dLvNE/EvrdtDdJZt3EaGLGfw5J7TSrprA/MhK0PzySO5x2iSRhz
2wP3ny4fQzheG6IV564CoKdGHNqAUVWGHVVw7fLmGQtKCaxNjsNOZz24U+Hd6ypibsD8aTPntJWn
9fCpUy5PaQRjuWS4koDWT/Al0VSy60Mg62aO7iDUfd1+NTPUWlJL2lnRmYvXFmnvTom3nO9cYpZt
JYqEubHeMeek5mkehzeb0eaaWj+aET552To/7AM+YXby/ipcRhVDEdVH4td0mMvniIaSH0kJzj4t
KNN04Dp2XbojzzMBOW5AsasJfWBSKLOjsOA+8g0GS3tdqVrZ3o7ATvB3lpfFXM2Xh0mmDMXUF8Uo
2cZdaN2UWVxqP9yN8/QyCw5JKvLsLbgWgqa2hOs9+BRjFXm0bT0sTUOhAEdWw+1ts72tMJm1RVRZ
Hwulr4FBFE3w3ceO8+Jj+9iiiXdxk9TXJB1S5kUOAT+OXZWA8IhVo54wSJmiebCDImJLoYJblevF
SeZzwXtyC5XvQoWC7dbmyyyMnali5iUK5+Y4hbSM06UIjGQLlKjdeQACN64g5ko+7eb6piYIEl60
tlv1Mynmd52UxdbNPYsz0RiBmDmVqZbscmdVh9d0iWZuV2myv31qN5SGYAma7ZpSwORhrCmZHngb
/Azk8+3SsHSI2b2/ayb4BEQX5LGHQ93reykuaW/TERj2X7Og+ov7erktvKI/O/AmdY6ySw/mb29Z
851nz79SPOITVzU3nyh7UNyRXdKKT0AMW0xSh8ZZkm0uykPOEGZqer0ZG4DLAa3wheUaSO02riMi
ovUUPNuev884ccUpdcD83+0U26HIcKSPD5gZs6OTZBy+wyUe+4faRRfjk//iuDfpJq0P7jietRvu
h5KhwjSnfE6c1qMEtMSGTO8xPj6rOCHvveTJ0O1l96pX2svtJYDTl+YIvcPVHpbXqPJfcwe5cMnH
PYaCeAoQjUoKhO6G4CtqnPQwfY+L/FiYPsAkxr5jMvEMlACCzIIuEmXyOw1L0k1ZR91909EjsZmt
2/C2ppaxpHfrruM2EjTV6zCzyeZXeKddKJjVqcE+6Gg9lpnc1oyXOWnVq/9V5DP8XDaJU87Ei27o
meCaogUZkg83Dcwtbll/FOT62zr/VUOJ640Kzq5k6hRxCJzZrgZ00C13YsIm0/K2dNehX6ZPP/Xh
xBc2NssjZ7GIf57Wzew3184uLlQdcReIXuqoeXK1M5CjAmjY8wPAjKAASLlcPglHc0kOwkOjeZw4
dvV37tI2X70F+LbB9e+zeh2tLCKb9ycPc+9s/1NzP41tbflHv8W4KSsnJTJWahYBvFyFs+5U6veX
tCs4yog/2UxiksHnD2EnyAcy+NCe3meVFI/C0uIRdQ4Av0IYdhkLM9pbNwkjOTpt/X47G2Ia8+R/
2BnhPsa3tuLKnVJQ6Rn/ZyUy81A6T3N0n421884+wc+dy5nUOlFPf9VoKiHJ6QA3VUGv19YbOxDj
y75oeF/bAi1WDJrbUsRChu+MIoHcfRunz4SR4Xm1+3K/zPqJp6jaT2MWB4BxS6vncEpcKR8ZNA0t
FTmr3Ib9SBcC97u7os/eKbcQ1kjUe64eRnTiXU3ermab2aaM8zZKjttsya+8Bd0LzqjHJVk6cpQE
HavyeZHhderqn2MAD0pG/abwYS2MxVxvZceR2KHmwF9wxI5tuTDAd2mGxXBVJVBLgv6fIS+ZTi8b
juEnH6YmCwMx/2W1nqaZphHVRgy704Icg7vzb/kmT5YZOKjbzQBG5b4GecLjPdNc1AXsqXFJ0St3
PQPQIFmva4Vd0wZfxSev48G2WfcW/7AE1Xqs0oTDquMjLmvW1AnD4WYMKPBiwz+tpO1KK8qg/SLv
ek79/l/snVeTo8i6tX8RO0hI3K28L9v2hqh2eJd4fv15oOfb1V2z93R85/rERDCSWlJJCJLM913r
WfC2cG56/h1qlAK/XTgeqBrUKjuk5MYe7Jnqm9jUM2wPyXweH0WB9sVr7vSac8Kc5tz1yqK15mc7
lFdfspCIjMQgmkBlHeMyu9tUlJsMFuoY9InqLkPSbZwwdm7kX+3cCet7gp5qM7olBZaQU3D05DWH
BVE4nrUJOpuRwNKudZV992MgxaykB/0Tsct052BeKPVotWN3Vo5qjlpK0FDRMb/PJnvN2LaNTDJ0
As+VhxRhDCC1Lu6KTQH3aGMRGNbZsXULmw4RI3U0Lqks4HJkeRx2q3TgsMyadEsLiNUYgcKknzmr
cYgfyxz6i1n774z6Rcz+4EUPnKZjuZqi2tnUER3QUDJZGUsLcLNToZ2YNX95FB0jmbaEiYjv04jn
ODBnqfIccDZSp6pGuz9qZWMdMxUSGU+DEAE3sG+lq+fUM9IdHFYDhhzHy9JQ6xAQBoOfnPRq2CSd
X3EFaaJdmlbh0cK0X8kSamyLx5KcnWgzhO9l9OQIMdGR9x9N4iV3i8QzrwCK+DWeFRdczyANavKz
2JIrwZ2ckJB5bnKyTaPbU+8mfUtFV0rPFFea8rmeTa/d2AhgbjXyif4Oz3q9930K4Ku66fWTskbK
6H5wXD6ODwKJpR3iuCR+6hW+Zno4cpMRDbz6qf6eZvk6VtJHit0QfEpgrZqhsFR2vr7pOiA3a6Jg
6KbSySB/yGofWr8EXc8kYIxRdlRusdZJKV7VGb+qPYbR2hYeJfGZcBzkhrVztepOIgjYYcf5WrrF
oe85OWyNWOA0xDzkjXW19bxvXQ2nHioHcAz70AMlOQ41qImEA7HOsseW6zDA3FlUWsy6W83JXwo9
M7a+GwJ67mDw4ImOt4E/fpqVGLRpnOdJb11Uh6g510IFcu9YxaENs2xbT9pnQQWC9kr+0Ajf2vRt
7mw5ba/o0EEIh8bnfPL0E/0iNlVfHKOKBnFY1BsZMIfxjAnzqsSJU1juxjYeE710tzGeFJfG4c9N
lYQnTrhhT7YfTuck+mjnSF6FfrOb5NyP1LXbYDjFkdgNVk6vDs1JwEO4Coc7wtTfTc6L6QZEjMyS
4dSTe9PCyVRK65gI40egdR6X2RHJn+cLIHvkKaBZjqmBVXJbIXGa2Q1MJH2YUsgHcd1ayLYb0b83
DUE8GIOc53T5MabufvIT3z1h4tgYuaPh/hRiTU1q1tKGo/0lxeiGhDGHfz9ySGBKH9ZGU76wxP3g
DoLohwwiksAcLvV2BKtIlx+Ql9xVTfWIdLrfRpnz6LEcsFiRZH2zzwLXX6c5Vc1xJKCirCvkTpx9
4B/EE7TV9xMMGpgv2ke7JnOtxUG/6tKXRTnsMPv4qXUeKaLuZew9sHBg8gRrJ5nNAc2U7AvZ3mme
FxBPBaUluKHWzhFlNhUxDMVdEEwRwrx8WNNolqc8x0rN74bsdKdbnAktl2jaW2KjeZQyS8tSO2Wm
T8tZJXyqIXj5622ph/iQ/HuT994uh+Wiel42kyro7Pt3wYANotEeQK3QFZg/eVFWGbjK8T2gsG7H
pOND7wDm49IT7EYLeoIG5l34rb7v60ycWh/d3ahfGLYRJs+fVhWoV6r5SNF9PT7LkfAqPaY2Ptj9
fHUYP4XCrE9aFfAWFpaXJbJwCXXt/erOmliuVIX/MTe1q2/H0cFkTLK77DHFn7ATwVQzJofklpdd
8N3Le65zCq/fiMAZ1Wi2Awa5lrGhHZpqPrpjSDH/jrVtQhiVBpwj3ab505M92FiBv68mifLShF7G
fIrC3IAzjghxz282MPjmqETVDt8okHPdBwEQzDGIywkIz71daUZPJ1OjWB0Fch108yBnJE+taLdw
O9I6ubXCatf1OCAMi4LHLqGh6gEVQf6xcxD7rLyy5nSTBdorB6zMHxFibwBinm6Sw4z+k6qcwPfy
Bu4XeH3LwnxQKNTj75Ml/U1sESCa2zSTxtAiRaLj+AXyKzHplQYlFLpmo/3iUcbb/2LNuv8JsvsV
i8qL/vZhpClcy8BfzlLEsN7g/NKwG6Fn1DN6H/m0Y0m1I1oSyVGiX42yemJFsgl9BY4T9RWlIKLY
RGPmm1q4E7plwuiK4inh1Lo4UZJfZiU0pebHMkySm02lLO/qTSzHkOoTRIY+dPONY5DYKplOQpSm
LB5F5qnBaLvBWFBffOkgomzodIqoUevGjceTmzNx6sEbRUImj01jgD+YbqXvRz/o3H/RO909CKMk
cDFDasQlp+WEpx+rZ3P6mNbKd6O1wxIQQP+I9Acs+4zufWcd04SugVUwt5cW858AWvxzIJW76mNB
dGKqfSIG0jKrYzFXUfpKuxkDzcIsHCLET3r0YfKYWtppvkU6gkMlDI6x7XbHVjZHXy/tOxmVHw0F
aSgIteIcmSxsRj9/1ErlnihDYCtQnbjlLsd5qQiYNWasTmfOV8zJNe/0ub+YD/7Fi7XgPUWUNKBn
zqqbsCMrvvWOQxWmpiuB5Nbcp6mPoK2I3aNugewBauftDYbSLYUfbMfYWnaFpn9MrSl71Cz3UVbp
dC0oRm+aElZrFZUdKN+YhFGEw0w21JfEz4PzgNoXj0ROdpqRahcqh9+4VAiiffmYIMUwvorMPUvf
3EdOP1ycnEGwGJvhilJQW2fSuoPKX3wZwiRYuQ9cJfIXhAYRDu7wQNfSgkyFU8I1yveRPyQXjS4l
qjbJcY/7OZQTF3pKi0VmGM8GUBymjvEnbCcHIhHcLaq2BoWgnD5kHs5zUgZ+mKUBFSzjYMKPMqKf
TtR7z2k+i1T01D4phfVjql+lrbKj9LP7dr4X211PsWO+mXNAXU2jSXduWUAbdWHFcrw4ExVBuv36
0GLICxyDaKf56ctrICBTMRrz8OcTdUdzNnY3jgffpiqB/Cw5yQZLaouXbTURXk7fJGrp6ljmMbS8
4bEeFFAygcxtqCn5uO9ljH4gpxEduo5cF4EzoZlNn4qxqK6FZ+sbPYl1zkpqqRMzKVQg+Gs5J/On
uj+jHcru9cwJDqVNDmHsjhfP671VChtLDxsbG3WldoamvlcaaDfPqbkCFFQxcHuRYFIo+ch8E1W1
f5dWHPpt66P7DQ25CwofOxQ79q7pQXd4feJe9ZnzlTWSBCuKhY/oz4tVBor36Etyu1of114HzUKU
MfAr60cVdHCyUNJYogm2Na7zLcpMC9Kcvkt9jC+J28yRHSh8HTumFjg6X9ygUAfX6CTRjO1TrQXl
dehs+phi2EWl2e+aUmFbbMnrmwqVbthnaufLiVYuhRzQUmhoiLz0BxsvOPPiMDdvsa33J7MotinA
uXNsqqXG1LBGzIAfFKFcN0Pfnx1yIzY0p9UOwWi0d+zpCyVeQhj1ON3rY3FwUzfaWAFlmX8enP9G
gcUAatlSQp21pI4t9s2FIlHC8O1aLw4oCtZMfQkuEnl80o0svli94bNASb4rjmMcMymSATeCOz+B
3/MsPboYnXYnKhZKeY6JhF7LD6qJf/iIxuyE/ZWPunxEz5a4eKVr/o1g7CqbIh8aqAPAL3NbBxg1
epcGHlov46ynoHraLIu/+wzlMsng2KUGs1PL1O67uN8I/SHNKb2HlA8B7rnNvlODc7URq81gcKhs
pqDQTb+KmmG5qpnQU+osjD9cBQXW4TffAtau6wFDlbpnetZMKv8F6VlqSOn1cSiQjeXVVQbWPQa8
lc3iY2MJK7/W5H0X3SVgDKSGVc0kNElHE0Eeo0+Pvr18J1UUbbzhhXYSqrmiIliwz/CE/fMhIbFG
/+2TSqgoniEc0/vb/saGqPmFr1DCw2RcG1WA2bDUbSIB+k0eVDhk6v7rEKiHqnHVx8b+ChKJXFW7
Vvsmx9jh+tnZJq56M/idti8y70NeOWdCVYaLi4h7qxIu9ZaqPCbYhrEafPA6dl5aJ5A+CBtpgK5K
eHz7rlcGMYXZ3mBN8cG3h+/ddKeN7vBQlgEaaNI0g8izccsi9ddJuwwTB2EElf2IahK8CDp5y675
P0P+Hw357oyo/e+G/A8vdRjlATXo3y35y8v+suQLYf+LCakFWdX1TGz2QG3/suQLQ/5rdsJzhhtM
Hv9fRoD3L103sLEK17AFW8amumj/ig+wpIUN2xSYd5jhiv8fN774PSUAFgtnpfCE1FExYjJ7OwhO
ZDO1Wt3aDwl6502ukvFYN8ERh2m/DlpANhmkd+kaVP08kcCoKIAdA5hfgqXq0q12nvIOMQ6zq5Ym
P37Zk/f/Yf78+/m4fDqPQARH1z1ps4PeTJ8Da5CpEzZoj/AMV1OB+8pDV4DkxTpGqXgopP9oicIm
lRrELKprKN22wBkZ1CQkZ260TQIkNf4EVJop3cWfQEJSvQ9XpujDu9aPdhmd/GICqm0W/pc/fPzf
QQd/fXwTP4OLtcbm9/994FNYlntVCPkAgKf8pKYihp+LyCFxSkp+k8QMLULvPoTCbPaf6F039w0k
Gxqa4cVEFHkBIXhiqMlvDqJdV0vQzTbinYd4LSo0d5NnVCAjo1LHrqsfDceoz/SWaYpm8cYsdedC
sejhD99p3uWvl6T5Ozn4iQVjJCO6Kd5+J8OMgtyLU/OBAz3fq5rkLQJhgp3eB8fWoDTqQO3FLtGL
XUkJ5OAzWJ8sEY6XQfo0c93qnYtn8Oxk5s6LK3GT7rMRRSid40Q+Mi1BZp0L0FNB8zPo5LeAjF9X
YwvW/W8fnXNHckZxVr1lq+dl7reUoY0HUWJzt7X4ccRMn1UKOjQ4UCfownOOeJqK/EzVS4fPJXVk
WnKWpSEQj4jIJuKDfLFgGnYmiCVaeX20BwiwrvgKZ8SBV62jMzw6tYeULA/vXM3cNkWvn0OJsQBd
07iOo8Qj4InxmmODEpsMaYXBZOeQpLPTZIbHWmEiBbNHglvZRbTXerxZjnlnBTAjU1kEh8mfwgdW
aJvKbzBGA4I8VmNwizBrgAFjQ/PU6ewMz3XYMuvUr+NQRUeaec1OMP2SPtGwYATGzyDXGnzb0YdO
K9prrMl0y1Ax7GsMTys3FnPLrkHQMN/qE/Ji44ZgUFOrH02cQje98o8FjHW34nrV9/aqt5Nne5IK
DV8itprAIzXGqqKAyDSv18pvoz14R+BVHwFb9KtpcCWY5/JgZfiB/heH6sIYAYUi9L9B7d0ed+Pg
hMaDZrSXzqH+mLpK4cCmWTKHabiOcSN2D+XfWL8LWYluk8xFUxAUaOgNX1zDoty35KkKLtuw48RD
r22CBOqfORM2JuVdPSv3PvzhY/8Oxf95hpEm49mOy5DM/38fNWxNd+LBUuJhsvA+6Xb4iCbrznQg
jRo2woYKyAI/fMBixnHzq8SUF2nJU+296J5uYBuIfizzebwF5rEmCV2TIbbdKofnS5v0T7O7/zAg
UOIwSXDQPYaFt2N053l5AvNUPGQs5e71cU7znrFh6SUkRnztunm1iXPgEznG9ClPLiKI30UsQo7/
vN/eZNAs+80UzJiRZ/NprLepDv7oNFya+JXavIOqiQ9eES8a4+aNZhq81r7POlCqOd6BKbkGxuAh
4DaMu2VXjnWzi0bsuwAmoGOOsLJAN8bGsawQaataWJso1i78OBCbMBd2Q+YcjaijviWLW15RVPaF
R7iLmLmylX7RNDxCWpx+jJNQ+0ONa4nEeDOSmaYumVIIxzL/NpIZUiu8ioLjQz1EX2Xbx+cezicr
X9PZpLH1OALCswv3gQzBeAuvJv0c2+ZVjCgUjMickAM27X7EQXUMHchpDZK41aRRPwQUu6k0kDP/
/NvYf7+QOw6TC64Z/OdQD/v9mGZtqkea2aGVqxt3Y2RRt2eQ3k9O+7UcG+eOJRrdkZSuUOsk1hYL
fXHOVCyPNUTiNrHuBVb6rSyGr5bbuRfUIQmc++Kz1GEDLoZC0zWTY2jESP+oQxp2h7RQfrCbwD3o
oQkEtgjLVc5fOMwOtZBF1yYr63CndJO4WuFklzYbs4tecnIHxZn6A30Ew8Uu3RETGytiXQcng/8B
D8HtbhV1KK4KUI0HUkb13LjHUGqhD2/XwPXEg9Y6JzOGEopv8EnQ9H6XDRrFPaOQdEfBa+TZQMHX
1KADKZh5fClDYUT95/0u57HizYHiGJwSOh4A02NA+X2/I570W3f0xIOHF5SQ6al7HMOJFrNDPcTW
8OprHhWbiPnFZRwnDHn9yNJrJFhYyzD16dLftbWkiSr2iJVvbQvS1JJUL2KdbkiMLjNwC/CWwbsW
LrzPMpBOxaIGaqMV61LvkI/yKciJMu6IlAHAbT+7KJZTHIsT8oCrW5Q6HUC/v2Jn3U19cqAxlT51
lNzWXiN3Wdjmu4HrIFVDp9xmoPyPVFDaPxyh4vdK7TJ6OESQsESlGCCtJarkl0WqNhhtZ/tSPCAH
/iArVlluG35MZgNSXQkJs0kb4YGoau1HWYbtslmFdAAwgwzlmfolKQAllhqTWts//4ZLwfrX39DW
LcY0Fg7kiCFeefvJsiYwoKaP9UNfmrih+gQ3wczm9ZJ3foXxRDnaBalITrUqQuhJvRRwC/I7d/bO
LodvaSYdrXtlrRpDM6/KRSUStZ1+GX3vOtGCX6N/TvfSKLWdhA+wS2p82k0bjtvcPASt1B9780Nv
c11EPSdWU2ljWXKaFy1PUSr6q1yboj3uVcjfEhnTkJb7scLeFVY4gmSNOLCeD36TbrDelSYq35Il
ckgzJvLCnXAoLeYSwkEYoGsyMQfB4jA3NL7GW5K8xMnYXnB5lSlDM3OPgrm68R78IPmgLr7FroT+
7wW9Wodg/9d1gGwBSBTy0agI8ORG6Z/GXxJk3pxYLJd0TiiTUc2A0PWWYTa5iUcXaQwetKQvbrBl
OvRYKSm0OTXMQrtYVvWNemuzc6bRPTZxdPLMPHxuJo04ZzIo1yFVt0GBRB5biaPJmfAdlQhNmXrD
zqDlCABoRGwZYESM6frVAWsbWhfb0evJpq5xwYEJvNfFp6apxCMYiXdQMPRrW9zHXnKndxpFb+JJ
9mGsvkYtac2rAdOVa1nhY98Z9lPWaKcEjDJuKqNDOESZNxp2qJBZHBURIfMjX6mTgrlqHKBLDaiJ
zi0uQpODzZACTIOVPoXMkjrbO+DVWccuDewypNliu2O+1xXhvRld9XWdO/3FtJPh8vOW0T4MmTw5
/mBug8j3LyKqtzrOrzsLkGtWAHoyNYX0NUVNCbcJmz26NGS9Anm68ehNvf8wrk27veR272+aKv4g
ekcdYpp1AwjH7ZTQqFPTyJGWTvWe+DNaek50FxBytarists7MbZ43tak+R6TOtz7LMZwda8Sa4g3
eoFya2DSixrh46iEOLZk8K2nWof5MxinrsKu75UCAlq9rWGtHNRM/AXrG0Akb+MbcI6Y8o5nb80h
Q34MMClXId/TkjcsaBfN4tOk66wN1B1aiAoJFVy4zsTYNziYeCCY4YsWLurc7nsMVuSs9/Ut61IA
Da6PAKQd1/aktQ+y5+jh5033FI6+iRhDK9EuGpE4FYpcvbshsjPvuyb+XJvEf7hQxuIEBsCYjyuu
GQJZoX0vlf9RxeF0j1RpB9U92lCpgyYmNWQINK8q1DA7q6i/SZrPx8HBe6U6V39G8Y8yTJ/O/Gzw
BdzixMRYHEzLDNZzJzDSUM3HJVYWPUnLczra9yWnygGvTHMl21oV/t7Lw4tbtN9dAZ/SU3UMbY8A
IsM26x2yHpiiY1TfUoWmIGvV0RVudjbIWKCcQVaPz/XWqzx6kHWfXf2yvrYRtUVdUipzMN1vSkPD
UMXXskmMvHNTAwCHG5bYS2bZu1XQlOszRWcCYSR9QQ6H6ejgu7n16Y8i5QQbUvJthF7Nyp2rz5Sr
COrhOpoIOVpL2pvIoKaDt01LGJChjWumfW7srt33atYmJErdhVNQ38kU5fdk0ruPodCe8QDQ1bYk
il/UyYOrD+8lr6Icq+eUBjT3w6Dx/bvpQLe0WWHn0u/xiun34zT29/HRysHrRw07aaGEtBk0gcwr
UduEUXArO9i+hbQuWWi/tH4SbS1nOkTNYN8hVsZqWtQAmS3NWgfuRL/ZMcutobyvI1V5/KmfB9/V
9l1cY5SCFQKYkCN/C8JqOpmw8nZe2Hx3mni4efPGKXUkHi5FIdZ2ztkPCdTohvQbUrHgfmp6FEqG
f1+gMdBoPT8XeX1FHRVcI9tELeyp7iBC9R5cg/FkB8Y51MbpFul7h9oD0nbcjBqH7Zdomr6RNOHs
iwlEsmi87jKVAlMUI6UQajiX1ruwZC2UIDKjLSZW0puc+2UuE8TRXT1o0c131C0IfSL9ysyH4uPk
K0oZzO86jIUMBPY2rLviROdvjj5y7tti+FxB90urIXySCboLy547iNNHK0QenVWOtxLIxDdV5xTP
vbwDT7Ni+BLAIzCot2V8qA0LhmRY+zsn6TamDZK3sW1e1tGiDjvte9gI89gqlAuIHFa1Rz9VCOOd
Fk7oPF0g8GNkIcwixpuQ7debrN65vx8MqHmsZqtTN6MmWRaVP+8aCDeWdW51cmMQDi6A30UJZOH0
1reL2OjnfT1EXh7Vs1kKyVE1Z8AvG+CSGN5qZzdo7NYWWeQvG+Wd9Ki0jk4uOT4GRtktettvQKbU
SZrMi2gv4hKxnPEUzRsnmMaTXyLbto3uUCHRXfQbIHg6aM3ZMQ60cZuN3cvPh8F6QVJO9uWcAqDm
zcL9bCE+UzEhDDGtsvqU0dx3WNID5gf+CzuXcO9l81NzoSO8aNLwq531ZO2kJLzjQIMIjJdm1+fp
O7Sf75RNEIHb0dyD75RuY5cE9XREDG6SIbAxOxGdnZyTZYKct4Kt+YTWRGwyg1ApjQZiO1iEKyFw
XXQTy+bN3aknR2zSICk7Xh3TUMVc3dX5e0yYOZMDpIbLZnIA673eVaMmDyitsd8SSKXNG67F4PH+
fSvowfbgTuRfYtDQQJzp3TqYzQfxFGPqPmoNl2QSt7R9z2CPjAqMd2h4m9ZOpj1J4M8CKicC2Lbe
dMl4r0fEXGmQMRQ2zq0jvtNgv2LWi1emTgqXcjq8qK7dr5pqqtYyqPzNIG1ybqpe36Tkqbl9XNxS
77lpFCwGmstbzUhfeq/eA8ixELIjj227BCJRX+5gnmqrsCSZLERAUo+gqzDv5au+gi/qUK84IZH7
oXnai0f4XaTRow1CVrgJaQEqps/cBAdo7xKpJIpwpjgXkkfy4+yhdSuu/SkSukOUv4B62EFbbjcN
6DKmEQEyM1pNxpAua/XZu6E92VaUoMJArKCCEjimcLr1aNZnSkMHokg4ILI5O5rOCqfavOHydfQC
Ve+Xh+I5EWN53nJreez1uT9f+1//+fUdrJDiYNMR1PL2b2ZLzvXrnykrPdp743D+5b2T5TlG1aV7
kTunckRq9vMTL68r51kRfNXvqgbugwiYb1EwPCFPxrbi4946/Pwrr5/+9e/9/DJBaTDnxxgfjGTM
qZhMvXzYxaSQnGkmzuRqFkhu0XzDP7DXhhkviGRxY3jozGEG0o5fNpOByrKNdXNtxQ0D/ih2xghI
IxcuEkwPnadLhtU6thz9rNugFxOvY8UhDYphpfE1jCP7GOmhRVpjZZ2S3kJKlhMAu9Oa8Ak5I2fy
8s/LpmUdhADQS+jllXOqhxnJ9fIvXAUtMMLxWUE52y/PWx5aNsvdzMrBdRCtVc9vsjxupe5ft8oU
2RewcshJ8xstL2AmnyJro/OQlaN7sEggil2tOWYJiTWW4uJJ8kltrNOJ2I9sAoT2MehJrcgsFwrZ
LJIPLIK7lptkgEKxqRex2PLAsultvdS38SzwKuCxrtrK9IAXcwVYNhAr/7r1GoyC5IhD9/U57r+f
/frY8rpwVuO+eZshqGGy1y5jTK8Du20dgyKCMZ8SiTTdaZ6zP5OAEu2MJRTeg8Rzet0A7bKZFf37
wdHCZPBf7y7/0MxJ6q9PCcbQHdev99+8w/IPTAfImhDIP8OWWsfPZ2cZOVw/b07mwKd4fWUdJcSk
ccmxZMsob/gH342IuV/e7PVpr39Ui9gzr3f/0/OWbtjra3/54su/vHlJ79G/BiPmmeU9AFAKjj//
+NA6pgDeO+8mJO9186TPN/0sybLDsmfKpMuzw6STVZI51mH5zV5/0eWu1xgswLIiZfvz9vLw61OX
W8sPHUHOniiyzC/oOoFdLUdNvzdRIXa6wby/n7xyC2trU7EQb+dhTo29BXF3PgKGyYjrjzTA+cGW
wcdWrI7EDJcd6jmCA0l5MkOkc2S8PzeqdonNeL3vWwEIuTqc4yxtxPuTxQpjfuv5TYk6Lk6WIQLq
Ev451TIkTZqCgYaxf9mry++imPjujKp4Rv3SHTEkEJU9/8BT8y6Nmu2yA9/s/uWxX36icjlMf+71
15t+UnLYRG372W2Dr44W0cWyouI8Fni5SdfEs1M5+UM7+OfB1wAKTNbwWCQJKqySFZeOh1vDyB3F
JGVgA20RhNLDlEmfbB3EMtsSky6ycoLgCqaSq9iY1JUWxHWojOqDda/Zvnlx8wdfWMGRVLhjAEEQ
kCrYwzYUX6YZB1sV+rMFEeBoNLc20dXZy+RD5SrjQKHlS7SLamu8SSdJt5IhmGseXaK6UtvCqGBE
teEzBK05lFM+x31FsFjlfikYrFZtivQp6nHzaxHX+iHyPhPoIG5F2zsI10z/qI/aGTkcpTFb/+yF
LoJ9I54OjSs+QVecSBdDmWJkGsKqBlHShJOwzeEx6f6AJYUFvSbHl2gaPueQTlEmUYHSdRZPdJgM
5gaevVN1wgof7+8KIt9w9MTwFRUeuOtM8/Z+UAf3er0NMR3kkvC0YHxv2QXe4tz5lvvZuMOp4UHH
wLXs6N5jlQfRI1iwal928bsuk8SOZC7W4BHwpzkWqMWz3noxOgpmppiCfR1Ex56T4S4oqFZFMHt2
xJRevVj/YI1YzkTuQzDIBlTeurrlowuiQ+VftVzPr105EKWSxwfqoPcMSNVZTgRPpRFJ3MjgjsQP
P0hPz57bLjCZFskvgzHq71V6QNhanAvNcXaephdI9sZ9a+NDb6YOsZcbwKRMuBTGlXeqTWoG/B5f
J8e84RtG3oXhPUfgt6M79AMUBF1mHfSuXudibVV4rk8ZfSB89W7+nsT5tWaS663clzTA4RcYpNWI
IkiB7q/LZmgvic2gYIm6ujfqkbzQWuCMFN6lIo3cbbSBebY/QfzoQKQTWOqIYXyMQnWwCAfWHLwJ
iEwpoZgjPcrMTc7BbH910piFHhc6zXVuk8QagXULfW4OizpM923zQOpusmk76V7SrnwPl08cJVzD
qvOJ5R2pIeoWkELlA9xzO7wpQ699bg9pIh8Ih/MuaZi16FLD7hyJLxp22bXW0U4Y6wDnz4QH0rcr
6wjAaO/dE+M6GS5IebzPHkXsrQ8K7lvmBdEt9sR7+jfMYFmh7wS6Rs7u4jZUHFgwttdmpvKzUMDJ
yhlV8DLRcn7feF8MuCljlPsPIpKfzUoO8Eh9wtjH8UoLL7tZTswg5undURWEJY1F/V4NynoyquSa
Giq+1PrwFRQJZKI2tK+wufpN29NH8qA2TTTXn10t3fZ6PGCyhiiZ18X73nTLI+vTI6IIfR+Zw2XR
EjlRdyzpm0AIVedOkIu44LBHdjBpPlI7pOP0Li5T9ZwMq9g3hvvE3AV2UD8QlLdWhX0icz6lVExX
VEDJJl7PWMMDGPYK++Keps2wZrIZwAAI0MOHdrEvUvoHVT4GZ9yMa7gjYJu4rqqksTa4HOS5mbwP
QwcDB90iLiSjhak0USMciXzfmL40z8yjhnWeGfGBaF4ACA705LzF2BTjnOSTs9on50w1H7WiJ2AR
6OYV88l39NEfw9LZ8ZR8Zxo+R7feludqaNtHpAdPhjKoJ3B3Q+KVSbdFA4LlfJkDBGHduLc2hMoy
OtonQlnLG5A3QlPRbZamHZ2SdMqgFblfDb3A+l0/N8Ho7oLSORTWBPy9/Fho6mZbatjrPr1Wb/ik
N4kAGZWM29hTPnQtYOjmdz0+9qQRvoiPhp9PVy3UtkodSyACz9H4OXJM81h08nNvtPYBL8djA1nB
gjN8wOyJrrOgmpuFm4617HNNh3pFp0Eds/HRjSp92w22jaEun576jgojQOh1btpojVm1pnasvROG
fnDIQEtj4zk03Znlpi5WBdmbzoOzzjQNU4EL3mMM9GMRqh3C/g+TBJkPCKK5WR0BHUUBL9lznkgI
UKj1Ggr94UBaU+eSzc0KcNScYB9Tj1rZA9L0qJ/ZO9rVajeE9JRPRu1S0jKhZLd9tnEj0V5I5iv6
UT24lOtao39iKmdve7oHA3S8j2adkPGdXmozDp+IOA7n0NXqVNWqBP3fh+800+8eHJAZ0eQh/5ls
LJPj18hAW63VNmbxCmdJk3DQUo3MWUbDHHScYVyrDoFzUCblw9hwTXNTMhPaudHHCTHj+R66hmjK
5RHfDNTZHPLvWMLTgy1b2C6FDVgjv7jS0g5TzRzKmKJwU/ucMGURAzLh78i4K69BPEAVtHrOC5gV
lIaT+N3YgNlE/7oe3Sy+a/xWcVhndDw8xWbI7wZovycVpWrLMbGubePc1lwYQKFiJGzGb7bV3EaC
G1bBGL1ounKOQT4P2xm1aHKiOb+ZVDL1Ut4ubWAJtyOih7Y5TMyh7h272Z9MvbCOg6vN2vWq4dIr
tac0gQAv5Y8c7Nr70opPCaQ9hCJp9Fgj6QUnEuz1Ip7uQy/5H/bOY0lyJMuyv9LSe5SAk0VvjHMz
5xGxgbgHgYKqgiqAr5+DyJqR7tXI7GcTklWZGZLhbg6ovnfvOZ+LZ/baDhVgPPbUp+7JCFgC+rWL
YYiADGsXrvJuAKqlAvsK4BlN6Lmz/eMgff3GaIWPr9HNqwbJlHRAKYe+v5yV9CfDeXNfZFzhQ0pR
V/pEhIdmG5tyPt4a/ZSARXac+aj5Kuwma/4m/IZOjkmHMjcoQzDzpxruMjKN+cpQbQ7eOlA9azRz
DXUAiK5QTj6oIsRs9MDcCm23IDUmRnO0mHcqFgAwWoHB1S6+uW7xNiyVJBsQcxTX3WZKtc95YHzN
vcomXIYQWevkPjZMP4mMqnVmOMEaldVBO1O4ZyzMcIVAtOl/sryzbiYYXb6QDrKN707VWjRskt8J
Mj04E7b7NOJDieoOVV30GGmB0gAjk57wUR5SjMatxeOfIwyfimm+QwjJThF3Zd0F7X22ME/4yfgO
JDhngjynr7HfXxMy8Ovam+b9PEX08N2Dk0W/0nokXD3w49oRINpmQQuCp2s24+Rss9YNPkz3D6c6
VL22DjaVV/Fx6cE8ji69U9v85Rgpg+TI/+DtpbbYqDeWS65KQYgQczl/igQ6Vp/NFZ8PyrwjXJwz
ghXkUnZt7KPAwkcMzOPYQvdWjvlu1tVXoNQ2SrErxCmOysmdDcZscX+ZExFdFBB4yw8415Me2aZF
nwKR4KYBKqq/cBUHmxI8Ge1y8oqLA2qVfI8o4Gmuq4ZmFOMSc07ZsllKLi1RxOojwPiEWloLrHMl
Sk0AIsu5KBP8/R4lxY+QauLKK/z6oq1ho/WYnM1uEjgOtHmA5IeeN3EeYVWGD6/S+zhgglHo9MxK
8MAom7mKO3+vI6o+NQ+DlnXMxuoZw0lsYVTPuvgELvU5IzOzptzfHWoDGaj08+LIsop/e2RhV3DY
FwVWXTOyL4QSmBe79KeyNxWAqu1MwuddYBJEisKHGqPplNvmd3T3alNYvFAClqrg3LA5cKZvefEd
VDD+qj3rPk47pX2e1WUQn2ukNqRA77bFsMWqq2M+B/kaHu8GRWzwgDf0XVn5Oe2VsTctG4f3HIDR
Yvu2b1E+rjhWZWQiuuEorPI5m4zhGIU9PW8j/MOBxzkbDShN4PwzeDt99Hm33aFoHptac6pAxMkI
d/z0WxYwrtGnb56Z30vUyuMYc2yCfbhLG/z0eRcwXXI8fujdjqC7f6sEkrQw/+GpKfgNbP3Tld9T
xxyf/cy8F73zXRItvQeR+oBngFTNdsutrdqJ86aO2QJ63sGw+rPMgccJ0FewUKwSTg03YF4sxC2H
8kYW6ySW37P0umJtr/06sl6HQtGsiUs2bXMIucZj9WWGzznP32KC2VRI8vgZiC9uK3W5N9Vg7y13
DOlOzH+YjT8LUfHFkmBQA+gHvvKnw5xY36WOrxyP2lPo+HtafvPNTEkbNONjyC+gtL/XrrYetohQ
Yda12nhSzveR78RKOU28DQ3m+E6/kjTI9vHUPaYOrTmmqJN0X3xKqFer63AcJpa8ApJ9Kiiw5tJP
r1GM2E6RmtoVFk3hiN5+EIYCoSHxzARr49Y1RLHj+bpmXtKy5FgICSNwMjBwAHOXw3hujLevAf4Z
+2FUhAGv0VLgLzLN4Iak9adFORn0uX8ZQn0ASEsVGwvYmq/CxAoY/4ADReXvZ5yY7CZPSuh2qf5D
DHEvrJp/N3fZ9rOsWY026+p05Expuuca5zEp/XlDDIeSNKvjk0961I9L65mG+bsIjQtbGnnD0mUo
gpohQ8gHgWjgMjXv+7+/5IRdr3U5feg86A+c/EoAct6hDGvuZ9AyKFiSRCrCbi3cqYSa7r22wGe7
/FvbuEQlI+B8sa9isDcgCLXmDvJ37STt4ZTp2Llmcf3+79FAYTjHJDfOkv+TNhb/3LCbiJvOnoou
FfeRVcbFeZPzsjnkUfiLjT9wWL8/I/h7qvPcOieZj5M7m86TgzogNsEEuHA413EN7d8ajWdXT7+5
X7cHuMJf9gjcPzMqcdBCwlA1uLh73jcWfOExzEVEINf8JWegi8FcGTtKjO257wXIwAgyPdxwNmJw
mtiqxBvT7kjpuhQ9K5e5kGQG7zbgP1wNcqMADo5bZLKP9IxzZvvgRhw5gUMPKKNJF2JXW0lsuSw+
4LLzLij54VoztinOFWWf7VTOD39hiS5BG5wg7amChbICFUIYCfHpGGxbNIUsIpwPT/6CQrkNJqkB
aoLe5hz+wWemPbfOc8dU4ynPoxvOB8Vj0qSqK8zxMaH87jrhr/mYQi1KFsJjZJyZL1B9ySpQnLhu
ktI5+CZsJq6EYjcrtNQiBq9mM3k92RkFyKFoOc8T69pRWFlkVOkH+tX8in04XntJ1y0DLmRNIoj2
YgI7Rw5T7w0abmtF6vfMbzbhCFkHUz0d/NYn7dZQNjKWAUnRtb9UOsTXUSUPO0FRsbjLxs4iolyZ
1pn3brfKFDznlNuiSTDwVLkWR1Ia5oeIoODWCQpycl6PPDmvb2Uh632X45xHZlJuDScbNxLYp9HZ
z+6U/ZaaHSv0gXGfx15/ico8OngsytZVZ/0xWtO5BotPo2/qu9a63fhpepr5lK5HyFCHymd9jjyt
vYu4AOJXHvJWioti5UUQEr0S+6HxBNFCP8ScnXzmM4aAzdf6b0oZVx8z6M4NwGD2kXkk3DFduyxy
V125oJWS4m7UDUTv5UKSoO26lXP/MfdiFwCH+KWHAJpAhKXC7e03bAYMO/30dWjotrlDcKtbu/4R
lcOucYufth0l3Mftl9oz0gP4D3OPtjDFJdiXT73PiaRDHxcbeFplhIwZLAcskqJ6EL90MFvw01DQ
f+UwhrS48/FbMHtYk9bJNmQplyuDhq/FyrO1CdAFA+CCmlCUtLdB7MeHRuG6c3imkfiuZj6RE7f1
5VCSLQC7RHFHYH3Jpl01h1oQvpxTwo7U7l4d8ILsZjuHhUFsb8eMLkYHkGghFdlxuHHtHhcP3Ws2
GFQY2s5N2d+ZYOuoGdUNX+NcfRuQhp56z86eLYdlCHQ+yN/rv5WEMOTyAlQFua7CZDUkyRdggoE1
43PC4+ImjOpPuZADHa7kYU75v4UThk2RFGzbVzz358LEyZXCbM0yYzcU6SnJ4JAHlc4u4URnCWo7
skfI+sKa92H7ZmRVtM3D1DiygndIM80Bwgi7g1HAzr4t3eCUdxPHNATKu06mFgsnd8dPNGYH/Lt0
1DZdbNxtauv5gPIuycz+bOYhfVfSTcUj6UZxVMtjVk8uHcNAqL0c6hcI0SEh8KvDCv9Azrtk4evu
/pmvme1zFnGiblQ03aeZ6wLsgwyUb/wxqQaclh0mK7dQ7d3RD95G6QUJzLe/I5gi0C6oM9s65N8d
WVjscAkEyXXHj9vsjiwRB3PTJnm/pw2aNh5Up1S7jwqsv1ei3ilivW0zk6R+ob01Dp4Xr62MdS09
YhM1+nJfRk8DGMJjroDXJc4YMyVVf/hjPzl1+lZWib3BJRBB0YPxTZeMw9HAFAXOP/C+2PzRWVm2
CZPcJHbbldhMRj47Aimk3ZundHJ3kAHTvSLEDdu5mneGiOuDHQCsZwXHHtxRxbNtFW/hkD5HIy6N
JEnHrTtwAIF5V+7MSOJdKr3b2AY91O51ZWKeiaeTp5zfPRGLi1V6GwqM4AUi0hOwnvi4RT543tIY
Vwn8FpIpIZ7AFDpz3Vv5mq4OB4yBjGOrvCuc3/Kc5fFdV+YuXBwwWl3tWYQXp2SOVGa0T7xs/pUb
DTRDE1pN18wgaNMUylIvf/8Nw8dj+FUBG/9YMatCCuKF8d7kD7nFatTefQ1c0H6D/6D/zI5cg/fh
NO24w2Gwvjhwpfdutpn7NWNxdUL5GPyUYaMsnF0miafm/DSDAtXQNPrmKnV48UA8PjO3pZab+sGG
09RblyHPYN1MeiD1wguBo++uUs25TuhI9AF+v6aI7VXWFiBC6pbEQziy+mj8ix/764nG9Y0N+zke
epPNdsRuP0rE68RKgqju4p4HFp3VvrchVdwfWtO6zIVyrzGx6JGmiju9TIVQGBiaZMdYifrnMnrM
ElxOCOXtfGRKb0w5AdDsW81l+JL5xvuA620fkvk8J7m6t+kSXoywzDksPSttJScdPasgC85/fykM
l89cC7wiiOkZ5+5vwR2V4DDpuZVG6DdlN07J8lLRSv7I04DcKU5zS1BvAP/0qtzopeAH4Zy00dZv
o+WnOmcYNxaMuHLR3UnCtXeI8/soNgue8VsTsB2DXmcbRMWfOhpMFGkzL7JWXZ28NM8sWbrjNONU
FFLgMyXzb+XGpS76AnNUlj81XzZgtyqV+RtvZ+tSLWXvpt67hp29mCTrt6U1sbKx3OkaYWfC+Nzu
x7YICXE0CAWX2YLVPHNFMQ6mVjCNUxKGgv2HGTbpwfw1CkOc64Gnfe4YL1XH/7J7D5u4FV2nMj8a
Mg2I3Df1iQLcj7Tu4cajo9rJEJqhDpny4hJdaQ61gVuNBzoOzLCEDTMdNjcDm/QwZaXkEWTFBxIi
C8MFEOlUhmiqMYBsuIz4GxQ8L2brjHttiV0nnOC5Cqa9A7zIkaF1K6v8RzcvCZpBtc9VjidFa0ns
tM/OCqjOMasYFFqp7M4U2vdytM27qOQ7XwJYfjNH8MmxHo7gj1+xoVwTbi/xp2b+GpIPSjBOxHsy
ugB5mLAIyshR7duXqTC+DD34iEoRrQUoXnYqfccFPh5EDC2gq4AMk83AQYZoLSmG7lKEGA7isS9v
Tf4VyWqThnb5mfE0hSaIEkaHyVXlnd5WtpPtEOLwNPJTufFGShyGtpxv3sBwOO8+sGDEsGONV0d1
6tYmPLcC1wKOQs9djNH81FCqf8Tjn4ql/HYQ3C4Y+UwPFBrZfYQLCpf+W2Oq9iSpjBHNAwI1pDP4
wbjCm1gpeIIe9wcbCQIsjCulI+/qR/nPMqmLo0TOdmfZ/0JbHrhPFDW3UcP7RivAMOiFd04EYqwM
zi1QpVYUK4OW5mGInpl75y+G8QdwrNyzMxzWIBasZ63yC/VzspOA0tcIfvi0gW26+Llzz1wp75EV
lLeiffvnf9gDnwsi2WsjJbDnu1VwNhwCq0al3W3qLvp0Lmevqa35kFjJcHE6r1sNPVgFjbDs8Ldw
YWtOUHbLjZJVkdyHJvFG8ByXemBlZSeGvOgp++g1kzzTMh+ShVULfnJbjDXeHmU1TKLsw9+bIn8E
Ur+ZgSeh4/sLq/oceh0BWz8AsTH368CECSlShndjNj68hBtnEj81whrv/BdwQoeeW2gb7GQsxy2Z
373km7XmTGNtSIcunff6cy7hV409EY46sWCUNvn3ZHmeBEFcrWuwQEkLTMIcpvFAjtHYcIwMDiAc
t1yq/ynSszcwYDVhWq2XtSMAB+sA9qGNXHRd6BrvJBX7A5GYbKV6Xg4Mu8JFxBetqi7nWNrKswnc
DP9IyUq9JZOF0xGy5Ln2wF23itjcMNA3489EJrGDI90zkEtG632QXMtq/ZMBZn7AZSx2sS7DtaWa
YOWmi67V7pyL0tZZmXN2556suAqk3hoiF7uISoEYLhMGrp1nvTLQH5h0M2M9eIGeXt3MzZ5QrDJQ
Bp5nBtOLbj3+CTMNyZXhhlTL8Sy1tvFsXxguUDTKcAtOcgo3cQOERFGhmVBbvYI4IyedXUvXpl7j
MObVofrtO7l7NDgX3yqt1gziNrmR+j8cOooB8KqgdzoeTH14tpaHZxmY/cHk+7bgTRvkyhz+rHzT
ZGlzsGXA/K48D6T5aNEKj4z0Up9MGRGyxDrJpM4eA/OMtT8y6m27DFMWcQt2mv5NhZAUZy5cl8a3
KdX/GBO/e+ebBdU21OwrFiSW05Mu8NF4WKZwd8K13wZHfrl2rW9xuLdLVBmFxwVIxRHnD798Bm3L
nrPZV16vvtuBsYVL8FLayA6N3u8es4SCUmdr6Yli/Xczlxf8qCtLh4fOgiPq2mnCC8e2brabnYPp
tXcJoC9YTR6QxXSXYiSg5evvC/TokkXxxpbOweCmdCncL4M47j7pcUQDLuG12SNGjmD7ToUvzp00
eXJYefxeim4bCtojFd7LFXJBIGBNyjQkIcFczChg2slR+6pkBNvpM2hB/XhNCCudPRd6bfbO0ane
EGbOeCE35rb350MYO6xKFscfoqs3otLjOXJHfZ7YFI2t50DgyetrQ2BlH4XzV+Ak1dm0nfL896+k
p6qzzq33pG7ULnbkfEpcfvn7V+OMwm80JmZJRXsFoLj1QbPvO4+cQGPF09q2iY2FaUJyupfPmvoQ
m+S/fF1BLDGLzJUMqoXhMluvU5MgzQ2osTdJ6K7GSozXhvX933pZxXr1Zc5+EsS6127sf2+5r4jI
+q4ggD87sMzPga4pv2vcNb4BHjVfSgUpw8BWzlcbPsWTk/0glui9dC7COejwBMx67CsLSA1qtLTB
+HR/ZFp+E5z896wfmOqSXuelPAc7zrYnVmacv8r0lCbjN9csecyB7NhEocMlssw+/+YjxmRiPI11
+Tq7iDhISpMu1xWDzDDEvytQhEUZ3GrsFlvGUJ89/yEZWb0VaYo/VueBavH4MW5Mf8mrdOfBdd9L
vPfE86INHMyfWTqXeys2NpDwrZM3e1c3DuWm7WjvRhBesnTiYhgCnWRddIZ9eVE91kutqPG6klO3
0/XUNSJ5Ymf8ltB7P3FM8jcdW26mp7wdumBe/RORbexbqiZnly7B5coIFetAgKtFDytY0aPbku8O
d23J9CTVjoHPXLBLVq99EdZbtG48UIG6rkkFpOuswreQA+ZetSMD8yayGCvqLqaWniPyKvuB1Z70
ntLUL8inesfsSgYyfnNabIIeT/t15JNIATDMbLSaPomG1wfTOyWG4V8ZZXHst41t2pr2W1gEv8ua
XBTvzX3J5qXsYeXBTYUpnTHTnT38fXD0DgSrAK4RQagEg+d6wNpmmgej/KLoIvcDqmfBQHZFs6Q9
tK2/bX29z/ss+KkPrWy2etb9s7Sbeyh0s2k8o4CJyPwTsISPh2SAGZZHFidt27rXQ3fNXGrLpfxW
MlJbUScKeL4AdLFV0MG455YXEJqYIsSHh6jo6L34wbgbYSeS6CuL61j1P8fMYi4Z50dnCt5qixVJ
HeTGanQz2uLQWred8hiosq7kJA00LYysKxeUpwbn50l5zffEMTH0teWj8+ydk+rk2obWA+I2Dmuz
iNEOldNJJBTqzcpkH8b+ifvfknnUN8MNzGMzt89/+wSda70S8JTHDg3pzXWzlwy86WGu/HcgSAVX
62CipWL88jRvilLk9daYooi6jaamx9Zp7ReI/aqu+0yaujunw7QESL1/is//n4jyfyOi+ABy/luF
cfPZff7H76qjP3P7LH//139+/G67/3hPmySt0s//AUX559/8NxQlCP4V2J5jhZEZ+n8JJP8HihLa
//I9x7Wo3bm+zT9ArfV/k1HMf/kO58WA1K7vgNWgjv5vMooT/MuKQmiETDtM14786P+FjMJDDSrL
fyvPehCXfNArrkd1mfUlPMH/WZ5NJleT40rEURtetgtt+bsc6nZta9okQdecNeGEbbFAzOq+/+z6
sGTAeck5ytwY6tPrOeoeWn2VoDAA6FDhf994bmmsWr2IzwIe7PG9X5DrnDhijOQgmvNaxey/Cevr
JL6mPgOVGYQvs2eH/S0QZ2Pd202+JbL9oT+pQijGs3Ww6Xkh90pjXFUHlpmcnKih7Eyf2XnnbOa6
PjYhEHl3wckPC1jehjAfLKh5iKCsrmltWlDohwVHr2EoswPktSDqe7kg6y3erQUMe7EohBaofSTA
21dw7g0J8J6sg7+17Bd4runGyfuBPcLAXcSZH6NPm6CcEIPUNGuWExk90AnUM9euaDs6YKZJ6JR7
F5s15AXD3BZp3rMnHl/yHkw/UJoGHO9qqmpg0T0q8sLlxEuXi7c8j90F968AO/bg//1JXRs9giBJ
Ob77NfdYLG7Zim1/zbqnBpTdUwdI+2wnhIIsC1xPEGl6dYbwuYQZ3cpCHpE6A1rwWiy/MPkOpbJf
1aIuMHEYWLgMpq5994V+8oBcDLgOapwHPuqRqgFAm37MdrpK6afVpnHWKrr7HBOGPnozA/Xp8roe
4CeucnjT5FIoXHThcfm7TkFiosPDkOBj0IuYwVsUDd0iazAt99Yth1Mwni3jZkkcBWxmukgeDMHg
EeuDXvQPGKFPifSKc2gygh7Mb6ls88s82dzHRkuSvQGUU7PpTtF1MRjA6xixVttnw6w2TkhOJ7aI
h2QugOBBECJu2bRJPuCrDjzH2qwD79ynRf2NajadnHPHipkPXEI+mNvfRlmzBoRSrjHmJdgMAaGE
40+m+a8g1dTOWka3OsmvdiMy9lbOs8Kzwd7hyS6iu8yRj9X6h5sUwbaxGEEp0dybwlyNKSolFrL4
8jhkeCl71H6JuhjYvNLG4giIl/HChQVuXioo9lh7ivszX8n61C6yEBdrCOqHaUONEQqlw/6pT+Jt
2fcfiP8QHVFw3faLfwQPib0ISUwgvyvVxJe4gV5uIy0JsJcIUGqIMfZWixRaug6ZDUwnxaI8sVKk
0a1LpG/m2NUBlq9VcOvcskaciAm76/SbeKVfzaDoOSxt2GBuhWBFzb+yDgARq4JfXljf4njaRYuU
xXLbksgdohZ6QVDZFnkL2tpFWPKIF61LtAhehkX10uF8YbHJj823LHuuPYwcvVabIbDTLfyeW9Bk
9S5NUNVPH7gJf7OgRxk0eLfaH4+91RC4xRzDlGfazbklmX4Mj2kSxabnDr0eQuw73PE2me4PRD6Q
IMTJU9OJXYTjph3u8V/lTST4HYpbUEn2sjlQRFvZVCtdckkDwehNIp1yHXHLXYnUPJjtJ+N2b221
nyPDnE1gBhvWPJ8mQdktOGAafbAQg7jfBwhoWS20CXKLamC91vwkfwLYs3TdfdHMx9omG1FoHEWm
E0NVjOI3UQJNKl5KgUmhowPEGQSlA5fRU1sBu2mk+K2oUViRdu6pxpRUOAEo+Hg4jUK/B5FTnoT7
Doy3JscGzlqHi8MjxCE1Qm3HaTQOuIDCqEH4RD6YTR/3UK26Sxl6v/3sT4oVibIn66UJUZKHMQmg
9UqX7Ewmnxu24ZmvSGnbrW5/Jqmjb8R+ES8VeDtZYJNfBP4e0Q6HWEvWLBSbiFmWYAfkULAGjMqT
qZbzfuSQSVTbTZ58WBrMnTtjKtcqJW8umrTcx0jR/K5BKEeNauWCJMkDbrn4pMZFLMVQe90I961c
lFOM7jCMZ0xKWeDE2EdBMGC6NjriABZASkDZOwEDzHSCnk158lYjcQlZCg56PypoSmx1Fk1otoub
2H4qI5P8C5mpmpHGqYWTsbG8rbd0aQxWdgNerUQzJfLyUW05YQMDxL1EZ/ylKVhNFVGS7ec8+uHD
xD6UfzizfstCl60SJq92UXpZh3ERfNH5uhdsGwqfpNS4bIZUT5+WbWrTkXFk01CszKTZO77CC7dI
xFJsYvWiFSsYuGQe6d0ifeddANUhR0EWLDKyASvZ0PBaI73xcBZhGQgvEpIVzUOGfuMiNfOXW/+M
56xfhGdYbuUlxYHWHkhdQt/FjIbufrgFuNLom5lnwIgvaYtGTS5CNaM3+aVAsmZk/kFgXfOwr1ld
/zIH9RuNnVfA0SgT8g8hK0zNof4AL4fADdkbVrAJS0BN/NZ3QHfjK9VOdAQvO1MYhIvrcCMxQAIR
6QlBUz0RvVI6XJPDam6RZp8oZ9biODgJ5c8R9FfUTo4xPcV9TXVzmn/10CxW6ViHO37UfrB1eu67
ySCrxec/qhG9Kz6YnDn0ARB4tyZxdxIAlWXPnLRE76zxYclcbfoqQpOnuYi46jdBajSBmPTqRann
14yOrBTjEHzuXeoBC2NrciLzX52GVnwvR+e16cN8xy31OeEAkhaQSvso6rcCiUPUSwBeOP5IuVzw
NnBF43WUNsa0QVrHiMAfrsHwLbXTQwxhalPWXIMxCHojKkF6BowSkQvWwaIZXISDpCAFXxbxNiwy
wgkrocBOSPuFFzwVzEVb6C8CQ7suX608+PD6EZHauPZPoL3ig6Mssa0ZzB/8qOt3c8I3lHwmw8b0
0zNmzZw4+QnAnH5hmO8d2zn7tebiF/IVMw1K0I4dvQ2UFIM09C82ONCFZmFB6I14jXn2e7moG30c
jlnHlLWAhRssekdvET0axvBcTt170Q/zRtagjiXZxoAF2JRE3SUZqb1SLn2rI9Qkc8aTq9VGfpUZ
4akgmNVVjm67IgaMgdJcVJQOTkqPmOhmZEFymicKbKl4Si06BrnyPtWQNlurmZ9SQ3GbhxGL8xKZ
Lk/E+offGK8Qwhj5C0R3LkU1pvUGkshAXFvcf8TZ5qci9cjDOpkHL8H6U5ZMCam+c2WdQy6BNo8l
HWRH1YptES55hfgD/Fa0a+xsF/B9PnJaKS4hoHuv4lmX6rjZlYv7s2sJcoUJPlCuyNOunlh7Nc01
iUGtzcFXliu9wuuisFKvitxmbTQOpNCJvhi2+QU15IdrS0ykZBtZQqVnq4wYYs6Ktsq9MnlEVxq1
kjFVz3Fd3/GnSoC82XM2U8QRTwgIyi0RBI6UixW1Wvyo1owpVaFMDZjYyNaFugDX0+wbFoymQ8fF
fJasGW6A2teB4Ii+mFjZIomVZy8P98yt9xCz4g0xdlNb61E2TwyyLiFi13gxvMphpP2wWF+ByWcr
dzHBRh5O2HEcjANPpH47L8bY0q0/OPJytiNCs3YGVoWVah8EEtkMWjhnobEf1WKhzbsuhCqe9VdA
AQPxTWy1gsh+uPhrFf8OUwPWkqhtx8AaOJZju03/em87DLjD4sJ1HWeVL3bcbvHkxosxtzBYq2LQ
9YlB//AWpy5YEad/b8x2Z2Q4d+l33oYECy+zaHy8i5mX2fZxGnD1jhF7YaxcMcUTqvSL0Vctbt92
wvLbGUF+zxbzL+ek+ketRm9VOQpt+WIIdhZXsL9Ygwf0wS4a4TmorlNAq1ky1PgWq+znEHIazfLx
3orhd++0zjpzfaD8pfcwuWxcPJTFDeriEU3Cyol95iTL3+LzJwEwHxlMfrXOcDZDPqNEXA0M3/aX
KC4GBVIqHDLdCV1/TN70m5rHM7t+1LCoLlb9aF/aq2t4+6qurpVFcFu2LT7ZjG1ly+IgMMUXwYF5
xUnkB3i8Y0hOcJwfTMJPba8+uUU9AcF+17TiTAO6mw06sqh/dAZOBzYfzLTm6Lkckr0X4zQg0yVM
uN8zm7T1/Oyr6Nkbk08iIHyFm23jkTGi47Bpks/Y6I8RrGGPmVPC9SZwFzpTQRTF6jcRgATahSez
CI5pybbUZoXHmHhDlungx+Irst7Ged7O3N4GsJeKFrvlR29uMKardkuc6zWeop+cPr8HA88QWIRr
g9G5dY1cxvyYjDJeLaFZcDeo4Efw+Avix0yysBIwzA0WEwbgwLB9uFGCHK8Intn+bwox4/AG4Ix2
EH7MmGFp4b6ZIADht8qK8km53WbwnZMFq35DnKZc2cZ493wSS7p5ZLP9rYL8m1Fk8AYKizFPaCPe
FkTvTVLs0msF6yf4ITwXRr6afBz9mima/SRN692pmwOlc4zsufcF6CGW8grFgx5dnb9GLhlA1dyp
mDxsRMmt/x3P09bI5WVRbwStAZ/e3c5KpZdvTYr0znLMV1Hh9cp4KlvHWNo+D2+XoLn7o5bqldH8
lQo+tb+tbRgcChcpOFHYyOO8V3tfWP4QYWHuzsXIBtJlwFf7O9JoBL3EWmFXyuuRVwEHAWr5NUc7
P4MyavdbauA/I298KmKE4DFaPtMOHh5zXCRtr2lqr+uSocHyranSau1F5a5sDpHg8s72yrDrl0wy
FbY0DpUROgbk5LUyytMo7VMXOQf6HxS87Y9wZtGS8WzXvJGWrzlqw9dGuvsl1BCr66DVZ0CfqbKh
bg2+v5JesCHC/qAmQi8MfGo7bPHFI1DHpel6bxwr3pleFByjuD0TYnnk/rCD/IG0dHC9l2eFZPdc
kfjdjl0ONLPMHzlMkKMD8UwycbniZDAvqddSc5iRNA88NBQGKz1zjwKPvwr5NhWmjxg3WmV+q7go
G/XaCYc9735g8053TRPzPvZMAHhxZYRXiBNr4yWVNqka1ldGTPKnw63IDZDwLO0MsvPxuUrGy5wH
PHfJVjWy/o2gmZPcRNyWn6F5DIp7WwcfpNmGg+QWIXwUlmPfLgtXhCazMd9oTKywih3sHrKsaYrP
hmNdOuhVXMhya1rsqhK1Z3LFMS5xbp7I+l1wQ/jV1BwLMmFzmRdXzo5fxCvZyh/bhmNcpnlb+OS7
13x6sJESLh65opHHSA+zkl9EFcNj6aoBXZil11apdyJqHyqpxboz5IfvZ+eR2fMqbs2vxmDVaKb3
OowTyhSVXMed9+om4ZVX32NwMmPlmzCfJuPVh63eO/rdbhnByJZplaminZHa98CjctbL+Qd97yWb
xI6uQ+4Xy/7A53JnN+ZShInYO1b5lapweEsT65zHtsA2ILYNPZ2TkYPKpt67lqArtgWfO3qO/V4o
+wcIFg7R6qc7sD8YG3+TyYK+oBlgF3PMtczlp4xBmumOrVlwyaMFgZqk3WuV5sc4yrZCNN25YOK5
8UxxShDwahGu0gH7XdAuHIQcL66j2MPF0Z4wFfd2C/9zRv8IUgdO8//F3nkt141kWftd5h6MRAIJ
MzHzXxzv6K10g6CR4L3H0/8fKPWUpK5WTY8uWjExrCiGSlSJPDhAZu691/oWIAZc/2Kh0+pcpzHY
rL7T18NMaVSUHPlwGwUdU5bUW6YZoQuOjBYNB5s+Aa9qauNe4XFYolk4EivmrpvWe2LGt0ALSKBw
TPyOW2OSqQx9p1f9BfK6kHqU5mQ45QUVxee04wFt7ZJKUnVPhCNRL/S3CdahJcqEdhHmWBhrl6qk
T2zj6FaTtQEbd409MFvxpxFUzWYZnAPbwWjinZQe1d2kduyp9iJxEK10zMEvOYoDL2Gz7W2QHrFS
u3GwDlWQwFIiU8M0Pdh1Ne0N5DfdzdC+5UaPPYrpCDt3T7fKOC9b09nrgKpXrlljam45F6TDqSlo
VKLVQy1VXdlDvtVpxS76oRvWpbaJ9fJVebQCIyt6mwbLxmpB4Akn0VfbU59SW882fQKcpHXs6NgV
4rZy650Ag7UiOeuqEf61EWrMgjvuatdGG455u6DK4Sw4tEsdpOsi9qOrIjFfwxqBqBN1J/xQ55Pu
bWJZzY+oka4qe54JF8wzEYPvM3nnTdl6Qrfq4UVboga9SMQsw4ma6yQ37lotpzkwavilpbFiQn5o
OmbtyGgQxgiSg6AHI1/FHA8Uywo5twkj3qq0E0t7W3nNQ1779GN9a124Ubo2Y3Qj0qixWtIZRUF4
aDFTA6x605hyWXO4tRX5UJRUN21pqO7IbNhhcUkXWki+mF0NJKbj8yqYG3IgA2yPV3qNbdhZBp0L
O3dfklcIeJvZ4WulkX4Cw6CfS6ZrNxnlwZ4/+UzhDkGUqA25aVcGIuddGOmIcyLOFrllH/qg/vor
JrgTunqUsa6naQceFCpCap2Vcuh9vn9Kg4QEd1NaBzmW3IDvv9m4IbNig0e9Zs08tH7YbgwaVvvI
kOXBb/ULGjJEmpawhIpMBISqwZixwiI/EC0Dzcz30d6gDc4PYzbwS4NcbqAeFcVGpO/MMRy3tJPL
QzF1uz5NUctkWXEwZlLP+6/6hkONM+6Tgg2Mkfy+za9TvQyZSxKP6vUupcj7dw9whh4KcEZWlrvJ
ip68g4yT7/v+w7z/ipZ4ztv+3e9xCmXcXcgdZBuodMwmF71roxCtJmeJbpG4cKGhEbfk109BRtnK
ZOXRmDkgw4yXCN5RGe+/tN9BGOXM4HBm6EXYsP8QHHcqQwJrEd+qI7PLaMuTVxwasHW4tzoPYVhr
LvWMi/j+qeWpWfdSPP/xW1I5B065ZLfLlpbaH19gCPz1/3r/vWhMdaRxLO1/fKHPGWAYJYe5vGB5
m7E7lJL54Y9PbmXgb3//7xDmQ1lJtGsuT4Ezo9NSSYq13WoHAK3NCphmvHLS8pY82fQ8J4Fv6jR2
054Gdpl6xxTdAODYkLTOblrrLQHpiFyNVYWlh/G0w+QV4DXoFUa/S1jCkBtcTWPhiXFH+eF1mrHx
Q5MTN4lXMeTmjBSxl+JamST7aR+ebIw9BKDT5AVwhaqpsz5NUmt2RdbtqQnUqR3DbdU46bqgK6UN
t9LHo5lyuqULiVofXjrzZ+AFOAZgg6X3Y1TjqBhBHXBTHiPTmB2wHXmsdCDiMbrTvaQ4aUVMg94O
1qzRh9Ef5k0AF4SSvVznXntlJihbxBSs9ZxQ6iLLNhMgJfYbI9ox9GVXtYlvI996yTKXL6euxZPZ
imGZkgObiZEoQK/7UGrpvRgQrUX0g0BxYPS9pk40loEq7H3itZRLuDJZJA3mQVtouXzKOcRJ/4Xa
N7kqND0kNT1xGdogHjT7VZUVb6XML2tx4ZtyVxqUKsa4TWz6nql6iHXyT+PK+JRq1m1FUY2774hu
JmGQndP6NL05jQ8bsbzHtDcigliksbPHx1sxPIFL5XfDXT3ahyi+6yTqfN/oL73WJCAPB5IbYcEa
8RHnDzTjqfdJ8qCUzO5HcMUGdq5l13Yfg9S9mr9t4UD4wDhHrg6u9iAkVTcnnZ0OPoO48clDxIrk
HeujSG8Z5T+a6O34ck/Am3jKWlbWfKre+sp4aniFKqIxMsP3oOTWH4KRHnYub6vmlLchYVi+jnZo
rB/nV7c0aTecx5Y1keTSPNudf+VqHM5zsEy0doH3AMzrLiLfoXIjD1uou8Lj/DPxeCTFzIstxH3Z
DNtOAikMwvat7huOV9S5dMDZK8Fgz6KPurmTETljSqRkUCXOXiJpDiVa7YBBjVXOIMUw/RTjm2Vi
QuQokMkoBO4aEKLtUVUQz0UAiqGPd4V0Xy1fTce6oAelI8NZgrhtMAyAGHP7knNfA65WCyo6DlvV
0qbHr6ywUTgdJonQItWeIzRhWwvBLCPJiThOK1Iks4mXkDHZmy8dgyLjucSI3xnax4s0p0rFUuou
7FY9aVa/8hvrVm+jLVNK81wygou6hrRsSc/b02n4egiYLGSO8/tR5WG2qYIKj39ew9J2HrtKPLNW
GqssNz50OcFmpsdrLqtujn5+jSv0khh2fVnhs+0TZDJedWeZMQ2E0eJgY1z6WYEXtScsin4NtJlI
gUin523ZOVGXTfQyZoj8ZH0dWvVnO6YROk2wjNKcNHQF3YKwb3RwDCIE7+LKGPwFpsiPE0q3Re46
IPbc0+SWN15rvPVph30CdjEHahJ3G+Bx5gyB5EthaMM9jes3WSOccswHK+Qh9cKOxzF/qGz90kUQ
tsEYAngNhXdSPlBk4Thgdo8u14Q80FfR3vVg78aUlGmq7piom9ykNH9daIqrCSa3bZekkSOdDeuO
ozOBPuUH0U7lSqUeu2rIW+JUR2Xnj5i1L0yinVe0EcCSPtZduZdmf9no/iZsZq+DdEyClVtUhWQq
EvJ+FwWq3DhWNR9TGd45mrn1fewTjVaycEbz2Z1qy5XbsbZojOCbWTg7utlPWmBg/XHYzI8x+u+q
sj6WHMFqlRnspTEZx85N6Vovjs3khtsmM9pPMp+ui/LKlvl6NGkD4qaj48cXIhUzCC69p/mGxx26
bkN3rQHjM0ztMNRIbIPWxJtmr7QxeiZCdudaZKkACFu1Fr040L5Xo0cnhsOCXJEMfk8EAV7SWLtJ
4+RUdC+a71ULp2vQGon9WEYmse6+sQB3d+HBETPqluxz0igRyScL8JQrz9B2sTVe0Ke6tmzrykia
a4LjFllmrTAwXL5/37FJUDTHyKwtctkqO78JapEvJKoEncCvhSlC7k6QjgsOSJyI4pFUzuTeRinN
1NWvURPgOXSbbe4Qyj3QU1kMiiabkkSBtje1zbOEsBQ/aJWdu5l3Y6HoNMa+2qbmMxkK6I2VeiXi
8qofmdpW5X0EkKiugqMCOm643SEMWBUH98qhm2SgtOPRxW3PFPa5JtBVG+2PjeN8dpIXkQO+Y3Z2
B3IcZw0s38zW8bkyda/EjsW1pylMh3UQu6mvPtLGnUWqEWVks81YaLWsfI58Qm6L/rJyFQmuJmAj
lGa4S/H2cAY5BcI/EFhzp4T5WABysFJeAGfLfTjayQq58cfRR82AfHMmRi4KxjALjfYpZ/I109dD
pIBcpIw7W1rGbVLcR90AvvNGqOZV+JxxJP7rvgZaAeO0a7cJARyCzUAPGNmY475APs77Ql/SAUG8
LLFoJBX8jojww0URyW2FORK6DHD1MFyPwnwqJzFPr7xjDpQzQ53Q2sSC+opZisB1VBYforZ7rONG
LAkyuTQCYodhVl/3TfYGm4PRu9k+OUm5rpv6pRzNj2mZPWQJxwIM26XVfYAyBUMsA4GcFNmG+tFm
AyBxMenj5wBfpct0Aqseg4aselG8n56DqyFgoD/k+prg+3jnjLd+pDXXUS5OxbCSoiQauxiMy8TT
sV6XYbaibpuWikcpN1ahzTtatAMonD7kTiBVizklbjdZrBAmCQZeDXNJPX5uShQBHhsFYzFjYzXl
OZFn8IC4MMgJIhiYPfNb6X+o0WaLsTxmDScf02GnREJypPN6pTQR4LrYR4P53HcxGaLjnTPqzzTN
QEj23VZz0TQYafY6P98eMmS8eNaSFluxTCVQv8G07uDO77ugY/WxmML1xnhSNpM2p7LShSXtkaW0
3fl2oy7rNqYAldprXvK3KO0hmw0HdYmvGAYyABzzEWnAzsysak5rGfcBLeP3477dvEmL/lTjw0py
NX3emi+zzuOgUrJkglXT4+ZVw71Fi1l/qXFMTcDLJhf5JLm55AGSIF4pF1mHvseZNe20A7DW+xj4
0MbPYziezhXRiOGxZVJipPPYbGIikzMgzb07N7SeRMBcwPdgJCM8bkR3tGonXusl2URtgH8yKz6N
ZcaSIafrDPYiwaaQOdP4mFMO0VVgFNI4JQnMEaomUpfrcFrEtlrZSBRpJEVrOOK7DMeAyYR/CbTK
wkXuSEIdjX6ba+oR6EsP6Izgk4hc6aUdPpZyumw5RG49R0JfkPE1RyA0CqP9hPBmV5HkAo0yqACU
gXjIDWbc7UyYRjCZtBcjzdWuLQeWDDTjtCvw8bOu8Oaam0wLbsrSL9cEEXskFGxg5CPZrp/kFOnr
fjCmlYYwqXZnJwi4Dd0A08/05AACojkwvcEGPL0xDDoWNVVFXqsL3evsreEM99wKGPoAcKm+x9GY
A1mJ7nsBYxL5jr8MMzYy8n/W0dDnK+Rh+PdAvHFq5pWzRO0ztEPeSN+nrhMeFZ4VPCUxhzxbQzBl
uZBpoqzcFf5+gtC68CkIRYm4v0NPzXnR7OkTWFfuiDAkx4WT0LfaMnMW206PbzD3vRR+jAlZ7d34
oqLIvm716TgEvrFnZNYIoC1+k3KyYcPCeYGdENb03iwm1O9CLaYiQitFN69oU86RgVjAy75vaAv1
Euscxu4SSj1a6uqhqfN0Zagnt3i1ICastDr0FkKGN2k43WQGbbqKmSWQr/7Gi6+d3D9O9ERsjbYY
hO+j1Sb9Bujm52oi8GQmuLAsYwTDnr9Xqv0s3RQRvDcSXi3uTe0jJJxPwpyWfSazo5GhnDG68AR4
ZFq7vlQc34112GcXckoeZru8l7kFEwz0BFO9AiuXbTQrsDZt4e/6urno9EGszFHSHGyajRfo4Zp+
tLOQMc67yRCsiWO2Cgz2EN41zjbRvobuTlMUG1fiwfxzt9YAijbP7K0zPNCeoUeIFn2DQ+Qlk4xl
0sK77Qf7SZfgX9ryvs2wuqOFqbZaal0g76UXPb7pFR3ZBDKHVzG18RMrXKatV7JM7KdCtNvYaXvM
Sr4Cf89GoiX1FagB6Cg4s1bAqzcNGJjSpVfvO9Ez5sKFbNOnnpRYArI/YgzeZE3FXL7wSg5U/TkD
cWKnmByI0reumc3aRvbJyjpnSb455N8Wn0NP+elP6a6eyIAJQc6lE5xhMH76zprkJekHHLRodSpj
E9ThtuvBgReD/gLSGNF3gpfSj3bsff421+9b10yXjIkRnyQpIDAtwBCcXkUk4XI6667dTN529lsd
pThRwYZzWn8pmvbJikg1rtLzREWcbfh3QrK0cO0k2XredDJES5krYVpm0jww7t7FobVu3Ileei2I
K9GxABKVSyFWDWsrT+/DEJV0ahASbFbGyhXTsGqCpddmn8sMDoLb+oSphtaLOQ4Y6FOw412o3wSm
aPZDn7E0j9ZT++LkMtjFJdMkWoytDTdGzS7xqKHkygrg8JS0cX/vqPI8kFa4dRxr0UwwZlR5H3q4
Gt10urWkFh9Cnl8OfEm0biQ5qu1sH6+SVq5RyWxl0zBZy3a60fRL5lu3k48NVfmXqqKzrnvhs+XI
cN/J7rLWFNP5OaA3GdJoGYQDAdMIq92ss8k8JpLAEicISD1kRu7cmsTbNq9gIw5Qd/VkxzAHh/3Y
E0ai7WTRtdexz08mow6FXscM18e1JIa3d/Xx/wm1/0KorRuWQrL8j6Mrd8/9cxh+q9D++r/8LbZS
mWe0YnQlDfLLCczpP9XNf/6bplviTJqWCdVwVkcLg4DMr/JsKc+kodvSVcI237Xb/yXP1p0zV7iK
HCrmJTqq7n8uuPLHuC/cL4RCucqSFmMckwCf79XZSJtJqqbteSsKnIN0fNqdluQ0HDL9PA5j7THJ
4E8VPaTGBqa+M3GEk26FrzstXPaw6aHmCMTCn7HRhRjOIBwPh0akjDFK7ShEm+Oy0SsgrTXDoIaw
j6JpkHQjnMlK5d/0jpad0IfdhYWzEU24s00iVcY48A7CS/qVZunLxtVY9yS7dKv7Gn10qKU+2p9R
H6yPjsvClOi2jeINKrzj9AZOePQBY9bbOwN59drt6ukKVj9QMitvVpjB4g3r9DUhz9FyEo3ctH0S
L/DcOecNZR/2tvsyo8vh1rdlPjB18RCIa43Cv41ZriU6MDKmnetTI2fYRICfHFEeJBvupWopQs9f
exWh694MDgxMEg0Qu75i810AEDG3VVS027ToSbfQrJcGRCCpbtVF79vX0qyKy44NYJGM+RoiTHo9
wkzaO7WNUHbmeuRNqHCqRiuztJvH2vE+l0VL/nTMDHlANkdqR1Ksw5ZzM11gQLn1Trqcw4ReZ7sh
CjdR17cXyvTPybone8oGqZVY5iHPh885vtjLvtWetFBc1bmcblIF56+Na/8WY9+mmY2GQWkyWK58
HWcM8X9RJj73vMZjGIjXqHGti8pOgpVHQ33liwYm1zTdlYPto1UPsm2B6O4q9ePwL8KErB8C9OYb
GbodOdeuEC75JTxN38YjpxMWF82rrduMmVAsvHaHC1Gtg4F0dQ+/8jzSa9Z8X4St0UehspUqUsKG
EzM6QJ6oLzs3L1YI8clE7/MtDF392s4AJNVTZ1wxM7Rc/07PC3tBFJF/sIvuOoxFt52CaMSN226k
nqF2YxpCGVYgA1JLV2sY2dPr9PuSQwdIpoVOfs7K0Irp1Lm9PhcLArXRRZ4SrzNq7Hsw2ebuwatd
xHQgp/qxZkIE3eOhS1p1ExT6upv6j8RVIBStuVUBOi7b2sgvI328qU3oSkRqjhQevbyr4NawZQsU
uEjgb79Z5P4sVXa2j3xj7DBdh1JrXoQcRwjTxOjx/RUvHNKKPFFkt3YZIxgdGxuK17juUX6eGz5C
ZU89cu7zL5PTgOL3CNTsaii6j41AaxGHVKcY3ueTa/WqKGihw3TZjolKdRpD+uKxPGeuGm2ieTjL
yDNa+OSJLTHjwQYpep3ABlgfFUxorY2MKz3K91RGziEcXnxisA5JMdfimkOsbnhVBjF5NqEdrCYn
fagAv/X+EN7LItcBjZXZiYngFkS1fUiqfmn4Jf5ox3vwzYE+QJmFBwuv6TLO+o5KaMIIZRcfelGf
Egr1bdpOGtaLE01Y2IZ5xfDERTnTOcWHUCB8tYAfupaT7sRkvGVWeyKXWt/ZLG7MbUj86lCOl1mU
P4x+fzI9g1Yes/LGhK9qgFVqnYFzCgRsDrWC85afu0fwBMu2F4Q6BLmxAGlqHiIMJexDjDzBdeoj
1Sd+820ge5SH9lKHGbmp5jlTHblPoIVf8yk8xYHhnQrky3Ue3iqz28cNMWNJTVSVz+gT2sNN42jO
ctLxwmg4Ktai9cUudVtkGxmuxqw6ZQIpRpRoKH5JUo+jSR0LS7+HonrZwrQCIh0PqxEg94Kk9Z7U
GyfehWHNiTlg3NlNIwOTStIxaZ1VUZS7Eg7xBV5cG0r6UQscdpKOR3rC8nFkgkZAHOB+ZgNwCvx2
b5Jjhom4ByglBtx2CO0yI+ZgriP4nxSSFcdpdxySxsM4+uddpzDS5sVbYzGTr2Q3dwjQcHtO/JoF
db1Lk0oeQrI4SAk6575CZhMjCZviE8ktqwDd2bFlMZHFlJHrMWaA9PSNV/r+piTtDSbgtRGk5pXX
MrLKPLUdQkjv7aiKLTLsAnYBn2yKFLDW5WHkleGwiAsq8TmKTjXnJiXUauqdjwaO5g0ix3ijF9aO
hyDeUZPSF0Nao3mZCVxCDrtIGMhrmTIfjFotab8YUMHMGoqrzfYU+6eA/FuK5uKqserXtgr6v4iH
1Y3vF14lhINJTBeGoZOmDQNqDq38JvIPvpbn+VTDN1ECgLMP8JLIjAg21ybXoVPTfnJx+celcxgH
suoru2W23S4DDd03D8scWeaOR/wpVLOYE+w06x4YTxZLne193/nD2+QLdRumBw/tJPXOqVbegpQ8
slA1a6tVhVqnRdEcNOYWaWA0pEoWT8Msg4OD3IJa4U7WoLxC+BxnAmQSri3U/ZcC581aYmvmLdeJ
N6W+QzrYrFMGF7DeqbIQVx4Dn8RbyETMAgqvOxK8QYwLjdqln53KACl5XiXDwkTqvOwHRtK0dlcg
zFzpvQypAcZSmOmxQpFIClKyM1yG8Yktz8uOtb/XunCpDDWeCr79QjWaXI88WCe00MSqirmh32JJ
yq3E3KLRTCk6mnTTGDSyEBirYzmKhy4NPnZF+GJpjHgQvC4xAvrHVAcT2vn6ulUAvmu7XwaNNSFc
KZ01wY1y6YZZf6iIx4iAxyGBSrSj5Uq6DYhFN6HX9IuQ7sV5jwx04YwpQzd35FwGmP4Y+ry9zRD1
c6skYgGIaTLzjsoQ461bxOfNQN+9yhOo/H4fn8AmvUGFsbbleBPS4wNXpmDJGsQfU2a2p6S07owM
3myenvTM2eYYHk7tZPtX7592Q9d+/vnmZc035R9pkPNNa3B4tvFMWlIpZLff37Q93AjNnyrvpvYG
FzGm7x5hD7pHhJL1DlvkA5XsTtOm4aZTr9Hkjuem2ugaI3EDS8Azsc5bUhtBm4uEU7BkEBxK9GlB
LIdT2kMK1aYbbayjw9AARiPR7FpTyfjByeBs4NQMbgpG5AyeANqYjF5DGm1r5cgOvRBdNNepupU5
Z5uWOWuZYVfTZgqHhCRzxm4paX1bfowXK4RU0ah4ghQwIdw2zrvhOvNs5zR4Vr20MhrDWmOKG+Ul
FYdo3jSrEg8u7v7JnoBuGNMcQ+pbJ9Wv4dk0VxEpI0jFEwRkql6VYattfn7hze8DQt8vPJqYOTpc
YnPBufr9hc8A/1R64Ns3iTU1a5qRw0VZsHo+me3kXWUwY7bCnOX3jtr02N1dSD/ENLanQmEfGU3i
xlOSggOl4RVIxs0YkoXUxsUDqYroKkqiMCqzg1rYFAv2FYNJHO6trBJoXYLkqHMyQAfKWNxhyVjK
vIZALhNqAtXN0XpGfKcLdZnEzgeCx/PD1AUkCYEaBwIDsp/t/LbxPcb+IvGR0om9Ztbe4efXiLTl
v787TVxdui6l7Urzx4tElF5YwSdQN5wR2TGjWF6G+nU9CVK8gk5s+Z5PFknvS4ve54Hp30C5EpGf
3unmnq48KYKMg7ZxjTXCUwNMcS/lWAvQYFXYBTojfO+rWeZg+e50Llzy5g2PsbNknLV30CMCjwvP
EVc95q0wd3l9CtIOUCLc37oI9H0vHWxDfrtprNTdurX9MgagPlkVpzsbYXmFI3VfGOKIvjg8dV26
Iiue4CwRAfrjxLiSDqhu3YnGi8RkkYtDzD1aiIpdjFQ4oNAOiEGdUyqY/BOf1xJJgTLDiRm+h8GT
piN0y8LHTmsrEk3NzdjGwbltGf6qRaV2J/SxYMQ9WUwdCgOh1chCcgC4BsshTKmvJFk3Qdf3Wzls
TE00y7Km++QWkUMul3qyeh7LnlpnTR9JLUgRxSyL9gtxEqayKLP0Y74nYRSZsmtpO0BI9ZVu9uFa
c6vZjJqk5z0GLBkAY61zkrPbpL0JpzlcCZwKYE/rYso9GxaECE6uCp/Qy7Ns1AOJrPGLHIbm2Ynl
EpzbtMBm5ezQO2BPEvaV1xlvBATjycDnisEIHI2pyM6rzO37DmQG2ZXDAnXKRYlsRrtMet25hKpV
bZwgydemXE3gFy9MRW9faDhvXH2Z20AmGBjkYB3pItka6aPWXmSV/wD9Sy0sBFrXYRkcKovxTDiK
x5SIkvueBPo4qepVBmOEqlOj4yhJIO26rN40GA2PkWNfNcU9MW/RZVlS5UgMj1K5hBPUrDwwV0LZ
Gcd6QOlYdu2xN0Os20n/ydYhsKBe8zdk8YrFKNP4zggPQagFpxIQ3aYg5gyFBf/p+OD50+gVbXG+
J73iNeORouwlvLZz3JJ7hstO4OaJ0xIJe31zaxhjuglG4MV24wOIGnxxzsV1/iIKmcXsx6fYNUgg
cXVHIRinYfNDRerAQW7ruCtvFLTc5ZAiYyxUa+OfnLILNqWbyWLpB3hqXtqxdisDTy1kWWOF7Idy
O3p0rnX0lWtFdTcYCn7+TI0NvSstza5NGWV3dP0s5mLXQkbBLsTaTrMhkPeuQ3oWJiiDEbfItrks
7prIUVtmX+7ifZ01KlSIYVL3e4xgvBN+218SZ/LWOd2NIMrxzvfJ9eRtvuhiKK5Sj6pZd1gt2TOd
tSpQucoOsB4nXLGiO9Oi5tCTTd3X8comdGfn6Yi+hwDBrqt5yGN6e4OvzDniOHEuvDL3dy1QZ2Aw
ZcY39rNL1YK4HkOP0gm7Frbt9gMMun0UxdOdpZfdOvEF9jCUXXhurrusUTRk8uDewJRPJ5nvm2BS
v0u9Wws9wpoiSDtHUJAAXakTKIYYJkuP1U2geOr0VJx7NJRXqTAgHkHo752KzocyHmuLMWkwSqDC
xKUwaTTTlT8C1nVb+zWFyH/jt8JCCRn6IHg0ZtP5LnON/qjPxxk/Mkc6N669KroBVgxHpptGn5YN
PYRt7Q4NXi92rjBr94x6QLrr5OoSilTCY+q2GYc9wE2pd0EUEwIZYZHlLOhUOwEOqKbRsot6iOlr
9NpD2OXgfFEcbatRZ42zWsoMDh2om9QRJSzq9fKo8k4tSE0Ca5xHEHItrJtGgOUyZXqDYR7JRhY6
zIos9DhBWYI3Ktp4h3M0WwR+9Bgwwl+UgzBWSVtDi/HRBINUooatvVMXWeM112Gl6vi1V4l+m1sN
clmSCA5hkdWX0KUWdt5ETOHL9FUn1rNovGdkPyjNG55IX+/RLM+5HtL1jp4JmjF0QrRVbXKf6OqF
ho1+/s4YbEr36PoTM8LEOAB6l3cJKLC1jzpmY4UPaa1JlG21ceUB5VsWFdJ0p2ZWDz3X4S104xtH
4n6Kc8pvM/7sVf2LVTrWdfQg8TYdgrqfNsOuiYwcP95b2ATIRqvKOQYJqaO+nRnbsVNYLUXu3APq
S7d0EcGlREm+jYF8LdkGHrSa+VcApucU+wbxjICTjID9d6jTcSGnNLxDrlssmyGL9r7K7gs/hzc7
U1wKcdcZqI/y3Ag/OGiES1zIk5/D7Ec42pAFqONZPo6prDY2adaLiWxxXw/CCwFP5BpowR5vsLXx
UcKxvBbjQ+xx23E4CoJmeioHJDENQMFVqvRsObKKn9Ikixl8fyiG1F6aFoQ2iWgKwW1+hdYblGU3
oCI0q9u2cfwNfnWN4aWbnE8tmm/Xoz3ZhcQbFVo9IgCOHrNQqrXDGWrZOm66TTO0cpnfzQ48PXgi
CpJ4hb6zGSIV9ByqN/oU8iLwCxd7JJoYyITThkmRhSWOoO4m1LHaN87dLuNsBEnR3WPM0kkKCe4j
r9EIU9klUVPtyrGPaIOp9GhBOFu11E+LFrHiLtWceqMjeF4Zkd7d6MWGUXW+Fk0drJIsYBZOiMXV
oGicml2W7FOf/MaWTK4D/kOMJQqamK0zzs3qULLq9B3x2P2tnyfJuXTGgTnLeEixiUGb4Ng8qucm
wWhH8X47eWO8HEc32mZgvC/QZyXuuC3a6DWJ+mQjEkecZAnwX8O63dv4iPK8XvrW6J20vpwuEEYg
0C6AHuLa5TCL62Q36cYHO7N3el1/sMnx2IkU+LGrc0iIG/iQMED7Cx1/20SzeC0MrOAA4m+YIbhc
NBe3TFwdItH2F0kx1PSajM9JySA2HvTx0RyzS59MU/zFJWuaGVc3cWVtXPcBj2D25NA7XwHmAiER
tPXO4uz+Zaf8XzNZ+vpCZkLPmgeqGa/bT9V486luAYn/v/94Hf7d/5TPX71Cu9jc5f+zP/Tzv+gr
GugvZlWSpY+C6rtZ1fsP9f4T/+zvSJ55Ye0b3CFTnDku0ck0db98cGxB94n95v3L5Kad0WonzYjI
t/ePLxSjby7SP7oMP3+FX67nz//Mz17Bp/e3Zv/2n//mUNv/4kUw3DNaBDZXU315ke4PF0GdmZZj
mTN36f2DMper/htdBKnbDj/0r90K9hltPaW7tvnlVuDe+vZW0IV7ZplKl9Y8Vvy9Xj/V3o9T23/2
STAYtboc3mn3/OmTQCPgDIG5Y8zdpX/Jq38Fi93MS5Ef5tm3E2hpfnlDflib/n4Z+OFv+GMZ4AlQ
wlCWZRtf7nA6ZN++9y5PiO4YQrr6l69/udq/1ROgu796C5iM7mnEuLbz9VWy2H17FRx1xgjMtd3f
9irodOYpTH9pHZDOGRUsz7nxwzIIYc4EcWJKboT3j3/Vg/D8liJcDWtC0V+bbx8EXYhf3RANeWZb
0EKsebI8f/ywCjrWmWOyTkqehS8f/6LV4B9fBHduw/7SLWCYZ0x2pHR080+XA13Xz7hIykUs836R
vuzAv9FyoFtg5X71Kjjc7ya6HA4/f3uV3y4HrnNmOCyLLJz/dZX+JRvDT24F9csXgTWRfRG90tcX
+cOa6LIoGC4tWHpe7x+/3dnIYAb3q2siO4OwleSfH5YDG+omairm+V83zt/u5dOO/NWTIZBQqUyq
BGYXf/Yg4Ks/sxCwIcf5ul78bmsiSxlk019bFE39TEl8l/DVv1wFbqrvlgP3zNEFy8Xfiqnf7law
bfdL+faXB8UfVpQ/DorzRbCVrigU/vRW4HmwDYeNQ/52r15nxParpwPWAYOBrS3NPz8h4tCDwkto
GFXE7/YMkFYs/pt1wj98+zkdWSZvrzPf5vPHD3WCY5yZJrpXU3zdDb5c8N/oYCDNd83Krx2PqAQd
A6nu12dAsMl+txLYVFPzIZkH7svHb3cvmM7f8aj/2YKZ1pHOc2BSMv9/5s5tt20jCMOvIvQBBJHL
g3jRAEWCNm6RtughRS/XEmMTkkmAlJP47fvtgbJ2JadBRhdL5Cax85Nczs7O/PPPrnvJKDJYN8us
oOxUrp9ZlcTCI2yZYrzMFvjWeW16Z/3aGK0K5IwoT/AHReVGKTnuhI+0lsZH8AcmJzZ6XH+FM4Ks
iTUBnh+Nu73SG4WGtFZqC6slWmSoxDhKbDKCaPrp8rUfn/ReH4Evvlw0FYqcIBmnSBOD+8hRrNwo
3OKK3oiV/3l6JJIib5SPQqMaRE9mPE9XhbpcooJa0XThYwc33gmtjWyPVUj9YVEuFakClbrnpPh0
FKpmmTPIiMl9qpDcVMj5RNKpYMhksyyUEYVWV8t6lRGBNP7t04uPVGbOdJA5AiIDZfqWOJfdXtGa
WBMk12xYuPIToUnQBspCuhrgDsmJVVlWpEKnU6CGPFvhCcmhjoFTWoFRTpeaNCQoKhwBR5SgcXZG
EAfJhTl5RMFXuzsl5AcVrUXOJAWJMjYOJVQqiGR3hUZAdEzUCM/epEqm5xnEmdATGDY9p7R6TAEi
f8goQCHjcXNfdEswJKgyaUigyBfplqhLikf2iiMDMiX6MnOyEXclFxlgC2KHwJrI2UDQxMXlVcEw
yXVNebX0VfYEbQGqXzojmiV11gLP6Od95BazrGJKYC5U4KwxOONLyTuaFmbhKMCjFYookGOiLs4I
Xp2eaNjkrEovNjAlYOn7q2W1LqusmWnUKFUiRGBoqtz2txozSG+NZGWTrpHUFXArbOzbXE4Y6/WS
DrkKys57jOTmAmmeuN5OsZUXVHVW+LpCZAsca7nMoBMZp+TeXyEJEXvEkoo6dDISK+cLYh7RBJKK
AtRckU9uLuRs2iedC0UNc85GQGsyJ3eF8aLxiFCIRMtz0mRdUELrAtNUidkDXpJaMomDL7lHcwEJ
CkJEIoSERwG3Ll8dGvY3gDv3nHEUNVPJWVJvzzKvfEzJCIx4Rvr65Mc5bcZzHGiKllH+XJptCIwA
xV4uU09oFBQhknQqKMXWL/BEOZoue8VTwSh3qbOhxXGjkFy4TI+4XImU4fXUuuA13Sgwt05tAWGi
QoyFRMcXJF1kmpItsKOP+zTfTiZQXlG5qkkPL5OqVo9VU1/Iq/SsoFwXYofI4oi3qzEoZwWEAKdW
4BwidoJoMbVlkdhAXGoldUaSWKJLfaHszgG/Znia1bOvSItRZCXLxUlTjkK7YTa9IEVDfMOySBcY
3KpziV9vC1/hMI7NH+zRtt/ato+unS51h7z0C3O7w/nPfauD6WcwYu7gF00XiLu3a3owf38VKDRs
J8LJD+fOBHsf/9/9C57fOrjX/FbzP77t2lGPG/bxsf0W/jHdkdU/7PWtftDn+tvnJ/n+u+A5T+KC
/wGedhGuqUuJcUcOZOlDYKuVlQPvdD/paX5E8xmzxkgvpciv9b77wFaR4ZngTtInxuZg5lFvh/kp
zVO7Pgo5ct+3m0O3eTwE4FZ+JgV/0+7Zgm9sT5FdD5AY2SvKF8OHBUfHPj7chsNuKLv5rhdbs45F
sy9Z94+MercNrdCp9qXP/1M7cPxEiOw0X1Lklzc9tG7h2wfjZqvvAwP0Ij3pA9/s9x3nRIQz0mme
xND9ttORF3EKGjHy8Cn8eE6TIYX95dw3OXG8GBiAx83uaZ4T1u05SZUU2pzHMZ0Ns5PoSLHf6a4P
vIeXPchxx6e97renw+G1BHLoadJsgz61h0Ng0/nK1qnF+N2GHQx02FRGXkkyIYdmLZiGQ2DZvr4s
x56mjj8c8Tg/qI2gXOHyGujD4xhDmzqYGHroD5EP8R2cUuRf29tRR9GTF7/LoT/qcN2C7zP1MDnw
p8Vb/cDhxF24rINvKi3XwP+5Hac28FRQ90bocg3wd+3nbhMsY74ucA3wf4dxNz+mtW6nURNDszHl
/eK1Zl+2LlzNYLNNxfs6N3ijd/Hcd2S5FP63+y4cccc+i2F3eyKSMKvxknEx9NjexX27liuWAv/e
9v30tP+oozTB7w8ghf/jfti2i5vpbG1zVK8U/k/OuL9siJ5Fvc4Nzg3RwMMWSuH/YvTbaWqDkMLX
xeTYn8Os0lOqUty/D/p+fnPjU1BsGo5SCvu+HR9Y2WYgi+ya78TIHZlNZN7KVaCl0P9o1p3+7hBO
TUpMhrUUg7P5++L9pYd3rKAYv5s2A7vSBJGbl6+JsZ8G2qzv5kGwX9OxeF9GvsQ0HTfLOOef5p1A
Lv23kFwzv7HZt3p89R8AAAD//w==</cx:binary>
              </cx:geoCache>
            </cx:geography>
          </cx:layoutPr>
          <cx:valueColors>
            <cx:minColor>
              <a:schemeClr val="accent5">
                <a:lumMod val="75000"/>
              </a:schemeClr>
            </cx:minColor>
            <cx:midColor>
              <a:schemeClr val="bg1"/>
            </cx:midColor>
            <cx:maxColor>
              <a:schemeClr val="accent6">
                <a:lumMod val="75000"/>
              </a:schemeClr>
            </cx:maxColor>
          </cx:valueColors>
          <cx:valueColorPositions count="3">
            <cx:midPosition>
              <cx:number val="0"/>
            </cx:midPosition>
            <cx:maxPosition>
              <cx:number val="-1.0669999999999999"/>
            </cx:maxPosition>
          </cx:valueColorPositions>
        </cx:series>
      </cx:plotAreaRegion>
    </cx:plotArea>
    <cx:legend pos="r" align="min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plotArea>
      <cx:plotAreaRegion>
        <cx:series layoutId="regionMap" uniqueId="{9B95C9A5-F92C-4EB8-B477-F1ACE9FE94C9}">
          <cx:tx>
            <cx:txData>
              <cx:f>_xlchart.v5.10</cx:f>
              <cx:v>Average Wages</cx:v>
            </cx:txData>
          </cx:tx>
          <cx:spPr>
            <a:solidFill>
              <a:schemeClr val="bg1"/>
            </a:solidFill>
          </cx:spPr>
          <cx:dataId val="0"/>
          <cx:layoutPr>
            <cx:regionLabelLayout val="none"/>
            <cx:geography cultureLanguage="en-US" cultureRegion="IN" attribution="Powered by Bing">
              <cx:geoCache provider="{E9337A44-BEBE-4D9F-B70C-5C5E7DAFC167}">
                <cx:binary>1H1pb+Q2l+5fafTnkSPu1IvJBSLV4lq99ZovQrXtaN93/fo5YtmuslKd9iC+GJQTMOQhj0TpKfKs
Yv77vv3Pffi4yz+0URgX/7lvf//olmX6n99+K+7dx2hXXETefZ4UyV/lxX0S/Zb89Zd3//jbQ75r
vNj5DeuI/nbv7vLysf34//4bruY8Juvkfld6SXxTPebd7WNRhWXxD30nuz7sHiIvnnhFmXv3Jfr9
48YriuHfNPU+fniMS6/sPnXp4+8fXw38+OG38eX+dusPIcyurB6Al+ALgXUpJDOe/j5+CJPYeerW
pHHBGcc6xVhXf/z53ttdBPxvnJSa0u7hIX8sCngw9d8R86ungL67jx/ukyouhxfowLv8/ePn2Csf
Hz7clbvysfj4wSsSaz/ASoZH+Qwc8Oy/vYbgbwR4G6MhRyiNX92vuk6AFMePRVLunl/Tv4eI8gtC
DUSJIfcQoNcQGfQCGZLoBOPnmz5j84a5/AyZF9YxLtuzxOWPcPdjF70jKsPC4Zxirht7VMhrVCS/
kFQnBOv4ZWHtF+0enDdM6DQ0L4wjYP5YnyUw88ckd7z3BYZTiaUUTy9ejIAhF5RSIqj+tJwAuGNg
3jCh08C8MI6Amf9xlsD8kXt9Er8nMPQCG7BJSUT3K2IEDELoAlYUM0DgqCWFXgPzhgmdBuaFcQTM
H3+eKTDBLi52IAHfTQmgF9IA6ULQkxYgXy8ZA1+A9EGMsaclw57v/bSX5b+e0c+geeYcY3N7lthY
u9D7K8njd93QxAVmlHMDPUkaWBfHKhpCoKMhgYWhPy2s1+i8bU6n8TnmHSFknee2tn1sPiwf8+Kx
e35L76Ch6ReIGLrBCNrrAqCIHSMk6AUHDRtMhSdVgD7fe79+3jan0wgd844Q2i7Pcw0lYZLvHpLn
d/Tv8SHyArY3xsCKOalBI51dMCok4SNdwHrDVE7DcuAcgWJdnQUo/2x6HQueVyP/t9anccF0wjgX
5KRKYBgXOgLTBsPep/5G1ufIIvz5tE6DNGJ/9STnYW5OHsNds8sf33GtwCsHfwDH5NkjMNrL2AXl
klOCQGUY/ka6wFtmdBqNA+doyUymZ7FkXs0a/DVWAjb0fendV+X7wUPRBRMMMULYya1MgFlKwPpB
eITLG2dzGppXzK+eEx7z01mi87ncue8HCzEuCCYC1OOnVXPKthESY8zHW9gv5nEakP3sR0h8Pk8k
ZiDuvYd3NDSxvGAGYwgT4/XeJcGOkYJQDCJF/Y3E/RtmchqOF8YRIrPz9MkMTt2kyt/TzSwvCBdg
PtLTGvJgYQoB+hd7kiqjVfKWGZ2G5sA5wmZzHorYq1mDVFkkzTsuFYovdEE5E5S+rIhjy8UgoKDp
Okf6U/8Il1/N5jQme65XTwYPdp725CIMvTjx3tEbQ8GaxBRRsFf2GtbIGwMhGUTlsFQOGtqxA/Mt
M/oJLi/PMsbmPPexxcPOfUczktILIg1dADgngUEI7HxmEAF25rNqsTfwfzmRn+Cxn/8YjMlZKlzb
JC/dD5Nd8L7BMQHefE50CQ6Y/d9rkQ/iBuyVwe387Ht5jcxbZ3UaoNfcI5y254nTIn7wdu/q9zcu
BvMd3JNPCI21Mn4B9orUufFk0tDXEL1hQqfReWEcAbM4zxDm6r29/hK0YQpRMiH2sh+9XjoG6GwS
3C/goNkDBzbNsZz59XxOw/LMN0JldXfG25q1yxPQA95RMyPgkiQgSxh5WjYji1KAFiAZxfQpJKOP
0NlvTW+Z12mUxvwjtLbWWaK1gh9wdR+8o++fiAuGBcGSPkVnRr5/yWB3gxUGUmq/ika721tmdBqh
A+cIm9X3s8Rmk8TluwoeKi4gAYMhA2L96g/M/WPjBukQOKPgJ+BkBMobpnIakxfGESSbT2cJyTqp
vOKdtQH9wpCglUk2QsNAEIRG4CKTTxveCJM3zeU0KkesI1zW52l0bnZFsbt3q+KxLItnqfzv42Tg
DYA4MmGMg/P4eKUIyMzQQTuD1bTfxMAkPVYF3jyf0/iM2EcYbc4VIy9+fH5N74ANgyzAIT3mGYKR
PsCNC4w4ouDOOSlnNrtfTOdn0Ci2MSTnGZH52iWQUuu8IygYAssGx/wniTNIB+2AIUph7exReb73
3i/whgmdhuWFcQTM1zMV/bu8C3fxw/Pb+ffLZQj5D3oZGxmbgl8IHUEemvG0TEAKvd7Jfj2T05Bs
Xp5hhMlmcpay/yoIwXv2rimzYNJIAorwk52vjw1OWCz6EJoRYr9YALtjbN4yo9PYHDhH2FytzhKb
jXfves4ufn4//369gG9TCioMIU/7NsGMEWCJAjBP/aNAwFtmdBqbA+cIm83iLLHZPv7Id0Xwjq6A
IeaPBSJC7PNi9ZGJCVkyoFEP6c6n0zPfMqPT2Bw4R9hsz1MBuHK994wHgGsZkmLh44wnB9rIooFw
s9ANiNP8xPf8q9mcxmTPNcLj6vJM10q9e8/I/5CGwTiFr2WeAvwjCYMQhwgN+NVAKVMeAeg/ljDb
x1/N5zQmz3wjVLZfzhKVu6T6/xGpoZBEDgYKe5buIwNmiNRgAinMiI8s/7fO5zQ2r7lHCN2dp242
JP1uHlvv/h13MwL4YBAyiD5JmdFuhnR+gUA9MyDWNl41b5nNaXSOn2SEzXZzlqtneKLLXZQWrvee
eZmUXHDJOAJ5ctKZCS4aWFkcQ5Rt3z8KQb95Wj/H6eipxlCdq/hpPnxP8uD55/wOajQ4BIiBITl2
tLsJdgFf0epUgjta/UH/a8nz66n8HJn9Q4xBOU9fwFX+6CTvadkQgERCyjJ5CsCMPAII6+CjkQiR
0bb264mcBuSZbwTH1e1Zbme3Lnxc/WFRvK97BkwajiU2ntP9jFGO07CbIQk5AfA5oPobuWneOqvT
CL3mHuF0e55m5/VjHBddWO/e9dszyEWTBnx69hxkHrtshLiQRMohhWCP0ygw8NZZncbpNfcIp+s/
znI97dXRt8Tl/5cHOcA2p4NXE6O9ZaOP1Dc5IAnfPMNXtnukRg6ct8/rNFZj/hFad9ZZovUJVhUc
WfH4joEcSOyQFHw18BXNy5I5jrXBwQGEEvji8yeK3JumdBqjI9YRPJ/OMyXq62NRfvjiwQEC77rr
QfAATnZg4Av9yRECOnxwS+CbNf2w1o6VuTdP6zRMI/YRVF/P06nw6bF910/WEaR1EklhP9ubO6C8
Ha8i8IkSOHwDBNMThCPB9MvpnIbmiW0EyadvZ7m5fXnMI8i5eTZE3sH6ofA1AcPwz0j4wFdpHKKk
Bgf3gfpjzzfdx0HfMJPTeLwwjhD58uk8EXn/rQxiarCL6YPsV39jZGCrM8BtAHrDyzo63sresrn+
BJqXZxljc56K29cdeHRip3xX2xSy18HwFATyNtTfKLKzt01hn4Nv2V6vmLfN5jQyx7wjbL6eKTZe
cZ/EhfeebgP4lgM2K0bggKf932sBA1/hQNYnBBKM098Sfn3LlH6Cz4F1DM//kW368wPTXs6Wm+zK
3VQdSnd0Zto/96qnh9PyRqwf9vvPSXG071o8/P5x+CLt6LSB4RpPjHuRAsdkHQVhDxyPu6L8/aMG
e+KFIbAE0xbi2qCLg37QgDYJFwZhBV/DQXIoCDIDGxz8RfHw7crvH8ErQSgkKFABfjxILGVgQxVD
sOT3jwy64Hst6CXD0VIYMkqfH+86CTvwaL28i6f2h7iKrhMvLgs4hU/As6T7ccNUh/kgjBiFjC74
ZhK87nCn9H53CxsQDEf/JUXdRVGl08e+KP/K285Zuz3ztnUVhhMjR/3O87kZoNJ/yOIKm9xF5Cb3
C3+BhKjnSZ5Yrdu0N45b99Oqitop/JKTuzyvi5vKw6Ytw/ROFU5VMqsKIzZ3nS69c7KUbiomr4VA
fmqVtVGaRaDXy/1gTXbLiraF2fdOaMk0TGfEq51Nn5p2ESabQyHSOtlIt3Rbs/M0wyqaLJoculVN
jVG1uhba2i72F1HkGNtfchFVM+pozaRwM/QtFGjLsrx6REG76lBVfe/yNp7ULePb0AnCZaCTaO6w
0rujet2bmcD1VPQxN2M9yTcRtrMNLe300k7szweSoqviQMtkOC0yZiwVXfN4sW6qG40k3LbCLG1X
8VAUgdOuVBN+aeGlkUd/o0scZGaTpGEGrxFGq2LfTtoA+tSFPNks8rCpLuETcqBBRHngiuN2ETNS
mSIvahOOqCxunMZxLNpprhWFNFppdcUS0w3qaBV0Dv971faiaEVTLVwYFhHBNI9ls+Fx1G5UrW+S
oDNlUfiroVd1lFnizGNWypnua66ZB3n23ettPLHr2llSw5Hf0sByIiP9btipM28TZAmjarduG3Vm
04n0O0KeYcU5LVbSr+gXhBNLNGn2vcU8vhQkd2ZqWOPpN0lCya3weXPEnjk1tTTiuPNUVExMYg15
Symz633T9gK65baWmZHN6zmPdQ2bVF6BBmrDAklr+EVk2iSjhrwSKDGu2FAYHK3cCtHVgV65sb0U
2LlRJFVUfW9c0TCoJ17UPF3DNZzeTJw2mhWx36yroah1Vq/7qA6nWgu/r1GHGnKgFV7Um8Qtkmkq
fLEqCHXnqMi+qlbV0zI3VXXcdrUQuuBsUbEKw0iYcUXJ5DAyziPsTliNxepAhENDp3bmBGYNJ4De
qkIPy3kuNLGN4qq8rVJUruAAq5ssMvyHGhXbTnejHUk9ZIap4XzuiohMvETgK5y6/Zy3KFrZfpOu
hOe0c5YY1crRU6357JaVnU9tHGlbt9BjU8s6dNnWnXe9L8I4WMchWh6Rhk5NZsxigWNMDx1ebXjX
D7ht3SfeYWDkF/bUj0Nq+TiJzKzM5NRHxqcaHuhWFRQDzhV36fRA8+x+bfga2URVW97mNKzWutT2
TLbnOwvhRbHZJZiujaqP10E0Vw3P7716T99X3a6g685I5dTJyVNPM7D5WHNrk7p2O+0IEmZe6O5W
dk6kmxnd+BXse1WYudtyoDMHAd2W1DHjLqDz/biqt5/6o0J/IBFadrVbzrWS6rdFHna3YqLq+6LB
6dwpOmFlWYBuFa0XsDsGdr5OBlLrRPG6FMG3A1Pp5swaXdTeXyBx6qvMQQRgdONrGZbTXsfVxu6h
tScFVTHzG1FbqhmiIr42Ohwdxh7orIuLWaRptUVgTS+jPvbMntb2pvGxYbkti+5lMtG0sP+hlzyb
aFUUbGQXwgD2JBV+PYD5kyRljnmkD5wQsmDgjIQsxEoJJE1Dfg5n4HIbC9mk4Cgpi549golUXZbw
9tctydEaM6PmMxEyPs+i8rMGtlNlRjQNpiWcmThPh3deSW3StZhdORWAhmqWLPQupmY+dCqa66DS
FG3sLvvGYxsU+YuI5oFcxL7/I+yZa2l6Pk97Zxdg+IWGddbepF08Uy1VNPUi5FX0ad9IvbXu9t51
6TbaJ1ay0ATNtVqrzjRyGiuO83yhmnoWmwVPDFP4Mr4KQ6YtSd9p0zTU/a99mF07buQ/IN37FgQV
+pxwj8xiLxCzDsl15NbcShtfv/Z8KuZ5SLylXdRoQ6M+nXJbjz+jOE1Nt2iDeRd61cSvcLDETVya
bl3TW62CApxrtQm7lr3oWn9o1uE26p21aqlhsgizSZjCrbtC0Nv9sEWFvMB0MQHdSRZ03nJfmxul
Jz4zoV/x3Kl/2E6ATPh19dd9lverynDsiYza5Ie9bQSqpigqxKQPU1B/yoCD4/PlwOQTPxqMQf17
pZmBSwmOQhQUPr8HwwyyVV5rZsLHbZQUufPQQKLxJKzz4LZ2UH9DnGng4zqwstpozb7Mrrnsolln
F+WU+G30SU+jci3iyjEbx29XJAvhF9BTewX7ibYCXdQw7UhDkyyp7dWhQ9UUTY1TzRHtwDvqODX4
QAMNE5t1Kxahh+Np6lG2SWmgLRCT9jyoaX0daZm0XKrRb52o7gzS0L/yxjHTgjj3lRuhPDYdwtaN
G5AlEwVZNrkuI1O1XVARIlMM1H1VUXnJijl2vfV++MCo6AZuWjPwqnDd+Ny/zLBeLFI7Sq8Mn4ST
KCDGN5mUVx1K7EdPi+eoztJFZPDIQkajb0Nc9dPGrwurqCNollGPTVVtw+zKT3mwVOMUqbN5MmWR
D2IuEBGIBvajzQJjXRJYa30SudMiqcnU9vXgxgmg0NNSBxpoBTlNghtSa8GNpG40DzyRWYqmxlEt
0y4jWZemaqqikZm2rPzu24FE2zraiJ4sCLzyCc4bfAl38RszDcjnIE+tqOV8pQpKsmZqhyg340F1
OHSomqIVXpWf7q7yAJstdrXJiK/ETpGbvCC7PmzyNTecRxq2aNvKin0RoWE5xPE+od5p7twumUY+
025TXUvWqUEcC5Uu+sEFvbQdib+KPmIzt3bCReO4+h0Il3s1AAfhY8pYcWcwL1vQjuqzVCPa17yS
c5o26IdhO74FFnZzxQOZrkH69BPVEc6dOJg7PY6sGDLKrMTunU3Qxe6m4zgpJszFi6bAzhZUY/cu
s8trL3H1TUa5e4cSzbj0Re1aqlMVtZZfdznSN6p1GJERD9gHrpdrqBE4ju39NUrfoWaDIzzN7KyP
TRnYcrmv+gmSS41IoB5V2+u+6bS5qIg7zVilfbFrt5+AGccuiSu1L/CBVQyqKkgD1cvzdqIJqd25
QazdNlE1Z8OoOu6z+a+2rde7loDTwcGcHDKEIQEFsoTA0XRsT9pu0HpaEMaPATbq6wTXqdn4dvEj
DdxVHeSdawZb5EW5a9ZOvfZLgT/LKqHL0tfWbij7yPJIq0/sNExmSrrJICTLonPDpVfHiTHzy6ab
9SIITR7EDaQP/9OuO6RiHG+6Qgc/DKTOMEhP0+GjjsH0P56+hhxNJKEg9w7RVhy+xZZm6gX1ZRDJ
1Ny3Dc91r4uMFmbrl8nlnigzmW7aPp+Ksguk6brEve71nk+6DnZaxVIGyLbypKcWrET/KqNRPYlz
3E2Ixv0rRVMFDw0+Lzw9NVUHG3pFjp15LXu7a36hnAz+h9dPDI4EBpmsHPIgQMzI0RN3YZQZPW/t
B63xN5kRJ1/aLgZDXZJvBUmrRdw4csIJod98HWz0us7AhAIXwacsiRa9ndJvRBLv0kuInKqmXSUP
ISnyayI17UYw527PncZiRkvXnatrZ0ZyU+gb6lXLuPnTa/ti6UCu20qHN5Kaqrpvl6JYqVrAsjSa
sbQrVmVSadOki+tJkiR+feUalVUwl5t+xWAStFoEktW52daBXHmhEPvCb4smN1W78WU26VOMzDrS
OkvJe2o7U68s5TeK3GLW4qRdGEma38Gu8aAG5LCfmULX5G3fh2JhQ8bXrGiN4nvIpEU9I4CvKd1g
FrSwqbO+xJ97SKGbxUVKpnrNj5u0447pE+0uEtTZ+MhzN6qmCjcFA1tKWc1GHV7vRHAU6z/94IeU
1zH8YOUTHWQtERA4GfqP/D+IOJ1utD5/qAuZ8y3zKtOpeb5pI/2q8LzulhglFMKgE9fD7owNTdUR
auXUx7zbD3OKxl64TliZvAlNA+mL0NRKLG98LbBvgtw1VnoVfakTad/QvrFvOpQGc+YYyKrDRPiW
HjfECrjvzRWHGtg7zlcQUWylOBSdm8ZwVUWIHSrVVVVLcairRsjF1uEqbpcTy2eZN1fjvCBZZk4x
IyRjSxSUAbX21aGtaqpopMuWDQeLx1TVyu8nek7YZRUE8eyfUYBjl/4GA7j64LgfAudkQOxKjLZN
7MVhkHoMP4RpkVuenQVXUR7eGtILlyJ1gitV1B0KrnyP+FaSynSmaGqsquWlINMGGbU16mizplzU
bvdtRO/aPNimzd2IHAx3x46/LpPOXR2ur4YVmk9MHBJtf3dF2xekDqZFVWr7ux86Ci3uL3EZwdJ5
eRBViwsn2Dhg0R3oh5tpKJ3LGGkr1anoHi2jpSvzcB7FWQ3GjgtFGRihuW+Pq2qADZmuoTmuHrG5
JMmQ9beLDRcvtVSb8FQzJlXeig3XQ7lRNRFZmFbthvnVndc6d8TJ5TpLisyUTZXMmFt2tYkTV65V
DwfH61o1O/DIzcrGy8zAl4FpaG7zucDoa28Uzi343NqtSIRuCq3Xv4eRUVioDtC6d2T8KQ3xStHB
feDPmlKml5Hroe+Y33a4zr9x8MstUpRrEzXqxFVRnPWTf/7hYv538QHfQMD/2IUzDDIE9rPX+4ef
JChoahw9gJsHEOZ225tVheUmaPJZaefBSrUSH7v6xMVROAUfc2kp4lFP41+2dphtFKnsdE+fwOmK
BijdtJkcBre9Y+zHFGkQrTvfNkvXruZ6A/sWDqq5h9pyi/pG3kCMGDQ+ISxDxMaNIsVlXCwpC3yT
xlLe4KFIe57PIl+LJoqmxgWlrCyd82quaE3orCLQQBYyj9kqRg1bqdqhUDTuuvEMtmjHVB0CZ2G+
r57iO+pmQdNdagaY755Nx9f/6e0Od88KEIkdn5waapSlWIbwjla93mrrRMTaWtU8r/hSB0ybj+jt
MOxAIzno/EZCB2UMPOcH/tG4hjqplTecTUYdSZLZtakuWDhxNZEwW+uIqK7IwSl4aYDn0K0YXdlB
Q1fglPNXvbFyiiAvZloJdNUp28DLzYh4bD/uwAH+xhvb1rv5gXRgU9d06dyz78Cfra8lzGWqa2Xz
pcTsOxmc/UHLJyV4Vna89msL3CbZ3AZf7XXrhNOcy+xP2cl+EnY52FRVJtZuIdhEozb/boBrSjk6
eOimpubq4V2Lm+BSZH55GfvupAkz+wrb/WUqRfpFKwrnKg3L75GdZF98J0jXVVZ34GWGZuW5YhEF
Obb2Y6MKz/Oq96fB0NvkC02sIy/JLDeummvS+vmi03k/T5nm3TUJOPFjEYoH3fjuy7aAGAKCIIzm
9bcy6+Wi9mUFnnYySPSqv03hrEyT+7l2qWjML/rrzpN7BkWC8EY1i92smjiO39+qK9kOuTHSxN2o
EXWbwAOCU2/q2FljccMHv3iXO/lkv+O1rK1NYYPfq0MZOC9gp1SF6j3sjIeOAGQLw+CJP5AadZHD
hnq404GmRqOXy9uXaKHkttP3IMdLI4hNJdf37UG4d4hBFAfZmwPpIP7RCW1AjTsoB6PLHXjhFYRP
d6OocX+hLJBBFzgK2YGNAsYVHJPBdQxn/UPG+estl+RhkRt+UNzT3Flg7qXrMLXxrMr8xzY3en3G
siJd76uO8bVMNbGEnVK/dzT7UwK7+BfkEn1qt8xYFYYoNqDg0kmUJ3iSB5m7EhXiJi54velbYnzi
EZ55ri6/xSiOL2s45XPaCtf4VtJql9oFvw4TJ7xxDOc7uPVv/lm+DDHQ8bPCkQdwZD4oRzqC1PrX
z4qMQOIW6/E991tq5X7Lb+3ANvvA5deqBQfA4HkMngsr1LostiKe3DgIjDHVGzU8X4Y4yk0bDu+Z
BZnvWoHd26u2y+yVqqWkuar1HhxRAx0injw3VVUVrCsmvO/0ZeMwG4IS3F5mWp2vyqDU53VSlvAV
ZQsiF7wQn6SbOVZlpNSs8ti13EJqcF/mOWuHQwGeVG2laorWU+wvKmHPD6TDMDW2CmqnMBVRy4dr
eV69dTov+wxKGJsJ6cWz3s+0L2UX6VZI7WKpmnCk+ldNM9iVaul4krV9+cVodXJdZf0N6GP+5T/D
hMZhZPhNGvCDBPUAzjwYUoNHONka0ts0Z9oPT2PpvIq1P0lYxzeqsFkbQoDGv4ZpGuDW8SJ94+nx
ZdXx+MZjfnyTV050FbDIMrTMdqzSdvi1J63aq70Ooso71mj2lboWGq4qaQWhBJpvD/dgHmAqQeFS
11N0zcs/OyielAHub6rUqQB+21hVNkOrxC/7WWhzfBv6kWt5Td3smhJdRmFC/5JhM49DLne44Ybp
MMO56/y+nNUotld6IMppnedyQnmyPYSDaJ/BVAkKjkNEOb8dMj/WKkTUGXG1CVF2ksmrSj20PGAQ
A4O6ribbajPcpXRDFFppFxzfgWnZtceaxkqzpLyNoqza5F6+9QK9vFUkWBTdNHNJMFVNVBvJDNwo
TptMsk7wNbXzxzhIk+uGeMZNS+RdA6vqW86Lfla1IP1iu+LfMrfa1LXh37WRG17ljYzNdKDXUetN
aSfDRWx3nekHoTcBz12yol0442WjbQ6Fq/OnZl62n+2gBh/7nYtrsgI/9lOBbUpWYcWMzLSdgi5C
Fk4UTQ3pyois3MJF80AHyzn3k+orvs9FTb7qZdZtokyHwPXQ1LS0neWk4zOee+RrDgLSbOrY2T7x
JE5Gb5Hj8rnbuNlWkoxaITzGfcE3vZ7qf3pRYjZcq9d1XiV3vANjX/fjP7OOdRPmaXQpmrL7DMkP
lxHEXP4kEH2ZaiSIFnDElffNhzQENT5ykYDVmVJQsIDdYObA/D0msIeCI7eCNPZ/suMRZGyNfVew
6gRTXitjOJh/rIozp0nzqMqTH7IAi4akkl+hoch6t7XKSPdnitZUaQ7BRB1f5hLkxGGcK9NmZYf2
OmtIuZLgCjEr0aK501XG19pppn6N+51vRMWk0aWzpondLUkXLxwN59cx4yCQYr4QrldcK1JJfWNe
swKZB5rqYD2HBRzWG9sGziw3PBMySNGM6RhMo4hA2gWEC5oVciWFwDPkkaim46R+Bl64rlntq4rK
eYFt62iAqqYpxHx8v12oVjlcbT964DbyvDd9O+CrmmrgKNXs9I62rndZBBJ8fV2s3zo5L824F6XF
fNHN/CJx16qwYeC6S+PMgkBGPDnQVE0OvT+lkaAJVjb/dBilhkKMrLOkXhsTNy10CEFWYqppme5b
NBSZWXEbL9hgrNiDKcPTclbYCFJUBlInwuRKi/oJGVqKVNRxuITARGh62PavsWhA7INZRpKi+57l
oXNJHZLNqpR3313PXWFQpz7ZYUAh7EcySw0DYJgZy8DbNrFNbuuc3io6ZMM007wTzkI1MVg4fh99
Z740IYHJNPwkWPmsKMy6c91P5VDUCALwRnm3p7gRMZ2wTZcuz9lVEEfpymXlCrdVDhBAoVHAJnQb
f9kjnt8VrqMvcx8Vpup1+xqyG/QuXWgSsUnnO94W0lTyZdGGybyMg+oW97phgsFq/2iy0vJKaj9y
nn2FmHb+tSkaNtEHpszVCos73J+FjlfFJs4DMJRUVcRgM+0LDeLwlqoS3bbnqZ+3JviwMzKB7yok
RKGMS4eWgT5PnbgwpRZdqthOXEPEkUGe01wFfvQobhaQALOUkJXzFZSI0Gp7I9zYruzvwKG5jQdD
3rFjNg1KrZ3QXvpL1vbi2qWlsUZMW6hWlibiWtWknliGnvCtDD2ISsh2Fuid3Ztqz5VeV1+W2Puu
9l0W28ZTh2pHfTvpuxSvRvuzx8htU7XMjHwvBRkV2VPXSJobkfjJxMmx9zk0INBbBpH7nSb8QQR6
et8m3bKWke2YRnOjBX1tVQE0eFnbW1XIjEdr3+ZTXdSM7Ds0jdnbJEbfvJ5AMFt1aJWBt2lWz43Y
0Nd210MhI7RWTVmG/f/w9WVLkupKkF+EGWLnFXLfa+2qfpH1CkhsEgIEXz+Osu/Jc3vuzIuMWKTs
zgIR8vCI7MFtgCy7oNuJsL3d/RbV3WpkPB72fYrxwy12M0vprrwWsmxWJGdeOjN7eDEDATQP2tdz
0CADRZkoV2PA5dbYsiZvzi0Z3ozU03p4EZJ998vcTokLCLCNfHo1QyxYt4pAQ1k/dH3AretI401W
dcHpoQ95uJzhhl/4JOvq2AInMOzlVTppn2yM0jjb9cD2ktUXHjZqDyJI+TG58U75FXJfgFhvfc++
GzUrPL7lleo3RhxwoycMm9k1qGn0GitrZfQqCpsDsuh85ZCo/OA6J+nEi3ETkQzHvqAhXxurjYEs
YiOo9RTf2roCOYzE8hvlSMODvpM9gfsE2oI7Uvx7h3HjTUOx0tRSRzNwdMBsk4esrblOs1Fkq2Hx
qYw5Y21/5IGjjqQNy31fOtZaMKu+hbFVpZ20ip9qTkOt9A/keHXq0aK/NqwLkFnt8Q7jZfiuK/1k
PAvHfmdjHL35ZJo2VknLQ5zbf62VRR4HtNzewnEmx7EkodiYS09zVyTmUnvFtm37bI/SanIMhh99
iL9MFwfDPswC8SYqolZBORa7AWmeN5sWaj3iDbJB2CrfminCF5l3ZG2scTXivU99e2WsYST5vgtq
LzViV2FL84i2EiPmg12f+gFxihFr/MHC0gues1nkAKqG/Fccg51Fxy5LbAroAr9I+pXROksLEtUv
c9dZa58SimdjaA5WlGe7kaROn5KShxcxtfl6jBvn1asVSVTYTiCu2sdeutZX7nh7ZPSy16DLo9vs
TmsvtFmXNhb/pEFXnR2L5a+NXQxrv/cy/HqPV++Rgp2OjY83zFSdzECQ77tfGbEnYXUal+HhYtFA
r4lfAwpS2bQhNVvboHcezQAcWB29nCHxo6IA6Z0qsraW9Pqdi+Pz1QxNXBX7AY1dHypzNVuSbLyi
ITurqtSq8Nzpa+XEVxBx+KsKC3E0+mzRM9u6Wnx60YN0jyMoOyuZcZrmU95cAK82F3Nlh7K5lMP0
xzototEZa1yCCjNSOX94Xd6mzmT7FzfQ3VkiAZRabSe+D9JK5zaoPqesl5vOqYa93wrnpXWzb86M
CBh00V0eK3lpJiYv5soB+rXCITtIgRzh72RFMBtLFDAktzJfYjuG7mEwk6fOF4kbTvXWGIzuvoLv
FC8hQrSt53SnGK8xMHSLK/h1yFmLyL2LU5eNd5ECuE4Cqz2NUtNDM8vpqNpRAB8J+W1uhxF4rI1/
Oo7LSdDr/tapkK04KXwkSJn7Vke+AEJX+Yn8b9GSwbihE0Cu6huNGtzEonJfbacpPgfX02lVg1Hs
qTLYaKG8Y1Pa3THup2JbRnb7BLqGm84iABxc5M0WT255HWLvvS5qe+8uklGBzlxey7BnadAzual9
pMLxtcBc5Vys0RUeX6wU56gN8mcyDvNWBaG9AaW5/8yrEnSyoH8lxRCeWrtsUqcSw6cKSyvRfaHP
hRPML8rxznEV9Z9O3VQbXTggjyzTwd9JrKFmT8JiW5O4B0ARHUyy3gxhXsd30Rgak+F/+HglzVe1
L9bE6r0Xx2OboRzUlxLP57EC3SqlXq6+MHdsN2NuRXcr/pQk6cQYnozVrru0dqvo1VOC3moBXh+b
7HNjUwYqVkNvSFKycxMgm7tIRmWGuv6cdOBePRAFb7MVt3texjeb18VKOFWzp6Lr3p3K9xJVyfBo
xNLR39Q0+hcj1dTZ2bZgz0aKrHUW6v7FroIiZUKs3DYITt00BqclYzUkYrk0shmKUdNEyK5cPxyN
4S+xDxsX3LD2X+s9FvnL93+tqQQygvbY54hDSv/aO1mxc2WhkgLACl+XiJvTwmPV2uZfpqAPfqoB
j5XnFlkCMO0qitL67GJfprPrZs/jcrcOoz0dp7IFDt2MZEMmm++oBuqrSV0d/RbJaYld5Gvms6vM
rPbV6Iu8+KOvSXn1ESc9O8M3VRX5TWjAbm2r5Xfli0vIdPbu0w7Beo0zWDdF07sE/mAcrKBcdn9P
X4uJkVMw9y2ej6z7XvtFosFN+1pZgbeWLGoOJC/H50Azdl87Yuxn5lTti846d+/1YbnpcI9/zs2Q
mrVdadFUq7lFas4LL60LUnW9/KvG0tvlTTEmSPSxxGLgghtCuBkM/9tQxc3Vw/CX31+icRZFztMo
0NnqsZS5+mu9x2fgx88EmHlzuyoCm2/8ZtK7TkzqM5KbZuj51w6duLdRiT8TIxH/CpAnHWg4AQt1
ZzAahFgbt6pRpxggyisNyuJQu5adFGqSRz2G8ljYvDs+xGHR8cjqEeAsl0a+O/4z5aFrGz0mDZd0
9b+ccyWLnfQLkMqaJim4i7sAP0352nfsR9769Rl13eRVTpGf8tGfd8qibmIVeGXlSaOqMDWAEr4e
f+UHBf0X5BTp4iiKIL+DTFEM5I11xZc7gvSYcJeZlR27xdmeW3uFRzo/WIOdIt/V5zg7zn+uFp3l
MfHbc9sUlID4hJ/gwrFkGYz4GJoMxHdFfj00f3nNnvbTWZUjaG590sqme+YLN24Clwh0PtUfjEiU
5SG45PEqRnXCayCjGrwr65ONIOQId47ToinJ2SLcXllNXH+WQh5yToOfkw7f3SAb3+ss8Nee7Jwj
q0L73BfCXnUooEnGtrIOTliBoU1JkdRuYF0Db/gzaM+LkhGnlm1AyuxmDMoa1dXuN0aYmEfDJJzk
uAFod+hiltYqk4mb2fwXUYc2j8vfQ5H/KuwIuR6L41SQz/M5R2rqIOex2s7R2D6DmpinM17Q30td
wgOTECPdVBsHH3bnsVVc+9O1D0Akd7W3JoXc5DTuVrk1q+9i2BjGcyGiMNWVKC7BwuojKMuZmrl5
8qxyTByvdr6r2brmitM3ogpv69se4ldO5JsX0eeuDtqvOvTfZrtqnkM+1M92GCFQEG65NaIxWLLb
VajJuBiVFVbIZSMtptwvOC2DBUDan4R3X2RFUewSdmrjxpk+2DOfrzga6pQVuv7hNcdo5uJnNQik
bGPCn0pqiT3+6d02Rvr4NVesSIxLNwVbV5HxE6UcwSoTIT3NsROdRrzuVv0wq09/qHbmcwGI40ZF
jPrc+jJYdzUdLzqY/wwNyE7HKhtQTvEffRxpBjCJgeEvcGxKH84Pn2lEuqCZCE167j8V1GZbpkX+
jlDPXrU6r3Z3MeqitMzxnzDiTFidMlrOByP63LWTobPjI8C0/N1XyPYLwuXZWAtFPwBIhxdspcU7
jsGXVof97b4Q0s5ZlfFnM5G4QUJHVT31k07v7+0KpLORWyQxL22j60eGHKIMzg+V0YMkNwqgySrI
9jjwMfXsyT7fgq75jagB9FExlWLflPMPEIfnXW931bUReFBE4yIVORGWcN7FPyekXB30vEbs5naX
Hkjy16L269SeRf9M6XIQtEC1DehYH2OAF9uW1OoJqLqd2iCcrso5oquATmC2CHCt29hnz2aI+3Jv
gxd0uUtFB5w2sPbBXPK7Q2T589ZlQ5+Gqkmy3jlYPtdnM1BHlVNiLqf4Y5jZZu4y+t7QMD+OHYrK
PD7H74UzxRunDvONs4jxSMMUt1e8N1bplj/b2osuZqpfDklvAy4D8NE+u6V/dwqi1jm1Lp8TM6fJ
gnJXV3W2tlW2ph5Ck3n05GlspphspjYUa43dKXFZFxGcCovuZLMGVWnG1MQNSYy/a/4E1dSSVVZW
TtohELqSPhoOzK2ejNT4mbr+t952xslH7AdfpyxH4+vmTnd3A2f1X2sYvVHpYhpPgKreGrtam8MQ
sljOeuiRUQ6dqvii5/Kur2ztrIOmkft40f+3v9EPsmleZYYjR+DSYz/0YJEvV04FerlTolbH4gDL
9WTNu0bM2Jj+CTp9tJ0/zaM4GlUURvHN3LKSHhQyfHvRCksivTJ++X+Gd8bgKP9X25EccdF/xZOP
ULDnIwH23JdJF3wANBk/gYAPO+qzeB0uYl6MV+CjCIRK5pyzDqkeo3d5jBtbzni32UH9OiDOlzhv
ZI77ZuVVgSI3D9UllW19csf6KungP+HndfiliCUOAos+iBDI4WjeAtCKh7XTDMFhtGN6wK0HoPuf
uo2OhGVa8kntDNEV8YZ1o47AXY5CD1P70TJbbubR0Sujq0LfWc+s79ZEDGtQM5yb1NJ/YWXYrvxY
iu3S1f8FoLl9FIHLk6y1vBfj8s8EDXIjjsoMhMXYrl61061nJyyeUNqP+g+JPbGp2CuzxjnpuvAw
BDNgu1ppeqnCiqLMqLpp32kOyPof6rJUxyELEsQP6jwt5DQzOMvBi/vhBx2Hbm9UbDmg5csQANRK
wX/kSNAghWfN1EpmK5viVd305OBSfb6LBj/0eHsu2sA5GEnODjbUKBKoAaNbBEH0xQwgOH5xdSBQ
VhDTl5mTeY3gPVzLRewpIhavtb56XIUyzdp2g+hquhnfpojjlM29dV/NLRbcOWQ+akmF9eI6g/My
/9CjHcjUmho7CbxiOGg1+ptYxsHeY+812Cq/bYpaldhXH1neZquwDn4GReetHFbheF1whSSGF1xs
wronWXvyieT9XVXXA87ji4fSKrwYo3FbVBElB9R2tDucAEEoQzlwdAqDJperghQvtrSbHQKaGVSz
hfZgzHdPQeZ5pV23S/810zj5WfaTj72VasBqz7JznyrPmz5mG0d9wEfDxoioF/haYvO6dcV89yIK
mFqkQDsvcFBcBsQ0uBnnATTaf3R1Vud7ZEgFyhiVZyV2OSeDDaarZghLx644Uh3kRyOaYW6yGmml
sklE0yIUNkpSWnm+MZccjJQgNZdmptogv9nuVBeIXZkP3XMmctTfeuHwE0QhXDjDd7u0QQaQbndV
tB8PGcHriY4BiHaD9RWpieGnw5wD5eSpKm37UGVVn237wUcKvUC2P6plfgZWh4Bq6OebO9rj2pG1
+zaggqEqffvm17b7piHxRTK2ERU3xmYvnoutlZzcbf/3PGMjCyP4n3leXIJbnfM87Xjbpa6ukVGb
aL8H53rc4jXQvjRu3CXNQu4JrCzxgAmyQK37qvC+j2AJJVNfOTdrls1x5KJZEzDYvwrEZu3sfu+z
5U9uA8sYhoJfQLp0UmMgbp4GBCcmOeKhkV3uHgpf4QYVIV6Fy9olG686s4r3nAA2cUbS7Iji1gmU
Ho6g1/MPTFT+oSuHP1c6aHbUGvOd21QLDWZxeVjN1WNa7rU26skouyBcT7Rwg48sdKZty7ne6rik
H7oiSV571Te8ptTaIRU/BNieX/E13QJsfEmW0zIRbB5eqcxB1eK9vYkna3i1GNdAzrs6NdbB7lCP
CDjCrUOqgIF16di7/NlHee0r6uQBBNvefHys1KEb96ZZFoZ/gvI0eZSU96cqjt00G5iVtkbsQvzx
l2FAb0iVmMu746LkFnsnuJO2Rv8YxJw9gXuGUvtWvmPb737LBXNAZcNPhLxDMhRx+doGYQY6ad+e
Ol3YR69gLG0tfeEy1E9DWE1PupQIiUAUMCoz+FqkTt71VyMBwdZPd6uZkEtECIOt0scaMsb2XQp9
eKxReNF0jHP5blQVtpILaUeQhJZSYNC1w+OwlAurZXiIlZV9KWxVbDNTUWwMYLnbauMt1cNGNkPH
KUexkkjNAn+v+i+ZFdmzwG/ToSDdr3YElNoVCS373XNAwwgUGbY0U+R9IEKAeqP9g5hJuZ8WcD1z
wFTK66LZlHVeveVhPG/LPiCrPKjLN1YLZx/kskun0S7fBp/np6B2ZXIXc1QpOXHzZiRhgcsaC6nS
OebiKJkrjubqMVhFhBSJkRlyWdHds8t6cWRKsaRoe7IOrP6Vxn6VVJka34qOdQepI54akQV+eayd
2k+EXem3JkcrBup5qAddnENtRadBl2VSBv74NhaRf0ZLiR/1ItWAOy6MTe/GpkTpXuOivZmJPKPu
bcryo7GVXuE/idDaGFvTtuEzzdBpYFklrvHGU/UvY9Jezt8IdqOMFVPK+K4OK+/V+NVTnzAJRNR8
djh6K6TZoxV+RAo9GvqgfqPjtOc+UpXgzjdvc66+2E3cXYwtYiDFOkzzkzHiMa/SKpbsYKxWWDQr
DxH1zojNAJyg1treeIwg799Gx5q2xbn972GaVoM9kpNRz71sgVB78x83RlA/hRYOqz4rnG5lfNBv
AD6zmudd6cinP6KZaOxmNuuZvaG5VyVAZOJDG4z2AeEAMCe8skHp8Uv35PaRTi0k01eKujH+VIty
FJKChWmcogK8YnsGuDg68/kxzDqzzw7zygMYfnuySMZo9HwC/o0K8Vhux9nLE6OsCarYk4cT8PNi
3cl+CWis30MLdhtSvuCtjoSvGh2UJzPkGWjSw71ayYxRr6q7qRL1czGFSz+Of3zMpWWx6hTiy27C
SV95OA2pU2TtQXisey8E3u469jPgMRClI55nbrObkby+XM3uML0gesFRoznxTKBVgxTNijpIkBez
5S47lveUCz5tpqLKVixmOUsR6tQrd2iaDfdwz6VViEx7ZiNvdpeJjK95Fc2nynO8J7NO1OIFXru3
eVmvYYW6+BMFARsfYVQoP5oPE1e/jequn0v0LMm9LjX/CKMbogZlvUPWr/OBNBsSjx6iJuyRfM66
azajWtSj7lktBy65DEZvoQVFTmz3bFw9MY5+gm/qrnu4mVn/+Bp9FU3iRBzc931bTF8pRUMD0tgf
ugjVTvex2jDU9hl9RoP5I5Kz2vm26DexJ4oEgUp+8gQbUyWEt+2rYXiewmp8zskuj5T3ZDSIUJwd
cE4rCeeYlimrbRs5Jb/bW1k4PHsg8d0Izv93KwhBKMUp8jg1k/OK/xpArF0F/cTfey32uq6cJ7cv
OQoLA5RxYKMgVRG95d+Msiui/kUOIZIvmFBrwBVNoI7GFiDev8bW9MXYMsC1Z8fp6qRXhfMcDf57
NsufDm2GVyay4KUNNp2lYpViuTcrptbZW2xB2YVphF983hnXIXLnLZqVdNgsYK1mGp/+WceZOrMO
44hXxwKlwx1xru5yMhLLaamt3RfCRvdspMxWwIKUHtdWg8NSXFB5WfyNsVn87c7/2x/47bg2RurO
8hJO3jWscpCWSsqSOdLRIWh9nrRj6z3jJeU9o12Bn7ApbvZK5v5zTZzsOrXFzhiNW060t+oywPGP
Wf740qB068nMcVq338588tPHJE3kc0QddjZzqNVEh2j5YG/5zL8+2IgZYycui7cgGMhV+rJb2Tyn
72iX8juW7vwrd18byy1ReY3KY/yG4vypiqwHW8UF+QivmY2Q/nzkDQWwZuEQ1IAh+VSEk0rHMPLf
aVvtsnpA+wddvXTLILMRFRgWGDJ1U1YvcYRAwin8k5GMRyi6MEEXU7U3s+KhYic5xd/xI0J+g2Ub
HJm56MHUCsc9qoHbxOE5vwyRdvZVOFzBiNB2Is1Y0Dg7E/vTeNxVKETkFyMLZJnAjLOPZFEZfTDj
cFIzoVd20w/Xxu1wBCm5+Jw7V66ETaZD17n0yyhfo8ppP+fRprtxUP3aL7gABlmiRITPHbZQy05F
3LbPzTJ4VNlJPuft3uhcQgD44hjUR9kzyuGaZwoQFuyOZkiMzXi1aPSAMgVx9sfBvbrL4Nf+kI6+
Yhuj6wh3r2gm4V7DPHzCwcU5PFTC7b1LQZ6cDnFBYqa3oIrjga9SPNEoMPk5B9w/mcGKYkBd5rIZ
BC4bL5tWFU5H6cOp0/0fd+R7fUSg/xHzrN9rZGb3HmU/sG/80mjWA9xznk+E5gWe4GZ4QcFviHS+
Tb/VQbhF3znrtz/EGyuzxfcpCNykUpX/MuU8Xs9WGJyY25FDgX5KC606e0LLhQPzM/C0/JWru/Az
L6toQ5ivt2QRLSTv0CXJ/xK5NNyzgWTrhiPJ3uRoSVHO1N35peV+ibP6DQV3/s3RNXudkV016o7n
7GjltU6NmLk0XlVD5f1/J7ktr1N/lmBvAZxuSf49yH1n1Srl4mmYsmtWZwmE9gPnyk/PBqtm8Hz/
WQh6MmpJUEk8Sdmt+6IUHzUPdNLqMUCCWRfvyMTcZ2v8xvwGe3p/K6PqoJGM+QQUgw4e4AltynbK
Pt0pv9ERnDwL2+gVML5ASx3o0e2GrPBgLOBmln+KeTMyv/3IaxIg0JjZKm80xdHFI2vwLU82BYAy
4MR4HohTpNaS3ZYjIKBpcNkZzFn+itfL0aS5ZZEPmzlS/tYkx1HtlY7I8rwrsN6PUyuzlXFzUQuD
KjBZXz108niaJv/DLCsaXq3RAglUpuVT+nXUU/HZlehHFQaKrU1mfZjpJzLbI7DPrsOOOovELDq3
VrHywQ7Yd9N3f7DZlBB3emE8d3ctcpPNNneifFejAug0+8gj8F7FW1vlHsoa1KAuakAJg2bjEeAq
IbjzjK4pziorkVCD5HvDsEE8zPdWMFlH2TboozVW8WshJuvqx+XJSNz15tel58liioaxPzZNpRbY
ArU1KFg7NRJ5+qJHNR9FK0bcXU3+UUXxj3bwrZ+UdimSFUWeKAQ60SinH+gzUqIdxei/o3dMsRCM
BKi5eliPhZYvs6UntNISaDmxiAPqdG+xna8mQhTgbRdszRoFC+vcpfTSOtHwkoFahY38udAjhLES
K+6iyYGxWXmrz7knULIIY95xeHDyk8cTP3GUFGzwuUhqcVel7YDzxSwq79r2NrmTwBwtftf2VKF/
AJJqIQLclSGHkUFvahz6vxDZtTsXjfY3mXaDT9kAcsXPy+Ip1usyR3E1ttbfDs0nVLKLEi1c0O9o
1bkTdmBeIAjS4cEMKN8AIdNcwhGXzRSEB7EMf9v/5fqY76p++DPfKM30u1kq4AWidp6iHriRbvnw
LbRBCwntZmlMEAn0lgBRO78WsZV/c7LaScTgxa9SoP4ZTBj7CnicbGPUj6IDm+yOFuvyxLWD8iAr
nz6h5dSwzeMcEbNW9MnoRlRDpLiX3c1Q2wCGywH3YYn+O3U7i20PyvPHJINvETos3SRKGF7qyt3m
2CBwWu3nlM8BmMjY94J1rwESgcXQn6jTjdF5akFjiPNx5U9IQNbgfjwrkCR2du40O/BurOd8xDPU
Im56czmJ8NR0FXJrVH6ZW60TJ/D52V9EK7YSETXFG1r+gGI6hM9GrWod73lb5SuKWOEL3vEUpHx3
2BlrFPu/UaQaX4zRqIyomvHoof79Tetx3sUjj9be2JNPIGLnfqD+i1OT7Bzm3SvXUZg09sAWkgM+
3CFs0zc6XjuLCI6d3Elac5RmQkRhgnWwKDLhaHBVvLlFm11IDlzf8j/rJv9i+5P/2nW1swFXrFl3
+AJeXbowaUOZp0Nn+a8RkhMXr2Vv5djFiaNGvbGke+r9sH8ZFoZnjQY1IPgyfpwWkii6SWX7ubQ5
2AOwGj+milQiAHwy0jg56I5QgXIZifgJJOH2AJ5dcMtBBcB92+kfpBc4XtTVV+qxfI3YHuENfpr6
0re+kxqPFl3lrIb9UECt0i5CPp7OYHWEMnRWc4y2TV0fJqM1XwJRnKjs6o+QkRxsMd4ffJdWH6MX
pSNeQ299GAyXsc2RQ8AX8TGUPl0jEnW2rpxkkmfAR9D0K0tmAopLM+TrUuA2Lxw0pgg917owMDsP
usVrBs+//+pkJEtc0bZPXpmzXeVa1jkeyZ/BLsWzj54c+4degXlZelrtp3p0UIGg9ac1N9ceHOff
tOIrGdjlj7oAohdIkJ1Qg8g3Q49zoq3t8RjM+GDbqYJn1To0cdC45XvYOhvm+NNvN6OHCWjM185p
ZGpPWXzyfZYlFpd9YqPY+L1wa3ZAa54pNaLMg2ALzgqydIvV4ehPkVfU34CfJt+RuG1WIQmj3bRY
AweAUeAJgDuLFcEQqngV/hIWwIn3GZzXRrT8yazU9qhBaLrxFTSd6XVym4Xxhg9wnXpH2ya49lp/
A6Gr/02jvWer7heSwVWiOWnfApTTrLvJq88VAbjv51W9nYDzPtmgS6ZT7jffeCR3qNFTvyvh70cA
LV9Znsm0LuT8xJ0CJc5WpQ51m09nz+YN2l30zpu7pGojlG7+CvoU8Z/6jS3gZxVw+12VZQgyQdzg
jkOFeIlS1K1GH4ObH4MB7LBw43f4HkHjHw5W/QrSKCn2IlTyiG41HTCtKWRIkXhcHs1gTA8xcAqQ
qiL0LfvXnLpEVQURsbXD66O5yGXowDlZETkOK/ScbC7Al0BhM2bSRfxflgJnOkTs8DFWVLW8xThJ
KL1vIryL74PfZIiORrURYwm+6mIYBQUxo+6cTzTMovveiJKxCF0IQVhdXGx/9tAekw5IvpDiiIy4
bBJzOWVkuZzrbtvQ4XK3iIEWx2GgIt+Yy3/559F1AsDyFHvdpgA68mW23fqMnCIoZYtYqKzboW88
4Eo6ZF/s3nFXAE3mnbHiTS2SuenHs7EiqY7OXZb94k9CvCxLakWsd7Nk0c8qMaJZckT2a2XEDOHN
fUkjolfC1vdEuMMzaB86BbQqQzkWmpTZRfLQmasxpPPBH6Wu7haj/Mvnf+kQsOy6WJ2R4fFQWv+m
2grl0e4Q3fosjG4RarnKoJlPD72ntZNUJTgTxgPn2+hWLqxEBSQWGar/THUkvhonGMbE+OmD5yIp
i/2Zb8e8j85yuSIR+3NldDgq/bH+5fe/rCAlRPf1mjI7U3Rz5dwJD0qjnhCdiFAhi8bmnpeaS8+b
EXWYy7uD8UUyz0nyaOjuU41Omvnm8l+TkC4JDy3x1WrKwwqFApbcFQOIulUps9tcZRlqNgjCSgma
jqhjJB//MUw8zC4oJk+N20Mfc/SYxX4Buj2g6igxZuU5Z7CKx+PDz2JOceiK6UP7frhXNLY3YWfr
g8NjfRh8r0artEWeo3I6FHZDvfXD7rU17MbVKO/+d9nxMge8QJBA0fUpYfa1jur5W9b8H86+bElS
XVn2izBjEAK9kvOcWXP1C9bVXQ0SM0II+PrjKHt1rd1n32vX7osMhQLlCEgR7h60Xdl52e1TzvWj
63Rvxh63deSP4yBdENWxzMvdJLkV0rGuZQgFNfzZu2UrqYVlR+rJLVKPNtTqBojOTk1HD0BZ3r3N
KVhcsktWP5kOcn84S/vWmiHFdTI203g5sMWA8OKuYqdx1IdyDp7OLNlIy5IgyJMxXFmlte91Bmpq
Mj7HXtHdatttbnmdvZC6Ht+gIAB1wnWT1vZz99zGQf8s497DsZv1/bPBOv8+ph6EJ4tkuoCmHS4E
rdy19moX+yvIJgGy9Nl6Kji6PB+eeAuEZmpj98RFPDxhqZtsFVbgSzNqySo/yYl9mMG88RwskQ7A
JeRqwad27XjJxRt7IBpJw06mKRSS3JEfj92mt5iI7v2vcXMUNGprk9zdK5XZatNZPF7WJaKrTNT9
we8Rq4ji2FIH0w9mozn6yxbmLsSvEJnEQgy1gyF9ArxP6PFj1wfJRYX6d+MHkAsexNSs/xoAYQCq
T01oR18DiO8ll4KU4oT/y+Ivu5kzTqvHEcoVO9MbqKuPbYxA8swNMmyfydHVzicVuFr/0H6M3ccm
DVS0LyIRfHYe/L5M96MQ7KGv6YzNzPnH15j+mt1Nk4NDG7klw5RZYDNDusKP1ZZlhajBRFAj0nS6
qnZ9mM2H6JujEkqpkZfzo5vWuPsEsXeGoBU5E3dKoKgzLp3eqs90jCFE7PDSWQpLlADdz6ME6wfd
s0hO+KMAq4xP1478dXTxNypJX6xMt4z9agkpk2YH3LB49Rzx6c7QJjOY+Q+4SoJn+MRXJBivjWPx
V2AZ2Z72kDM0TsnQtLhdNS7QDZgfl3W+AB5SHozzkManFunoW0gp8mn4TxizLPwWsrSU39+US7CX
s77doQ91+d5kNLsaSAPWKPIGCxg8+fUL6QAM+l+WynkXWZ9dARaWd7zE/3me++tI/+1rDj2ALAa6
8l6VIzAFCDSnh9aOR7oAgB7QsLkBs7FbllOO+0RZK9AVLSWOBQirR3PUGeM0UWzO3S7Fzm12MuNc
ut1v/7uXOSErkFGH8BeguX9NYobvJ4kgzY5qX2FHdMiYkptesScEeK1DSga/PZlDrssEDCsYR1yQ
uGmA1AC0X9ADYweiI/4HPEY0RMTWgSM6ElXleWA/uzAWyzmMWEcm6Wgykf89KWmGAAhoDsbT8tJ1
p9tyT9gAuRAQVBt3RpO22J/fRcnu/T/D0taWPv/pDhw61ZFRKnOgBiSXeTYsdONnh8ERXbL50jXr
vPH+AsJHluX8p3ufAXo+A8RjCg1S56RvzvtcX/lmmpa66iRICrh9irtXn0prx4O2wG+nvFspc3LL
mgSMESu2F182hnvwUmYBEq/zVGagCto4Gl1kGL9stk3fWDZ1BzOTseO+upTAj4NGhDM9pxJXK2jv
r2dMbUhKpGfVgzlHBCDc9p2749hjgbxfD0evw/2qj1mPFWojohKCHQovrAVau/WR7JodxjhZWrUY
9sl8Ym2czGGcIPHoiFCuvhZi7byy++r+PyzY/u8uMpNdBECXWg89Nj4T8A2JStpLDDgz1Ibnhupr
MvrDXuEx7wOYBltTBS+IwJKd6QVZ215Kz2kuAWt+Dn4DVPUfk/EYXS8HkmSqt6MPKeKsr60TVFZ5
FKf9+JpPoFMOKu4eBl3QVV5b8Yl1vbMljsz3LgScjzKcko1Xde3VIr5eioIXz9PUYNPc++FLrob+
YCkb+CgkSELANNEkxVAc6+bglJwd3TjBIKSCfw8aD9cdxZG4aWRjY2znvrhWc2JRcBGcQ9qvTM80
Fu4C+9zrfvZjkgnAULne1KyRYCzEdClpTvYyAdk84am1IeMUPvVWi01r6R46H5hCpLSvjJ8D388g
hogmw9P41kG6twiD7mJ6d3vC9tgLWkckIKaZaye/xZT7e+Nh53l+CyG+HCF17W9JkNjJAgQNQBJk
m26+ZrcLCIHqEonzL1slc2s1eXmxNNOYCVWjxg3S6vhE85vy52Yos25Xp2kV3d8C6gBibUCdJyKn
MVlQKFOc0q7ffL1nRb3yWiF8+p+fTg8jBGQKgObnt23cocN+/3Rfpj+f8OsdCBIiJSISur2/ZInt
BoAqWD58vaYIAmhmlsjAfb1qz614BSrc709oJmx5+fsT3r8tnoaQ+p0/3X1u10+w3sGnM95mfvMJ
JWTEvt6knj9h0d1/v/vXomuQwLPh96czZ6Na1d5KQqCi5i/CnF0V5Tfhtv7+a/oAacdoaC2xBAyv
eQTuaOa72vWppip8QKrsUboBewf5BopzZQyApRM3r5VTLmpqFefKZWTFJpQS6ILqghuT/1i6iMil
U4y7DM+Q9cyJe7Qc77sZNE0DMIbns/Hu3/YgzXcIgK5NPlSLVB3DOvv55c8cxA/xzMeCM7SXyrOw
1mtmmfZiGJZShM5DmlTuAxSljuHQWScx98Ym0PtU4Ks1g8aNxpCsx2o7hSokXOIuhRxFCMnjeQ7T
uF09rIo+qP9lizO5ZjSQl/urjEIi5h+7kXkZc1ZHOKqC0LrYm+7gjPIMcPO9Z84aOsgZNbSBOOef
95u6GugDJ7wak4DgwxZiEtXi6/1CM/xXZefyYDzyTqSnwJX3d2pM0HZHHHTIUmT78IGMzXvPkl7d
vxKA/euNLQrA+L1vAzt5cVmepeWAwDom/GKO/LwAdUq39dZ0Az+HknvjAoHASSeWf3mzzB52LdiO
XxMYD9PgFeJy/P0KX2aa1QJk/H9e4Wsgb9TvV6lAQoF+PNZDdg+NZDstVoAyI7SNRcfa9S0PlPok
22E5DzHriQ0HZJ1DpNvb5swYSiUMdtrdPKALlsjn0CcrDZNF75XDmy91GjmDN36Iqju1YR//YhNy
NWU6YE3YI6uMpVkS5aEL+JSd/giI89kFifWWFiyEOpcqn13wepYF1EZvoC5ha+p59hlv19nQtA8O
gdWHO1aG7W6w8M/1qsCUYcHKy4l/4OIaj4Bq1SqSpnWw5O+8vtiZkcFjM+OoRC45cvtiPN6tKL4Y
DXgQrICoKPETdPiVywWXHeL9lpOvlYPlyaIp53S2cyszSR4a6A9tuKx3vHU4YqYsudgMeBDgiy3I
Mfb5InOL7jRJaj8IWz4be5hk3lJMbbfH3d0Bp9JblnVgvQPP6qyZG1MkknH6oE+VqyBBq0m6w6Xh
rIwZO8SDbgb7Sdz8KQ1BA6N5BylUBp7lGstEBCGR8c0PeiD5Qcq6A0d5PpxcqFaEvrPXTlIhvpgu
edjXq2ksi2dGkT5TA4ojhAHNn2sLZRVoBXyH6fYKlCtR2b9Mb7K6EArp7GTOhOaL/wCV9AWUgvEs
npuw3AJZ0j2Zjs7qDZTbu5s5txDTM0m4fTY9fBLo8sapOBrXXAMEqBCq3yF8YD0V2H/ucCnUdkRq
yRGrR+MNDl/YQemtJs5/26YCfC4oXEsAhX2E/YyjGNx/hmdHqqZ6H48V8MZ/7LU/Bxp6O8ONdHrJ
UG0FsOomf+2t0YX8P578puvViHl6giT7BCCtV6wBXmy/EVfQ1acX5S+Nk1Oy/OLVPf7HmCF0BfhM
1MFKYD4lD32k860YKIF5dHRwc9TBFJ7M6IT8N3BIyfMIdNXN97pz2+XFK3FCfpg63iIcj5OqfqrW
FBiLtTnJr20LKF+OzQMqrByg3h+vkww0TNMIU5eHcdThyeeSPcboAUuI6CikYKakbR8Fwlpjptyb
yrwW2sM8W1X4htdmUI9hfEGe8d4zplbpZFHmIy6h+XSGlPbB6XxkvIYaCUjIgj5bKhHYJmAmBILZ
ToBcAATzL8eXH1B2AOyHzzRxEtTXjDT+hsbTzJkbIAJo4ZHNFJUzs5pFkPauv8sA9ClnTqM7CsWi
AF36QeOmjrKisp/rlCLVQlwXgWzCthoKUTtmTTOepOYrKKtWzzLH1gx/Sv0D8bXlfaamzHa17sn3
jICpQEEMf1Qdol5dzouTZ1fI3GVDsuV2EF/SwKuWoZMVr5xaP4sg8D/z4XafB0WvbhZKrbwrX3cA
X/XWjUH1YRlPE6o0DfnzhLJWTxz1IJ56iUpQWVA+GJOQZIrA2gCyeh5sVNGsK4TTV2YU98bs2BMN
iOg8WkNd+Kk7fM2FfNwc1cq6oxkPWFGsVIA/mfVeMtU/jX2xbCBn/Kr80AH8gnuR6Xq1H6xpqhoI
WXfyFTsxlHLKBtAnZmeviNdIfPSPTly0D6BW3c0DLdJDWc3o6NkLdVC9Fegjw2a0lX/QVpdHxLf0
adanWNoy1QtCp+FkbKYBFGE45XMziY4uUdIJLvMZGkK2I7CrGDF914Zg6dewsZlRyMEBPVXSgy1z
sVB6is+SJsGpq4JhMXpT+B0huH0yxNNLPaGAQxXLZgNOJn9LyITaEnn43QKheVm6Ezny3hHXEukb
0Hrd4HspxlcHxScSZDaiNC41cI2aX7+aoItPEgudA8iMTRhlIct2k0XTyLjkPPjtnHBoEBO7PGUU
1KaIIlQXNX4ncf2bPnYX66bA18P9crxKCJrtJw0oj2EH9GP+o52grGSYAx16gPSkUHMCq2Bk/IdN
FT8bdsA81s2e/x/nmVmIP+xCp+UXewJVwJJIxMd+xh5SX7OHUAI+EtKbsYw2gj6QyemWZszYaNit
B9ZNF9PL/SzbSg3lshRF4MoFjeUVorXDScyTVbEbridUkeKuTx9S1FiB6H2BjYnX0Qe3msJbHgDm
gjFjkdS3VjH47Mu8klBtFJlYeSCAnBygssO2FQshsvbFqcrfR8YGmpV6HId6AQwF/8b0L49W7VtQ
03IXgOC2MuY44QcWKIJkL+5WKB0DKYNC829isn+Ast/f0kxV59Ebg8j4y9KDVEQV6DMKMBa32CWf
xu6zOsY6oKGQrcF1xsLmaOy4t3bQzizUTvhF8iYIkvPz27G0lW9ySLBtTBfvzv/z7rQOh1U1vwso
zBwaFfx+dz2WUgvtxmsJKRXR6OqzCZwLIrLV2yQqf0mzwT7FHWsODQr8rbXm2fPUA6KAOE31CTb4
IusGclGeWywV8WJIXSYoAjIffTWFssYN7bMjo+rfduNLbPKSkDB97ntycHLqvsVDAx2yMktPjaNA
j7fjauUWcfA6uPkl5qHzU3jVA1BxxauX4GPptrIOwpv0CeoUYI6SVL4DK79LsPb+6cT1N5TmIs92
a5XrsEbw3eOdfdbJxGfRzPhbZiUr4wo5JFR0YrV8qsD+XvdEJXsbVPYL1KOGheuMuIhH0kOKe4yB
aptIsPME22KDkRmxoNepbLtIT2P+za/5R13I+AORhHMFgY7Pxp1WNm77acT6E0RPKhEpCvkbMEYi
UD/WpCraT5baVxRTUx9ezz+nPvW3FmV6baPyyGMM8F5VP0Iuonrs2wYb0DF21sbWT6S9gDi2LStd
3T0gV5gsWE4QxkCFubHiD2kp2KXmPlDM8xGY+HKp8oqvuhByIqsUimP4BdihdZGUxuMV+0a/yR7u
o10MXpIIO77KAogXId2tMM8/p9xt+Fbvp5j5U6dyVmLg3ToPeysSVm5d4lC7h3wEUC5LqvZ7L16A
Pw4+8lbFC0hvOyf8YPREIDu8aOcBNf4owEP+LqgWq6TFPoCOgKjUtoa8WiaCj4nUYGSo9K3WWb/m
obB3Vu3bD6FIUTJq9hh6+uSBg/nMS5JsoQ8aArxH22dVOI/GAZJERQRRP0DOpGw3rsVdfAXIFwGK
CXidfAuAyd5aeVGvWxSCCVSWvkD/3t3lhOlVONj+NzqqJQ/K8TVuB7INXdQNMfbW/ugGnr8rlHPb
KMCPNg7j9FteFP43L0REYcjtYNMonb+P+YcZy8BxXmNb7W1RsmV6HT25NHbHx0ZVyMJFzGtIXxBQ
3pqXQHwnWHKLbzyaW4vWT1HqDHuJgzmq5+6XzQyQtP1fLpowAj6FIsu/zh2AtN9D1R0VLSHxZ5pW
AKfc8Nr7l60sdHXBmxAbZApQi+iPcz4PQK0/hOq0//Mvu9uBcpsm3ekve4wCoycFxH+f0XEhwVpe
aK1fS1+2t2ZmLobQ8Dn8MYH1Lm8oTnM3IcvWIogEVqyFbW1KRmdZo6LeLal8b9WRAYInPWPr2iP1
iWGntwUrdjjYHX5PpMXjXUJZfSiqtN9KqHye/BiKOl1WI4NhoYpfBi3kayokNAHiNnksnB4KsQKL
UeHaZ8AAqktLPXtNnT6OytKPsbG+fxf2uIVGAnamlJYXYzNHcc78PZhBZ9PzmEggZVSkzUkiIcVz
XV7uNtEWKCFY2PkyHUf7EWTwZN9NLQCsMRkb7PXSBQDQ+mZG/bxrlgFHeVDT9bJQH+ux+qjawn6U
pFVniC0e8ySGaq8rODK6frY1XUIcHZW1iO+jXE8bwrL4AdnT5Klz1dJ4hRPWLy3BOt4GWxHAL2jN
jP6EPKGOxTFtSffCSbvIRg9yzAEihRPp1cp0VZf9BDd+vIZFn91K7D39LgdIlBFvVdOmg+4lTipQ
rapCxmRrV6jvGlBfPrQhosAk5ydloyBi1vn81OPhb8ZMk+iuXSk3bVeUOlMOILS6Ep/amwQIkl3J
4+JiGoc02dJuKAraeVV5t/FuKsBWSlJUAaWAM87OxmaOwOBst7ZCgvPLFltpvITaixMBeVhPqz4f
kBuZNXgKpoq9AKlpk6N/xXmQs+uVwg2KPTPXi3/xfI8HRvgpmviXqwb7pWitCbAkmV66SoZb6KNz
aC1SctYO+Lu1Vzcvjqg58htN/wksr+957JfXiifxVLY2wRNqpPemKwIo1PXFrckqlDT9T3s/D/5l
Q2wD9UdUlPvpr8ZPpHtmwDODkmFPKwJgwamaPAfYSPGJkkQjVF3G8WCOvprAd4qNkymwqFHejc1N
inUIWI/zofDap95Fhvir0JuxuxZ4+sZ2d/7jZ0a/nIfWaVa5TeKtBTbaBsVWR6CNKH91HcuCdqDt
74RM+GuaFd85ZfKCBzd/JXMWPJcvSRwMCA0Xj+aUqZHuHilDvTBOOXawQH6B7YEoLJ4pIx4bkwaz
yB8C75kK4iyLbJSX3HHzrWM3BfALHj02Is/XaTs4DwFIYgsNOsm7noIHBNlnID+WX0haRTGY7DzG
MiQlXrsA3bF7IBJPkKJx7KMDrdp9GVrJdmrs6VKn5bgcUcj0RWvskus33HOKI/FrpACE1BECXHa2
BLw1PyYzTYopUCEj0zcNIHkCCAc1oUZj9s+ImcO4G5/7OabvWlBs1f37KElxS2fpa2fQ1XEom4sx
idkEBIJ/ErrbGJNpNHHVBbGCyJzzZTdH7qyJfbfB4+76Z35Ig23uE9oF4nRFJi9hWlZH429P3FrH
/iQBxPLYxkdg6zA1otl3lWYIwav0FErPWwPfll1RySpcYuMyPlaj3yFh7DXzM7dGqSIvWYYKvDOS
EecAxRaIGBSzWojTdtnaGIVThs39MEyg0BwjmjYe7NEFBM3BfrpKlHzsdQ4kOIkRrC7sYmMrDWHE
oSa7sWibXTlHJgUUGdcTa/NrbZlQtps8EbsqFtSWzRvqCKfQCUVosYcwKdicJZbK4yaeN1ERgIWr
XjeQGourYBOEY+TPgI++sfgeG3DUe5u7QariCHwJ6yjyon/546YCoAvDAYyZKvV+u8WSxihaBjeG
2YzdzEZnN+Ba/u2GVQgFTmDKj1nXtRsrD5Hcz0b3kVPa3lLcwWmX+s0idkEK6KFIsG9Z7j4GtHS3
VeKDyT87hyj18liC2jO7krqoFg6wblvj6thdvlcW4NqmS4IOBS9Z4251gJQQZIPsxyKFsqbP/Oyl
TrDrUZNL3zqBxTB+fud7NkFKIu2cn1bZY82VQ2gbsYooRJhLREm7wTYDRVeBp1nJrGhuliXJQipQ
zVvRQ6NJFQgdIgnwHSTyU5UqxC1EuE3aKvyF/NxzPIjmvS78ehFYDXnwgJJbd9BRPVGReTs1Ft4W
RdP6s5kRUj8lRLliqGb3Q/q9rbA6xbNrjh3fZ2wKoHfmGUnP6sU4ixQSwKJ2Zo/z33ZBf9mQEWv2
aYHQ9uRvU5AURUWGEvVmxmJVQH8IKt2WVxc33tXVc6Oa50p77nmM+/IZ77ICuNFHRGYenKwKUneh
1+7NaKCkgH6n32/NKLIeDdSdYor6nDgXYVh/LRHrHqQ6A0PTAP/u5e8ht4/+XIOEBtieJDF7Kwmd
5Ua5OjMhAczsnRjb8w6EsKzpI+kF3ee0jhOr/mzzfABABJJYdq3fQe1gx9hqfzedkuMqr3Iv+mvg
ry5tJXZbIEca+8QraIcwlBAsJsKOaYcwNMTXsWkVPnb4DR9+YkUGQeZB/4Ly4QsKiqdvrIBOMHhF
+iLywd9K8HLAdQnrS4GE8BIy23RDycgWeLzha58bBYLBgTohdOQGD+XFjbFCVVQUlh4zZKb9GM+v
iUecJOSopYyf4kTPF4rboTAjukXP2lWrfJS8mJ1RJYBuJo9AbmPupopBxxnFkO9TBTVT59RSz+bU
CbviBwgeLYLZlXZKL7D04esc+wnwIpMpW9Y5Np6VZw3eqypw+5FL7BuGNAIkeUDlBw7RAX9ZZ6P+
tGvnsUSW8XvcUxm5AWUvqOc1LlBzt3i0lc1XEJ4+sCKATmA6QrNVTNVuABIHyieOVS26tt9jqREC
z45RJyD5xvLDfFllcflYzM2IzAIyDTdjsePkyIJpZ2PolKaUnVyn8ifU7QZ92qZxsQRESNtLM96O
iAhXPfSKpYpPAnH5RUOGMCpT+ykLwL6ikGTYjEg/rWlctgujLGSEg8RMgO2qei4dD1irPUlURMzd
l4Dg44WZezE9GyF0IK+fUFNVXh1oDu/bqmyXSRn472Nf/QwKv7jVTFpnyEMj6e1rXEeo8zBHI2/I
JsuPIlU/fXxn73i4KNS+BCxAeIovoNh8RbV5fa5AYlrxMASSmAUomelouWsT0K1j6E2OqJ2Dcjv2
dMTV8s2ZcINEHRDUf+v6ZE0ZEJbQe+M/GX4Yr7WcbeYIa4sA4MfYQti8IBAgb6CH/pvLAoXI0q2D
VzKSeINSJ+WGNrW6pbQ+5fHooiiXh61/W/ywOyi7IOicXgPR3LSVit0wcHqAiDcUIefGzy9J/b1q
0i6JEg2+aMX7X9pd2569GXjD3tIq1qvOs9tDiA3EJcFbXAiFRZYHBYc1qm6TSzupZKERiwRbqBFQ
imZpFnUqC0D7tC+eo6bvzlxiFeIpZRQHdY1/1Liu7PA1hdbuRxhyKKtoEM7wQBEb2kIZJbZ9/coo
4FotSfsfiT9u2qRB4k55T31JGFh61i2h5bYjEFsYA4iOjJm76DoUmdZFGm4yaJIfqkEOWxpa+3iq
ypUzssOUyz6yEfRAIEYN6557dF3F6i0Nyg4V3kMeyXLkH9BluoZ+E3zWuHgg5YwasJBBXzOr6/aQ
ft0z8JvPcJiLmYOhcC5H4NIzwECGJBU300CgzDlYGVTpZ1NmWZAVK0J/hdyOc9LB6JxsXb8NYX1t
aIlofNU+gT6eXyDsbD9XlvMClcLg7Ipanka/vWoBKE9dCHHg7FPYqjzaEJ1gYhh3SQAFFMD7K3K0
zrECUzGlxbsGKmMDbDqkmeauNdLLHNl6oG6vz4p2IK5bALURS/Bla6v04DJ1cjoVQrN+RhzOwMSU
4QhLhJ9ZnQIjNUK+wNhNAzIW8PTGxfRZKr9h0V9CRXt8HlBb6NLk4rlzKnlGoBVX0qSR4dOyf7HD
UkQgWRSblvc/Q2RCbigT7J2GIQC1kaR8gdVGdcTRzQxCNF7fUBcBcOUp+0BYHx7a8ccd41kd3fvc
DYZolG4OUF3Zr+ohbF4aT6gVikLWG9OlHsXjhznQl00m8N9YPS50BxooomxeebgfBti1HmICpt9i
BlUcsoQ8IBVsLVKNIoQp25dyvDaj8C9hAVSr7laEeT+xr2siW3Qfmvj9deoKpJ0qyHy2/H1qcR0K
y12MSshfmjzqMIDKT5ayY4M0UwQVqn45ZCDPKIFS5NxS8RaF4hBwwuV8LaDkeS3nI6Shr4WbNyBx
wmQG+wpEKa1xrzRd2yXF2XLajwyongp1v57azO7xDIIslOkGPJlOY4hgGZ5zT8B86odCVQvQIOhT
XdlFxAETQOJ8+HdttWnu5pmHp25Kv/+30mrGwwwwPB523ohX/1PBLYBS9sjzX01ch/uhgfZjqFDf
BqybYssJGFbgZ4KZ3EKbDFvuce3VXnOZwjYA2dJWiOEkV9Y11bbCUv1QhsjLpbj8t3iGIDlXQUoB
gofTBaLM1Srm3H5QUxagypC2n+r81rZYgM7lem99L8S2J6gILxLWXUY+J19Y3r67cXmyG1zpWT6g
2jrgTIhyeQsaoOS6p3yyVfFkb4GVRiXzys1Xjh80O4diNoC750eGbpCZxroUrOWVa7f0M6yLR2dE
mSBZ2TbK1lgr7Yv6F3Z55xT3wvekxzvUaVZBoomrbTt25xCX0iZzQ70Z/HC82kGYLKEB7b7aSFC6
tBC/SnpCJgvQcVzMVzp0wXuQQue06R35gASTWjd5VwHr0gIbjTAW1lzyWkmiFqUMso+mGhZp1eaf
dtqiCELJ82cKaOC6h/TJYZo8qLT4wPKmTDvI6Y8ntyPhU8iYg1v2GlGu5jtPfdA7Q7vZx0QHwBPq
TyfJcKMMA0DxfUkBhFfiAClisULkZjwXjNZR7/sfwqmTJ1ARx60D4dQNRE/ZM/bokIoskx+QsQCA
sCzGh7EgGrSf1l63Za9eoYu6Nx6cdhNYa4jPuVpWGzXIrR0k+Q6aEHTnIP9wxG+ZIfXX0QukJ9iS
Q8h/pQYE3UeXj8cSYd9o4Cx+8glBOKgd9jP2RHtQCG4GoAWHLj9xAPXAqGm7VeujTHWC73JJUf9y
h4eL9aLElEZhHyL9PY9KFaLijE+ebHvWIo0rLIo6PEhbQCo80uudUoheT6FTvrM8+NRAml4bJsi1
8tKfKNZeggDNoho46gV4fFBYYDbdoYjUuBn6rHxI3DlyXSn5g0I8q+DK+cQu57OxefDcQPpp5TjZ
ezi29RJ5T3Yt5gaYZSipIne0janlWtD3kM5yaoFZSuOWXY0jYxTQfIEk9pettgaK6C9uLPMsxi1H
XOka3ue+T5ZTFNdRl6HXCDZbSboKq7o8WYlEAYIph/BT7+VHoC6+BQBMnrjnr6pUPkKCmi/cyT1O
kh1IgThuwELnVKOo+2IaU2fpd92wZbl0d6hDMl7queHbckTIBSgDvq0TxpeEKveVjtDTb4fhF8hw
U6qxY4es1XOLeHskO1atNASScLvMk2mPDMIiJZaPQlG1t7VHgNjyhjqI1STBNs6scoG/PK5XJ39L
mQsZmBBFYDy7Ho8TyKqLwkM6WlBvWGo/Q4TeHgNQ6pTqo6xTjxALKrbG9tWAFfaPiwxdvdKB9iKs
Rk4EqYLXUGqEYQLCX2Y1ymVf+N41YylbpyBnx4W/QUZqOoJgVG4THxVvtNtA8Yd3J916xSMUFbCu
RpU9YK/IsDM2pwD0BeqygINa4RVbgeDTcRGGmuZyZOFD4mGVjGoT323LGvcpqaY98Nj4dmJkMDhI
/UcF7BEWgtmbJZF20CDhrnoIMG+LZghvNsp72oHbY9ODSvPgvSJWyrHHSbla5EnBj8AMlzs+IWAR
AuaxbILJXXopiyHuoh8SRMOZT5HCn4RFTx0QijH4ajerSqob1tIz2xllIyaKVVMC9O4zRSEAlCNP
scjLu/YZVb4QRM/IE/4/FBidBRTey2uo5rrC6jkAGfmKyGdxbxrkpZcNFMJW4+xlBkQj43NX/zAd
FDq1V0iYZssgaKcrFKZY5DndgCyLN13vNtunGzcPCfCvcDED2C2Qiw+I5GyptcgWto8C7p2l2uPA
guaoVP77KIfUAhS6IcMI0WuAlI3P/RB3Ivyvcrtf53gSnlof1X0t2683hcNisCrR4G/AdqoLEL8v
/4e182qSG1ei9C9iBL15LW+72snNC0Oaq6H3nr9+P6Aksad3dE3s6gEBZCbAUnc1SSBPnjNfrdrm
AZDFT22lJPz5c1vkDdZBERaGboRNKCGpLedJ2lq34KCxgbY0dnW2SY1Pko5TXVB/+1nN801RTQ8d
dECPKswGa8MPg6eQT73naC4lWzjAmh/Mjy5gogt/dM2gbeAVNHlM++bZK/Vs38bmlz7sk2vY/4tD
8Poh7aZy57k+bDERCkSND+mm7MGpDE2O7C5N6zyM1ThxdIr8yGirNkITDnzVSvrFhxXlDwt5i5Vl
Ku1H7vfauo394KVya5Ta4tq/2SpfiiiBtCdKznaHNq/eWTxaxFA2A6QeVEF6xVispEsfObfOh40y
pPqj0TxHkpxJtVPkefgB37mbVI7jjlSFkb6YKSph16uLoz4E3CTBkmyqUOO1ILS7nRaoxp3AqW47
xEhHHX4hQeEk4wZ0reCLti9JAY9AGQfppnM089RG1Ot7gLletdBuntlOr9QxK15hftwCk1SexIu6
3zXaJyP1qkudRf59aJVZto6nId5B4ILGSt6PyhbxUmWfAtN9bsziT0onwIjlw3Diby1aDWSqnqwi
AS/npfPe8nwAV7XyMUTb6nmYsrXZ1c1rME31a5G5jyVkwg9loNSvnjFY636aOu6wDF1X8/ekKOKN
3/oPVlEO176c/IccsXX4OeNPQRbXx0gNSwo3guSTnXA2yTlkdJDehDpqMPKkyqTXVxCuyhPlRXVN
9Znnx0GaR6fPL2lYgGxiowlAcg4hbyCDaRlNuqEewv5gpQkE3jrc4VRU2R+yhrNvgGbqxhVDa1K1
fVnweFcSx/qQUaUEJFRLt3Ku7vXBHobvbnuf24Ec5mlvwPBLMG94za6Y/QCeNJZK+jGCtJ36LznU
Eancwsyv7mRwPoBJN6EdvXvVIMk5ugnL/X3uOPobCH/UvQw2KKbY1KHr372p3XQbhzL7gwxWowHQ
Uy/SsPK6c6iszbZN9uBGD5bj9bc+mJxdFs3lxU3OBSd0r6h99Zo6vIpKmtesHj+Sn/OuBcwCBxge
YNc3xuHWtemRknbv7BgKbCzS1mpfq5nKrLupN4bkwQSp4KulHkFdmptnsiMnd0BtWsbndZRu2D9H
yJejbuLkA694EXliNU6RrSN3kWnjn3lp9V/LMtSRCTesG3Xp8SGCN6olHfbYWcmHTkUqzPZy/cSZ
er+OvTH4VHN0vDPgOdhJr9Yg+9FWKeoiwluYQPqaon8MItf42H1tqiw46GEBafnAsV2c2fWmUap6
D3KZ55YbzNPJQ6bC2saW87Obiq6pZZW+fhPwpmtmWrlLRLVXYD370xB8tPnvUbQ8bRRogD4afNue
/BQhIjFSrMG8xcH0LEfxnBcPFeg8OQJjZV0MFHpWkaBXn2tIntxxhO9crIpAp7ET7Fqb2FaM2+Sr
PxpTOToKJYeLmRf+8pT6gClF0GJPTTgXwymy1+8cRRCrq8rPpv0SLEM4j2CvY8M1/+tyfs+G0ao1
7QPCBDvqu6cv7mz7m7n1hsuk5epV1Tnu6nSAgzF75HCCbCISikKyqYSskOylhiV4MBCGnR0UhaRN
+9VLC5Fk7pGnfeeQwdILay+iH2JlOQ3N3wAeBYgstjMg6vuqDWfLwJ5ISnUrkMybZJrzU9FEPxpq
A/MTJ9/5SfYWxxK3ON7F/Rchy/LAzSC8l+sv8+RwiVmu9F+EvFtqmfvbT/nbqy2fYAl5t3wTKD8/
/m+vtCyzhLxbZgn5334ev13m319JTpM/D62f0HcMo2dpWj7GMvztJX4bsjje/cj/96WW/8a7pf7p
k74L+aervbP9f/ykv13q339SNwhr3g6NAtHeiVe7SPwZyubfjN+4kiZkVk6O8D7rPu7MpHg7vk94
M+0fryCNcqn7Kv8pfrnq8qnVARWa7eJ5u9J/Wu8/XZ/NDFvvwYx5O1+ueF/1/c/hrfX/9br3K779
n8irt9P8aFVDv1v+t8unemdbhu8/6G+nSMebj74sIT2p+JW/s0nHf2H7L0L+96Vcr4Y6tza+TooV
nTulFwyJgM3O6a9GepJpqk668SjN0iJ7jZywxNp+HZ+luyaBdPRSZNmMIXgujM5cB41FbVVrKU9F
lEKg1o6v7IIhshWjtKSSsAffIvxyzhyZ9ons+1/SL+0+PFG7uYYRS9pk04ywZdgmILAWsv0LdNE3
SD3SW+Uq6XFwPQSfB+p8XTu5NzBUptcyh4FURBlJgpKc9EaOApwtUC93m3Trifm9B0DFyVkHtYxc
qgxH6pxLXd3eA31YJTeNFbnwJFvUlxQzEjvs7MFhIqa6CxO0XF34bizq54fqZnJoQN4+prpHDKfI
qW6VllY3TeuMfWBWQNfl7N5opoNfgWx4M9sZPYDJefcFckFWlBMbu0SWyGqflrXk0uFgNBxqBuf7
elFWdZc4T6Hl/XlJGZaPw3jVebG4h5kzWzRHP3hqPVLEjF5QINTt72L10CNTov5GuL5Tqb+ap2Fv
8Xs7A8oNLmEjtOx9i0nSKKcv7gqciKd45ikbOlAVbllRdJrD9FE4x7JywvvA0yIPNIywl8BxIbji
8Oo+QxqXaYozJ2uSHu32zZx7ZDPV2yHN8vP7ibM2hccuVp7erSWHVmFfOem2jlpjoVWfIrQ2q0Pw
EHVZ8CB7gL0CdFvrYO8DmSWvjXdxyLjBm5PrTGWpCF1m3hcy+mfXTVLOTSPzJJuZo7MTysjmSfYQ
TJuOmZKtpDP7FSaHvmkGOQUnzCgojkZsVln1ngq8DLWxEOKxrtIfekXRHqS1R0xuC6bWWEvH3SvC
ZW+YVY689eAiY5cIMk72Timh9ACv8SN28SZa+ILIkM6B7d+cxlyYB1N3vy52GzyhDp9WXpDl8dW9
9CwX89AwBFU3QGEiPvWvz3Uf5pTqUWrobuWHsJxA5ydSZzBsuf5JNlZRoFh/bxfrkNhYC2pCOC0U
sRnIFoSvJ5Tv5nRQ3ixgViUHBumQKvcF75PeLFiPcL0qMDRsdJjRz6Zo4rjsznIoe0vzzkadHrSx
bMTWi+N/WmCZdr+GPnq7Amq7nI1PPV4ytogoIOvZY6iG+WNs5eyuYgQlpIPztgQNakRqCzjS4aV1
T5QCzPlKjsGe/jA6VviK0IK6k3bQY95pmbHE1lLYUi4j5y4x74ZlMFKN4bXHWU2+KF1OJqO0YHIz
4+QlAqB2dB0ODVS+YZ+q3jjICAq4PPbcXvjoCBh7XlBdV9ppDaTKgcJfwEl6ASfpJkA95VzapB5F
Vxpb4ZG9JUZOacadMyLftIRK8z8NIwlRWVZK1fnB79vpafasR7PNhteKDfepNPV6O9Vp/jUwLVJK
AKw4OpsgeRMpKDXxP1cWwNWkgn4tblt/pbTTUYKNJQpZNm3j+mvL8rLtYpOw5Zyqum0GfmstHXd4
su/58d5w+eq/AT0HbZ8cYV78dg/sqOJuIhhzEbjyT17leSd2rma+kl3ZwMVuASFo0LS/W2vKtMdK
t3bGEgnZqY8Mp4ghb4RMrGjkdLdqIwCWHAuUdjPCGJpDqK7OQYtsTtQ81CW8z7Inm3LKqLbNTVAd
fvPDkfzqpQEgB5iczb0MVg0DOegkhBO1dZrbmKcfY99zIB9OgZwq6YRuyE9bTCrrJh2h6P3Ono35
x/TXGkn/yrFleWm9MrnC/Z9cu9rZNB5Hn5B6/TBJ51wNM3iSRiuPkNBe1NmdhpWMaQYQ1OQ9UYbP
vYT6QLFW1rdNtJfdtLO+u5Fe7N/Y5KXiv0p4wS+yr3BkOo5GBtGd6Z0y0Yy2BiPlMpY9dILRJbGb
w3u70nunf7KNVuifFESf0HQXMfdVpVWO5RzZ9BOlJ2vpqapJPZBV7i1bezTNsPzYct4cqgDZ7TQ0
P3Dq0dpd+TEIchUF9QFcv1p81JCQv1mD/SJnxKWbXuuSl8bS5LTW7rjRmJRcn8M89M+ylw3lH1Pg
2js5GqbKPwcNkGQe7j9D4l+9xTYAM0UNx0d9QngXx32yXEeu+O5yLdU6m7zNBCf+3+YtwT/mRioq
FE60U8Oo2FezGTwpag0LfeWlnzm9+2KNpvYX4tqeZZL6dYP4JXWS9ovXJ6R04j58DmOXe6YVK2e7
tdPzu3U6SL/O4VDDd8OX+KKpjXMclJLzJ2gHVi3iOZcIeYnp2sEKuOtjoJdgEez6U5wo3jaFrWvl
cFBOwjRLtvCOdZdONCTr3jaLTYZoqrZNalc5LnY5YRnKMGnLS8M+zImHVtvflrTK+e0VlvlGTDqi
zbJH37IohEoRd3BgJd/LYaqW2YOXpQ8AbJNy3eWoWQQhaluh0cLzNaLApRnRuIJUayBx/remQK8X
vVcLbu+VdMWDBo+17JZBhgpsxbHaG6NfFfbWGGJQbl7T7SIt0UTJQfgim86EQAKt+yc5CioIcJaI
QYQNRETO/DOCtybwjxry3lqVNxvSjsG1liRJVZvy2u4X41Yaoc4Mr5MkREpFkDT+PmaZs8Q0gnZJ
OuLYCA4qWD0YhErjA1whia+VH/oGJbqfg5+eSqmUXU51FMUw4r5nBMU2hsphLW+Dy12xmGDGDYVj
sd3vo8JhTj4H6eK2KptlqcWxTFuWWoILBJs4r81y7uvt/EKt/7hyybif5gS9GD1zAnKtlBSljt9V
6waukrDTn0fhhBjDXXcayGwZOyq2dY4aoXdbGH1FWiU6u7Ue3aQ3KvmN5Bk05nLokJl/MIPxjHCQ
+lJP2576mAYkHZAFIXfuFsbG7+zwmCN0cckcWLjYE5XJRnYhFp+alVuA7KQMtd61Uz42q8pQf4Te
/ctU2RsiwcEwsVeRQ07ZqWYaAeElSvHsUm384LeG9jqR9FwbiWMeQU1pr2HtuLDdBz6K0yVUYao5
rG2RfbWQfD1aRvVnNasu21VhA9MYAALr6uMs8rCyMQPNPEZt+6ccdSJnK2MjSnf+MVasuUyXPbmu
Vij1EZau9DwmQ0X9Ou9TGj+Hm1kDmJG2XqNas/V8bz9XhfJQUqe7ndoetbkxKNdjk2mnWTZpA8Cp
EHKCK2l44xL+Aq6PU5D1P3oy5E20kUSf80KtD6B36pOuQiz5S21QSg7KYREVZ9Ii4VmaWqlK2GSk
zmw1FxT8P/UJZXBtUzmnjDrQYyQL38wYtfJs2U5wvi8gPcsqcw7d9ebXx5j6hkT5HKRrKyq/k0ot
X8hAVS+Kkv5Brr+/mGKkqdZ4ADKJlJWIKCu9eimibgP1+fwo47VqRoh4pERKOhXLbp70lqN7MV1O
8v1UA3CE1vf9Am6aXbPcorbfKMv1wFHJyk684iyDQRHMR32iUkheH4UI9Ti5pCUhrnZ641PX1MbV
UYDHyqETQKo8t1TlyGHlOc1KNRPnmgeK+unHnL7XjKuSwTPuV57xaZnDS2z8qOuo/YVwWkZO+i0D
g3MrREMKU7uFemZtR6FeutikIzMLdBISVH7kUDYyJDSjlxF04mkxyR41o6PN4cyyDrlD9+TnUP7+
utw9UqfW3B89sK7iI8hmdEwY1PNwP/hKe7bYe5awDejtWR/rgz0E08HV2hZ6WkypbhtUrcix7Err
fY6cbjckEYHiVs02nME/d23xDxMKlZrPJFIOWscWQjZpH/igrsS4URX9bqTc5Yd7CXxnm8WMzu68
H5Ol2zRSfa+By3+/tJV6boa259+WLSl9ORgT/I3wgqSbBMWZz1rnDTxpTUQ67aD4rLkfIEV2PkJ0
Vl+bGMlAZ0zzz7k/lVs3oLycLTZEz7W6cgpV23gCmY8UdH62BHJT9qRtBogOrFh4ZFP86skhNGm4
PSuFlmcQD95iOKq8M1/gpe4etTDrH3XN8jfDgOLNYrPVKrg2pb+XpoGiS1hmBaWrMbnjURplE0MM
sbcBdAie6+5xaeyXuPWLR9CZDltFiyLOoqk9APdcsIpt9ZpZoNkoMd3E0GseSrLVH7uGn1ATW0gO
CyVm6n+prva79myK4dCCYKVC2L9Ir+2GX4fJmx7kVBCwt6zWq0fpc81y35l2+ix9kdKuQOCkr5qn
eR8G5IdhePFs5TWCKe8RwGZzLnwQqWKUQW1w73VeigiB1jdH6RitoH70arc7wKTF+4gIXhxdqBxV
zewQvCBMxoJjC3ZdADBliZWrIyJXJWF4n333hTVwDMXQtkoQ+DtvCOEhSIPiJhvVQhpqbhHQlUME
jX84mrKBmkZVg90SnAsvkhPDJkxKqOd+rZKMWnELQt3bDl2JQNAvh5xhDZzaxYoDGZOp7GyYto9c
xz7mGqoxgpxSFVJ7yHKhFSxpLZfx4ka4EMJLOZ7atjo0JsXLYTLvC/L/sDwF/aNv6HzfRM9IrjEa
gDdyyj8ssV8M4tSHX5AMEI6+bGsqGACTclq89ZWUOv3YgycQAtrj4LXO4yQaqnJRAa45HUu1yHkM
M8t5tDTf2bdj4qwWm6kp2oUKp7M0yakyFhqbVZvrIRhFVpNOLQii+2UW23IZr6fiuIeb5uyFTn+k
MJvi9LScP9m8cm8ys+M8Ugxd2Kgo2zefxl5pXhLT2QeqPoM16YNzCsJ0Hcmh6STbtAuag/RG1fg1
9kWqHnTOh4pvr4yCWwXiezaEiFawdNVo+Q5ajmgvh3NcgaLUQu8qh1oN4lPJP+VG2D3wpErvk9Bn
gXkYpoatjCoNS1nVNXh+OcwdCDt1BLfNiq+tXRYoLUAHdGxKJ99z0zVeSDZwJ4dI4F+RDf02hPjf
4Agc1w5S37d3sSY8AWixEJunqLzz+riheNfbtOpsnHvRyJ5sIqSozk4V+hUc6HgU4Far3khaCDcZ
JnXzbHht/GlIWi9+LfOu/VSq3Xeti3auU1VP5aDqr5SlA4+sG94Uo9B4HUF7bAJr8PfSG5ns91Et
MQBgEDyh/H1OfGBSiQiuOUN8pAT8JJ1yflz9mbrshqQlLOMvQa3AcC2ilRJi/xliedWy1E3Kn9qz
bCi+Uq3webD68plizpmzJBWyy9lP0rWbsl3NTRNi1F/xbV/sjdCyHnRH/+5nCJKNg5behoI7Ja+T
sOODRrx1opGOMc/tYzBmH1q7+mkSE/LcLa+1Ha/v8Z0dnOJwvnaSolSQz8ve0rT/YJsy6z/FLdPi
mO9/obTjxkyDBKy0D+POZFIxLGpO9SbUYQyikb2+JE+ykuN3brCg0SGM/Iu031eQU97FLbY3MSVc
HTv+Hr5raqXzksGF31xpmSJ77z9NbnI2NPJat/ptoFxxWVvGGaFibSvuKjB1oxGwHlxYpfnWJuXO
EtzScgy1SQR4GEDjYhtGAw2jN2MxsZNGOWdpateJT2U5KE8AB62Xvsn/VApruMgRR676jr2Zten5
3rwgHHKIkmK85J2roZJDpcZkxzr6prl+kzbZ9LkFyaWrF1s5LJUZ7G7Vz0fObPn+d3X4ETR0RIWa
1qEVWOQ705u6a5I0HnUqUXBSBPMri3JwDUAonOsADHoQ3mTP0nnaFFoHO/LfHaiMcXrsW5+k3Z6z
GBoKEaKlfzUDiSS5Rla4IeQQo85tTrFRkKU29L6wjK0nEgb+nynCJOesTYuzM8ZPkWll+/iXSdor
uw7L1fvuSEU7Vn7Q99nS/ybo12rS9vslS9/7uXpbBntATu5WG7z82qRRD9EClQYlNSaryO7D7zkw
T4qI/uI389mAG+vTrBXtxtfc9FYUMAlC7qcfJrvSbjbvaBu778o1pfseyYd2voQm8OxdHVJK5DTO
uHljlF3ZGAEA9b41fOBaYLbBduvzZXFPUNx3q87nx4Ru8tfFEUEPixIbmpdqVjzztOV2DB2pHFEp
YZ6bYv4iR7IZSlN8aYZ6qzdT8SxtagQRTD27/HFj8hHNJlUbbaXPFCboT/T9rBjderFlWeuuph6w
+rLQmHzzNbTL76tSDnaiTC5eyTWkLffglvXTMd5JGy9H0brSo/YAz8itKCckPpBZeu49e7zCm3mN
xYgy+ep5goV/B2navJFD2XCG/x2gfMzpJGFpY3k3n4y3nCRNLdXWe5gN+nUNMTR1wuMEksxHmnEs
9VsKOt4s5+ihFSNp10PbPPPucJIjV51NUIr6VO0dJLdW0nhvGlW/+TpSYUYH05y0hYNqPJhTvGqy
Ot7anlI9RKVFdhZq3kPqaMYD/28XwLOjfehtEihqb4b/mkptnUGGQjF3b55yMyq+hhWFqy6sVJAd
Kco2mSvnYsJQcvIa1dw7HIo89tRDbqBgUT9ZRfSNDFf9lxPvUdQIdtxn6r1D9dxj5+n2uqgCbHbX
eauCd/NL13on6bWVBMb7dOIrjtaofVDBQh5TJG42hl7bF8rmv0OpEFJAoSHpLUxLs9hsONoPhdpR
b06EtCvjVPZwWf+cRu3m/8ty/3RVaROfkH2Xvg1AytcifdmKphOZV9lQbLSJAfxeFpOMCPRJ23W6
yi9UxEqbnC+HFII+g3e3jnK0rEuVTA4XyL6gXOrUASsXMsvZa9WnFIs6f0Bl790aMmxTk1eHQlej
h3xoqf61DPuJ0yCUpzwfciV0SFfIYlh/jFb3MiR8g5WxWVsDOU52+ec7v+obqlXZnbxM39aVSamM
YFbVDYtG9kQjQ2bBztqJU+tozv6a9XK6cUeD5noM+28Uq5wqyio/BZAb7akv7w9V5MfI2KjfLL5j
h9x1oN8pnOLjSAHS3nPnaSuHzdj2W4Sa8r0c+vMQb1TLiI9y6OmC/Aqhi/PErfJjAJMV5UZQb1Wq
qlzRfwbXnEO/Vqmu/mHU8h/DWpy3yqGXeD5UZP0Prxxmj6W5nQL1ez/PHsyvtorqUGqC9W3zBHT0
wA7G1lAs4T+zyZRevcqRbLIwE0QW+vd4MPJsOzpH3eagn2MDg3IY1bj3xMs6hTHVQBKIQjPpMJFy
uHv5UzMpURLRaW3p21If4J795fYqyyg3csX7slTWrqbcV7YtUjHrPu2Lk5Vk6AQiF7uZwZ9/Uy1I
GHTvD2UerO2shdGpq938xUiMb4h4ZvsyCMDpdEFxlY3rj+1lcG9yMDVV1W0Wp6EE2tqqkVgau2o4
QGj40c8rigm9Wl95uqM8tEIwhGxAcMtT2JYszXhjL6s8MFeDC/lk1HacGxAmZ8FA2x/nHqVL0hfx
l06Ho9K23K/tEPCgS0p44nvqMrqh7eGMKLyv0AR91cq+fjGNKTnxqqRtoXgevia8HqeG99XkpI5M
bamChdW1Z3N2v8t57AN4fFN28jRS8Ug+ojN57kbWnZJMHV9Mzdb+oKIU7U4gIke5dZRNxlYodEoe
U2I3KZuoouxTbSsEwnPHhWm4nJ1r6dkbuQl1YyHXlgdrzW/VW5PE6q1o/C91FGhHOZKNdMaJvxqo
jbsudkPXzUtXGnOFVKXaeB/t2Zivth9Nq15FVHCGZG7r6aO7l8NMsT6g6rxGjRVNDEFbY2pxyE9N
Dy+yl8xh1qxkNwjcpFktLtVt2bTUGshwprwJ/NFF9m9ltrYHm+M8XmLRBJzC5JvaGD47hd3tpQP1
LR/pk6j4ZJs5FYdlHTb8rgfQQ7IbCtqdWIhaiAfO5d4IJp/7+B7UkXLT0PqCEEtgpiUquoHPTWP7
GTpojMJLrXBUjJ7rrB9aod3TAJfnqR4bhzbT9Q9q7//wQn0Xn6YBZTjeE9wVtXTBt9lJ9nVsmn/B
sH9s4o5DPkga2D76R7txikd5kJ/q1bxSgzw8y2GgheG2UqEmcxPnQzPO6CMl8x+275a7tB05fPSc
+rOwF5U+/UHJLLSsfIVJ76wrEFKnQh2jz6abQGbsNa/dBAtkFvXfpdnNhnBfGuPKyg42e7QTzN0w
NYue+ffhpIyDkC/Efe/ew0PgVkiHQ577a867de7RGvIC+WpZM/CcJ4c6iH2dO8NFCYoBwXukrKxB
u3VomZuI+WKT3kQdh4tsijp/VcbA2SdNbPtXaYMaBAyNXtYrOQOQScTxtFi1yufkoJH/KRF/Reub
mqQyHXbJr2IufoHOvJJeK4q/FI3aHeZW06lqEDOisCUTVNoRVXq/AmUVGJQ+NgCzr2xjkwRqy54X
mpKXkLolibFX6sTelfCZwXata+omCNq/ypKjfCWt0Amk7oXKip9i7/xfkX3vhh8OKQB/twmGjHcO
N3cofl2WkdFSJf4uHP/39f9pmcV2l4//NSO3YFbhb5dPE4lPEwl5aBm9fFYr1J8DMzdWmtJUG84Y
ikcUxvJHR/TAF1DAZN+kRTZziIpcPdjOm1AvbSf2Q4f7lF8rjNWUcRvzu62cKZc2XbV/mDjLkiYz
60MULyyTY+QojHdzbAXeSuO5ei3dYavJoZyXlWlBOlM1d2pA2Thlfn13iUCELp9MXp16X4cb/tzv
F4fXdv254dDx/jFMVYiAKRuEnJ2njGOnzuOgVLcq9yltPPMK7uUkfaowFYMDUYcx8XYkhtLRlt2w
rTXP2+gx7+FrdnD+qsEv1KCdewy/1JsNec9FrsJdoXtCzWbxg/1rj7C6XB03ObhRZz20VpHyfM1I
gWqNCkQHZoOHeDatB9lzg9o4Bm37co+TU4Ih/Vfu5/Mh45/BwTczHP4kDm1jRCtbrCrjlqUELnRy
yuJ0v6QGV0ZEVdZmENnGoe8CSvDK8iCHaJ0jBGxRiiSHbgbVR929IBjgntGXcO7Nu6F0SFvvxdGu
nMIY5kGwf0Y8pCv0beonNObqpygm52WWOhVfw1TzY6ahzuStTQbzFGw36QBbhxzKODm3jXn3MDlg
vs99t17ThO2+bKjF1lA9P5tF/6PxOuc88NJACTxMSxRT/XQIyfIKIQToOK24Keod3OVwTkAzWGlV
sJErvOnKZWW09PgwiPCHhjTSrCIehfgmkphlhiZ8G3sXSqY5ZBss1NLLIVM39zFVqO7lHjV5AQwW
dvjtjceSkwoxH9Zztt/UCfIanvK+Yta+cp6pKuT9isZKSgUZZrJ+EPro2ikZy+gSUecK+7xxirN0
F3DGeYgdyqrmsrJO5GztQ2AOz4oxUGUNK/LKmPt2xwZq+iPhFIH60+mzHsCJwDek3dVpf7fndj3f
7UOmv7HL+Bk4yT3eTDvliqoilCwj9ElDVT3UQl03Tdget+UUnWahvTs4SAtoCOjtGiG2a7BxOfAX
FW6kN4Ca9eLbCQ8oMbfKJ/tRVaJDJ2KRPnBPbuB/hMJ0fmrs3lg1Naw9cMGtYOw2vhpahzxG0EfQ
mZuUuOqNvkpjL3noozJ9QXHpVsEm/gWYVb6zg0aBYM0rv3hUMnN+VFLsh0Y7CX9UE7MrJZr1Fepq
BIQqRIAGt76bAjuEoIhMfn3VaoWztAx4tgyWMdIhh7IpHerY/QBFniAUnC9LoOwpgtK5GP5clpdm
uchiG8Loj875ko7FvKuNJtB21WxTtKiwXdsgRFqtuY82vEYJlxUn1WXsDO7imRenOw6QstX/NQss
VXwyPGNzX0Sudw8yk/6Tphj1ITbi6GFp7AIU9TCtFwv0SNEDPJZoJcyR9cqRZHCUtiVE9prSnde+
pimbxaFNLtM4NQ32Vp9RdygudjfKblGD7IC9aWOk5ttPYTgcxXVl99Wtk+EU+FN/8lTnRyNtcigd
y/BNSFwp6erN+Ncyyuybax9ZrbX0LpN/u5YjLqy0ZXhAs/kItce8j0YnXNWCQquF2R8qALfclIpn
nPPQg3pLUm0lkEZdE/I768mKOOz160lF5ZI5asEvZZr1swyBfiCCWQkBpiAorcOYOg5vj7XyZRi0
I5VzsHGr4UjyS3CXC3s1V9+NBKaOKA71h7I1T03Y7QalP8WNVXwLM7fhKWkoH6LYrDZjowyPtmpF
ewdujbOL9MS6S6cSaTsd8vu2/Zo1TvzBKBXnsaCQOIfu7YNPPua1CE7SJRuoH4A0qw26gUTzXvHU
NOYKzd0/K7SCXxND5/lpKGs5shAzenVG/sjcpNtMvGtvHGNlK1HyEoRd/5KMWbxxM7/dp5ndv6hF
EV+5A36UTtmMgf+Hy9viRY6g43D2jUntZqxyLLRmMVcs5jnhj8XmJu32HARfp64l4TcXvMMIEp8e
hmwwJ2II88nWafV9lcIGFEXKwEP4pxKPFMbR0gZiZwt86eKomvIrMi8OFMucAihZSJZpTB4l0gqU
4a1qs+RRgrCErxEj6Qvi+NaoqbqaWt46HKstSRcm6gqsfvnsFGbxzLs0xRL5nO/lUDqMgjrhOHYe
pKmx+vqit87rPV5MChQhlxqw6UmnPk7Xg9l+i72gO8sQMhnurZ3t9TJBU9u1yk3y0mjmKnF4CU7K
qLegCk79o5cpt7gOFDZLAD8fkCzrH7KhIf+vphSt+FB57g2HmgU0iuq972sGP0S/WVdWSIpMPExT
PYHbOEb2R4xkI52FiFjC/r1t6lHhGxuKexNlW9gu7ITsqV3oRrZTnLnncQyrGxol1RqV1uzP/xyR
scb49zU6rUKTxCiCQ5Wk7UszKZ99PuOlEKM678LDPIzaWlHM5sUoxvYlST/rZpo8S4uFxghKhtaw
k75o8pwHc4QnKWjapzTWgTVX5gN7U5S5s77/NvDIDi0l/tw6nrFrPCM6FolqP3TcDOzB9c81j7ma
cl264+wpW7cEAInquwsd5ozY0tzqHyaol+5Dvbf1D13vO2+Gi1cG/9PcnLO/A5y32ay3F9l4KswH
PHQLqBx/2mRP7WC84CjYJwuSC4DnlCGrq8IsubkbO4EmjTvnkNnGfJpL2LElKXuHAhLPJOe112bl
MPUdUP1cj76olbGG9DP8BnASOFjkftCdGInEEgxO0kPsakQP1qDoDwkMMhQ38WdyyYJye3facesc
7UD9FFLSQKrH/1g03CI8e+72PQI2m8KbjdcqNJsz6Y9+JYc65OCPUZMg0lMr3dowPml62b1IXw3B
QqJU4YMcaeVUrt2HOeJW/ggHjnueEiVZAwBAXmSyp+v/Iew8luTWtTX9KjfOuBlNgr6jbw/Su8rM
sqqqCUOW3ns+fX9E7q2SdHecM6GIBYBZSkMCa/2mKyd9id1S8MXW7Q0rJfNT1xSoiggUsqxRCV6K
2RBsHiBnxrMxSTWg6CRnsrQOv0yluclG2/zU932x7eJ14CP9PYEYrr6FJT6HY6MpL1bXf6nMKr7I
lipe6rZRn4HUtfcU1+6SJMf5u/WoZIrEX8qmyPp0CxTYWoPTe03hx+/LysomUPbKtCtAXYuE1JA6
H8xgQHPq59mQopTBZqDfyA550IrEuo2zEfw4Ihq2/Jif1BRRsD9qaxQgvGBjZ7hoDU7Lzrga47Pb
qoI7ZqI9oNTcL+OidnjTJ39R25WBHJc+LAvHz49WW5bO7TT1ivyoOSYpaLtAkVH52uqoc5Nwy7Ea
GoCBjzylcr3HFqdt+kfhzZ7hqRF9TTxvSeqx/ZFG3dVAjOptGvnBGHpZXBs3LnZdb5Ej1FJx1qNS
XQUaBXs0uz/LSaOzL1Ah+m6bfboI1Kx6zjqM1ivb6xaVjwM49cEORVF+c/VoVLsmttonchKz1xjY
dtlb5YFPkcf4Kjvt3HcfeWNklzxgd/6Cf7d7J1u6VTtL3elBnM2XRrr4H68lO0tlcn6/VojhiaFr
7p0xT5bXisSTn6TGSqbdOrNNcDcKm7/ydb+0u0FxlmmL4lA9r60bgfbHhB7MDq0I8ynRIntTdlm8
bua1dhdVSN8q3IG7uakO+nQma03dl5aiFeJxiO/lRHkx2yz2OHj0PPPoxyCohK2Vukd5LVUf/vmV
/OfCD3n06L53O/iiMYGOBnG4abu6Xcgetyv/6pbN2xg1rbU9OI/9x+SoYGfhox+00Ead22gFxu0o
LLzNgLFSC0y4v84hb5Y9VwNtDLFl4vQ2Og0B1ypadJiQyFMd7c1UA2DGTettej8f3/UJ7am/w22J
0q4Mq/Y/hn8bLS+SzTm930bLcBBF39wcbeNBdbodOydzG6NG/2SM/tfOqsaviIQ8KAgQvRgiMiFX
mSrMzYrtTztNCzkCmcVN37mwOb2gANDeftIjbVjqVODvWE2ivKoqTX4n2y248X7WhXL7ryytse3K
jR+ZX5zxlXHeelHhdlSS1bbJp24rdHYOdt0qp65zxXrK+/oJYfMeXbl6+JpX+nzjMX6QGNqiOrxo
M3d66gC2oE+igvGa3zWzAu7xD3E81O4ao1CffAct2N40/xofYhT1Mf4jPo/v5vGezXh5ffmG/j7+
43V9rvPHePn3/D7+H64v//5q/vvtMV8PFFCedNf8Huht/7VFBXqKE/xhnAVMuhDBfzPbkTIQX/FP
/zZEhn1A5LZjwWmaO9SDoo3neOM7em1IsVXKJ1ugeVzOccyLx3cUeZbGz3gG0e4Wn8dPjtHtyJ40
ixTDlWNtxFW1SFLFOpa9bmPg0YmV7JEH2fHRlGdVrTPlj+48ag9tMAy7j/io9SaZskB9xNYZXaY0
Fm9FVz87VFV/oLebKjZ6Y+3U7wY8apYDMiybpHArpP044KdVnWRTnsmD0lMu942mRgmFR5ICRauY
mjt5iAu3uQvng2x65mAukXhpVh+xymjJY8u2r0zRRjf8aSHnySmyYyxQlYXTWSHvb6tv3aRj9Vb5
z7ljhqeut7VbfIyQOBkSCztNFUcS9gbGueuRf4mT9FDaLS7qCWiurZth3I12u3Ii0QtvzoaKPOmz
/l02PQ4h2xs3Z7tlj4+4g0yPDt4FUEo7zBfnGLSbEWNXFhyhBc3PElfIbeNjM7hI4ALLQPnYrcql
PzgwChJxlr1WOPOsQImtNT2YHluEuObdMIvJZqmruvsaBeMnDV3CH0l8tVEy9BeWBT5imnmCyOqv
24R1i8iBHXRq+y5guPVbnOeCMxJQ8xZT77HyRYlr2Kl2ADJAQ9hNLYuDbA2kRi7yrLzUXTnczhWe
sStTJLxnA0AgOPywhlIf6nkJM/Guyooh31bdyJIZQb0lxcnhzoS2laEFhdKP3n3x6nw5FKOB3m2h
rH01DQ+x1k8PtRkhOYuw3G5QTXftNEG9cQYcYzXFH16aeBZ8bLJgL6J2eBmdSFuwAczwYaB3KmOe
KBjgGWk44FJS8sT4ecAE8q8m+6PooLglevRoAZ2hQXXPtd0uWYtQNYk0bhuxjyfO3IRnj+hdl62i
Qee/pNuzumYOlpgU/NoqavFaKLOHeB27Fwpu1dEAXYI3lNLBlwyCDRdvFmUDOyJzHHEvDyzuL7qq
IWXoo112iyM7YCjFtQa5fZ8nEFNCMSG7/fcUIyx78obB60doQqRzp+oktD8uQ50UYxuejLepNcKU
y2Rqs5XmYYRcAca5iyehf0KKv/TV5lNuCv/sIOa5kGE1FjhoGNarhqol9X5ngwU7uKmYhOJKETNc
Wc32VVy5yqqNKvZIeWZspk5LL07sZ7dDitUJxtBIYFtAUc45yMqtquPDZtbteEn9zoJ9o9nvSDRv
CsPPv+d985pX2vBi2Gq/VkRUn3B46095k5erXrTNU1em3ooSebirtXB6Ib8AjMavIF/02vgSOO27
AtYEmiAt1TdZ36T9o5E1xpMKdoqPd3rJcOa5BpP7IAeV81cGzoO2sEOUlkXWbhV1iDelgX4f3Jfh
We/ck8Jz97PloIOpD4BzwhDXSSiZ6NINffO5HKHQ5Xbi3A8oix17DRzACFL7c0nyTXft4hPK+8nO
t/1wWzdm8zaXjOQAXHrRwB2z7lB1QjyKsHxpybtufXIBu2oWfm1cTXuaEUebuLLDA6a/kCARs1pi
9iW+DMqPUijjNwCl3P3giz8Erh3u9CLUd07tqfeNj7Y3wmPTN/BDCGgpXyvfScDd1OLq29hW152N
5SxQhyyvo6M7K0jLgzdO6gnsT7oZZ2jFR+x25iAy7TR8oW495jww0HiLbd0gaP+8Du+NhREq9mpl
kQ0Hf7JJLf55KtvyIAxjOKjQSP7nILVRVMrOfj8czKjkKgAYAzBCSCWogMz0UOvOfhWa90U1dNfI
/RwZOrbqSRpkJ3/0HmSf7TbmfVB06q7KwKT2UAqiZWwGxrrLLY0a1tz2UZldcmvOkX1juGug8Vg4
27RE5W8shLabKkrSkNlt1sEaFZ96Av+NgWXXXus6BPav9mfZQvC2vRaWQ4Y5i8VaxuRh1lPAq0A7
Y2TCpWSs8cRrqinN4TbCfBWpfyBDMaEl2sHdysFa4B0z4x9LYd9TvY8uiepiMhM496le2vdZajYH
PLXDhWz69iAuuCmSwuuc6XOt9YdBgHRR3HjaNYphbFh0qG8AEJE/Vfb1oNyTeeruB7uMD44p3IXv
+T+MIp6XfLOHtflolaxNGupmiwEF5WcRR8mq9sqa108wAgAleGfXLFhsG8q6mlbOsQ3Umopt3l28
2a4AidjxsW1BCY6Gkr76PrbNto1QnWWhLgDP+77w6vgLLn7+oksNjD16JNVipxaYQURAM+wufUIu
Fi+sNrLvWxJ/63EAfghtXNs0ZQ0bA+DBzsqEfuxY9O79jrfRUed7hGo1O2Pq4zvo39yKrCG+YLXI
Y5FdwP04m5mUfjE9Ym+mkh7BkG2wHRPtlUF7xT8hhnHIj9pGyLYJ7PKboY77IptF+D0TxnA7YXGQ
BuPC6jT7ebKwxw3bik21X8GQFvHKrf3qFQQSzhB6jviwblevRbJgL+S/jqqVn5ASSZZyVGLD+dYT
B9uReRKSLysnyZBFFXV3Nmuv4jdtVVihlsqLE7iQIl2yE7noHk1fWarjKTDPXVKEeNYM2UFgofRV
L7JvpmpGb6oGfDGMHHxlNYu6a5JMAGUtpC5SvzpLux6BaL9tOWWhL9S+7i7OTCOTTFrJuAWL2SGH
3z04Mx1XhvrYR50l6cTBdZLicYK7eMBkuluUVdztBjBxG+yR1EvchCH6FdpZtkDKAkyZDygXNtsY
fWKekL4RrUu9FwulSK0H5FjEYhws771rywsuEI6/4FFrzYK2vOpdmMUwR8os3GR6zpOy12MFcFSC
p6uIbIgZjX1HmkqfVj6EK9aJ7enWLDtPbBoTQSaHsjQfQxRtnFhT1YMa1/hsITO6SIRX3slDOhdv
Kt754RaMsx3qNcZJdqqpgfoIObJ1aWLmkTigQhrDj86Jnm4sBen7ERwYP+PcuEadq1+DvCvPEAxR
df07VM9nDQqT3jDax4/4ECvG0qq7YqOFsY9ONIadu9vluCOC3RnN26XkhbEcbU911f/Q6glt/SHI
v6fnunea70pstgvDKcdHp5pc/qdGf2Bn6676Jv/CCsDCRYMScqdmAZUwKHay+dFxa1K8it06u/sj
PhituorQ1V7JYR+HPCeFYWRXGTGctHBWw6i1S2G42XrwDqrwuwd5CBzeWk906l42USrXUPxFiWeo
uweFb+EDMpfZ1ncc3OXnWTKGmibsdS1yD3Jc30B8iSdvc5swD8tFkG3qyRtXclZfGd1DVakvWJLm
JxkaHLxmuzo6y0lg93LcRoJdQYXirPUk4kYN50q96knGIsvP3VO8KX7qbwxL9w+klbUHbULeVY4Y
7PoL2S31sVadal+Zdb/xGryC1Tza13lh6pi8CO9cNvD9W9c8oUqChCteAivTmEWqsCZcIQNb7clb
Oq8WD5ewsI2XINSiUw8GbVl4lvOqBzW3QrWK2GXn5ovpYX+SOsGyyUHMa5oT7+tU107g08JtFEX9
JW+aYo3aqPpAtt5aGnUdvZRlqKEvk6JLb43vCoYQX+su2hexrvNsc8Zt6E0evBIObcDN2c1Gwe6G
bLzlIayfjG+emTjLZnKnYxl39nOYWOugmIijv7LVJnRTzUwf3jJBVrpD1tUjE4ELuU4JZJ4+5sDC
gmIoLm0xVfde0H+W0wtHWKvURJZdUL2Ow/SOZLO+d12g5m0xdGfdtrN1gNvuk1lqJhTWLPxcW7hH
yy1P1e/Drrd+IHLwbFpx/hbmeblUa008ZMPob+QVe7Yetyva6LaelbTHfGqw8qdyGEyg/Vr42Qy6
OxELNlFcMQNV8U2j4jV+nb1ndBE4b1ao83n0ln7S08B4DHpgGH1iv/U6UBYF9YG9gYr0o+on7CIR
KJgKNcPQK7uh6PzMaI/cOdqlRNGBam2XY/bFc8oQAyrPWVZaJXa+S7PvEsSS+h7XZPI1YKgbYxsq
WITL3iFmhxYAyV7KXr2E1G5DLcTbzzwqrnBWaBb7X5JgzcNf+1K2WoNpV6qezLBOLqNiZDNVbXia
EWZFLvZVbY3P7PWLgy+iYC2BZb/HwzkugWi/xwvWC/8Ul+OVoaioSKbmTk0if5O6WoAFvR49B52u
bNsY/QPbi+LnXijFwRKYX8reXEsU9h0jT6S513UFbupDcjdpcxGnqb9IuIehdMmh75Ep+EB/yBj1
TsrxP9EfymAkBxmTABHZUZvUBWrAobaO0LGLQ9udM+mUkZVIvJUOd/ZaWFieFG8Njtcv1SygTxIQ
hbN5aPLdjDdtDqpRZgqMsTXO8kzMZwj6XwZlSg4y9BHPM6vZ9j9nyQ4K4n9N9Rrzl1kimL5VU23s
hKZFlzaN7VUO3WdlFqisy5g8+FAbdqJwcbWCxHOpq65lgQv3D56XseymuON/+HMK7mBbt2yd422c
vJbnQZpsZuLKL0FF9ayVPYF3aM06VFadkVe7CqHbReLWAYab8yvEvIK8trzObfb8CkbR2avU08g7
6a17b00aTDttqL65+vcij4YvZpHpS96G9EJp2TwEGIRtBHa7l0CLTTzSanutpC47S63LXiy1g51T
inY3zM3MrJBejp3qIHsRc+iAMgX9aVTD7MVs03c36q0znO7sxYjYyvOrOjQBXxs14VXrSS3ewPAh
bxQY0TlS3PQR5tBFxk0nz0FoQBqecFR6s/tiNbpW9oLtu3Es+vCv6V6KxFiIivpZt5J/nO4Danmz
pvw2HRF24+jbrljaqQ4aQw+9ZeyS7Yn1kb2A00af6vbVRdToualq5eonFNJTJ/rU6oFzIMXT4GlT
xJ8Gdq0b1a5BS/GZLFzFqrdi9HCY06vgPDS4sw/oQ+/qEYskxR+7VRMU5ssUWj+KBHeKMrmHmswS
eyZhwNdYRFZ+dnRjOEmnXenHO4f4vmPHYf5t0fszVJV4FvZp5AFhrdp9lZQPEerU6hZOQPNLE++Y
do9V1EPZqvk5iCsYhp6brnTDQAFxPqRp+54gl7IfuxLjwLGJ0ouG4vgysu12I5tynDp3pKOgiFjp
2e0C1VCtXD0Bhdfp49PgkUWI9PoVB8KSCvlorkAjzQkFBLfR5E7uBh5qL2aTLGIzbl4N3VIP3uAo
SznL90W7TE1somWv+joi7/dKoiU8pQlOanC8G1bvUboaa6841KFqrUhrBpsu4QmOxkBnwWNkB2Yb
t9Mcoe4aQO4J/BBZko7qfxzU6V6fZXJWrL2dRdNXPN/RKFuSfYyenSYGmYVX6ve0BqnnWd8iYAik
je3pUc+woR0Gwz8aJnw2pCLCtWLDuTerHL+iiXQz1XT0Ec0vPXdhSoM+0pbYJmwHr7D3cLetcx26
5codE/FaCfMiX8gIg10MFxJrOB6khToBNci96CLPrLr8piiBTSHwt3hZNS4G9riLp6Q+d4PChrNT
ze7UWXV/kmdtFv11ZvemclRDoOIM+Aj/MRR39P7W23azropVkJiMKZvFbZDuXKysbmWzng/orhTR
q+wsZrhIHi7GxEmeZPHLVozPLJWyO9mFf0C2EvhbbGUnS5Dkdq0ydJVDOlBODmLhXzGxM1cYNQFt
CmGzy5g3n5F3XyuqoFyMS+EtXnqi3nVUbxdyxMeEJERayrWHEpTm3xcJU/4UJ0TkZ34ZGZez4s4x
Vm6MHbns+OXqvKBxCSO1uGcr0T7XmXMXjh1IkLnlaOmzoobuWbbsOv/mpbMmx5h2zzaO7nhNFtPJ
nJsFeOZFaTg90AlmqojWLIXvdoe2nrrnuAvGZYpP3l7OJeONtWRkTDs5d1C5YY99YGxvf4OGwojX
4Zog5zoUuTatriYb2dvHngn0cfbXK7HgrFILC8WuL148K9pNqrDfLUOxVgngB8hDQfEEf/B6i6PK
sYrZz5/UIWseHEN8lnF5nXCsUed0m+lqZXCvu2Zy3ofW0LjbNtUlCGP3bAnTIg2hoSHYpMOqHrCV
LJ2gv8LC7K/KTM+veExOqgvk7GfcFGawonBpskJjhOzwTQ2zigwFljnkF6riIuw6XjLMSo4ylhpx
tOCOaa7KfRMB/tZYxa9LV4z7mMLmU59P903V4xPUkAsc7bp7smzIiDgEnPq5dQsFqJlUaM7KVgRf
DS/zpD/K5uhF2dpPgnHjxWAQnba1Nplk7qiB1y6K+RTz+I1RdcG8hCHWzuweDVxvsWqiABDOjMPV
pnibutMhK2zlreGWaqasyNla7xAZ5dsFIvKtSd0dJmr5Mw+J+ohC7OywSxyNoK8jrjeq9mj2WR6s
xmtQltoxZJl91OHJOC0ZcsFNe2H2Q/WQKZm7C8Zo2A5RMj6lYvhK6t/6GlncR9BL+JQXRrJxQF4c
SKaHVyRwkZOxYuurkz1Y6tB+aQQWv7ZnJWdXAxRQ16BeFTs1jmgj1AuPdQ+3OZry4MW9cZwTM8D9
5+Avp66M6m2ZbqgPo/k49zemFi/deavJ8n6JIYF3In9tOKveVsNVqCj2qk0b+4yDd8ueJ+LXEhTl
rtN1G3wNHb5ZAxjtzAGSIjfrnQxS0XJu3WYQQDZxrW4xoNS1ajX0TlTdmh7wzjW3s7EUFl5jk3I3
Hr5j7lJh0xBND77LhhORlbNsyQlUD9XVMG9VVaVoUxa27bJM6uoqh3g8w/ZTrlkLHTXgB3M++ALx
DT+L3b1s6p2fnAN1B+P5CuWetH71YqK+4C8gzj+o/MlvgR/H2CWF+aMKd2WtplgMFKiy7G1vCvbs
lvxz4ob4IZF7eQz8Ulnww2/euzL564qCGsjfV6zRzdq6U6ausQoVO0OL0bSoKu8VIebvlaVX1wAm
AXaP7osMj7pKeiWd3K0zjypsfWuKUHtitz1h+i5MPmviHfq4qwEs9wFnqvo1S1fy3zA59YOls+WF
TmfnBVzsZPi1ibulsqAIZS3TccJoqTeqU6RAON2M82k3WwHJQ62VNt4hjCkQQGkWMvgxRke5d2sW
qboMM9KO0hlYE+MuayhURfwmFyYYzefRTgR1oAkesJ/7675qnJfGmr9B+SeMxdyz34c/bi1Am7ua
1d4qMNr801imDbdWL9v7nhKuHM/rNkoJ7lq4OHWlHU8qr++2fGXz1wzRk3ZO3BpQYFZxEWP/iRDt
venb8QJrs+lzC5KUJ1ia3Is4Tiif+rAVf0o1yjMpuHhTZbz1sNFmlettPsZ1UZ8uQyvVlxnefH2b
9ddxPiSlQx7dL763KRogsiXjuh/CIi1H1qLoL9+GuUlVXgrzVY76CDcjCxxT5Onuo6MsSGBFNgBG
eTX5erXaaeBd9Sz+XPT+2uDWcE7qAZ+rdgwfMrA8S2GBQh0rAAx9kJfvmta8YHoZfs90qqGi5a7r
atus1Qq2gIZ/EE6NqZRiftfHQH91yzEgg5MOT6KPh1VWlMa1QwJmI+qovmsFjBLRGzOhs+9WH3j5
LhjapVO4UPQomFFh6YP6TnbX8EFxhum/12wQtyXpYKR48hibuPx+ai18dDRgXJlSkHuPBeZvGE3y
aYfNoQWP9wozTw6PyLPs464OllXd5zvuUsgu1pGxCuYbrjw0TVQEt3ZsVlm10GuY5P/6r//9//7v
1+H/+N/zK6kUP8/+K2vTax5mTf3f/7Kcf/1XcQvvv/33vwxbY7VJfdjVVVfYpmao9H/9/BACOvzv
f2n/y2Fl3Hs42n5JNFY3Q8b9SR5MB2lFodR7P6+GO8XUjX6l5dpwp+XRuXazZv8xVsbVQjzzRSV3
73h8LmapQjwb7Cc8UZIdBeRkJZutZopjhfkObzm9IBO8i+5FJ9nqa89+gvYO3ujWq7OyRPLyIjty
MUCtKnN0zRyEuowuWbeNXrz6TujsnSlpVrKJ1mC2rJw0Og1GUby2KxDV6WusUwxKJi1ZykFq3HUr
l1To3sjC58zJzlMzVFfN8Iqd6+fdQtNz6OMymJUOdLXAO8kWKdXqWmnKuM5qN145ZVpdc7v7/O8/
F/m+//m5OMh8Oo6hCce2xe+fy1ighkJqtvnSoJwDpi6/L8aqu++V/FmawusZmKJsMq2NtJiPOvVF
jmI3kbCZZkfga9n3YubMyIPZaS2ePvF3oHnVPR858ShuDz9HmXOm5GdI9S0DVV61XRZ+NLwk6FZM
HuUC2QIbDBklfAmapH3IJgcyL2N8xavPkWmQFbn+hzdD//NLqutC1QxXU3VDg4dn/P5mDJWXNn5v
m58Hz1vrsxq2Nh/YP7Us3jgzkSjyQBj8HSydIVhVFDl+icnRLTX+Y5wrBpzxebZsy7NgQBxYnVJS
iJOOQFTTbshhJCwErPhcBUlyO3RDFqF6LgOQY1UVOQVGybZfuWDD/e4o58j4bQiF4GdUSXx0EWpN
XeRmBitBx670379Plv3n+8RezRHC1R1NaI6uzj/2X37MAnDo1LGl/jJVdbPRjDbdGKyh96R7k+eo
zy+OEamfMyelENWaIXn/ILoEbqIsZEfhGM9oEHuP0LKjQ5e64zoeSuwIq+YRk1asPackeOiaKNnf
msFcYpF1FpXE9bZVIgx6gqSFq/qzR9ZiRnTv4x5Lt4/KjDwTim7ffcyVsz4u+stg5svXlSM+4t4A
7BeJRe4LQF6ORTb6RxtGfn5rBzp2n7xbW9lrzUM+xiEkGNxmuHLGR3cSpZm17HXh/4e7rRDz7fT3
n7Wr25puCntOMji69fsnVKtaje47JPhOCctNn6ouLkvoJDkuxFPSMezfsZA7R17VnYrGRcygy5tX
uxbhUU+67D40o+xeS3BJTXrX2MvY7dDBkPGDAuPWeZyMIQKckuPp2q1stqOV3feFcEg2J81mlC/u
eQXF77zs1lBnPORCoHPHhp41i6FS0K/WY05LmAekkp16GdtacXKTAr7QL6cNwsy7aPKunlrDCogy
3vE+MXfcw6zTNJTxduj18JJHiVgDr+3vI+4cKwwr4ye/I5VHNsN7UYoeKt4wKW9JEHxRVED6inBO
6HJPT3DWHipDa3YTADLSwW18FeSEr/IMTtE3LoCC5c9Q3iAGGTXpi+FOg3ObUJQ+DNYU/OzH/KaD
fumRrgwV7lr5LIw3WXkZfyb9BIHbRozKV0t7aZg9fsjChB49n8X2hKS9PK2n0L0FZRNAvnFofpgx
NXJ/CaY9ntOmydptAqDe8uDHO8MZlT1F4Bilb6XWl5oTYJWA2MAJqwDvlChNdyQvj1AALRm3/Iq9
xi+ngL/XqNZPh48xucvidiXblrC+RIZfb7282YdqETwHalusTGoUp3wynLNLHX2pz0WBNp2NNxPz
lUdxvqHKauwxLqeO7LXUdStrvNEZJINh8HysDB0orzPhYexc8tE1sCzZCUg5uvQVugimNxVLo0rH
xahG2ITNg/XGpRydhe+2bjenye3VM6jSvw5ZhlEPOQF7y35+Eou6S9VzpAFfRN5+I8dZ2nd1bIKL
3cTO3ZhhYT94VvDu9rBj4tFkW9bV5tUe0Ltzcz18r7ocgpbnJOCIDOWRctzZ6DzvmdxVt3CjA7W0
8ax4leqvOzw2Kf8Ct3PL4qIr8CuQ7sViPJ3Ko4xlYF7RBNWKCxmd575AY6Nip+6v2QqTAAMDuxsR
c/bXhcniVsnAj8h5coo8c4MIwlHC/+bjWpODcH7Cj2WdBAlvbAQGb21MXrCy2VastUawwkFd/wwb
JD+aXmVdaltYlzECdfjvnxxyOfHbfUm3bN11TMtxNWE4cpn4y5PDLCPcjRWr+KwYUba0yQpt87LA
WxQg01tnomCHrt1L7jjtkXwy+gVz3IlQSlQLc7okk+JdfdP41hfWiE8t+xeWE/XBFIP6KSqLhYwH
nh7uyIYWG9nUMixCQXA8kbXTT0YwVLfLllrBgrxR0/NkBukmEVqP8UISboTjO9xTYvtTj7xRPINi
/4in/tIo2vzdH2Nn3WMMtE/QXfwUqvkNYByhVXqL42befkrIJ0ug7x/jM+ISMOyGSoSOwzGsnPxx
rkuuiiw0NrKpjE1+gZW6i8l3FQgvCxjeQZfvozYvHjHIpsLS1N/HUdHW//7Tcv7Hc55niE0hzOTz
MgVljN+fIlVZ6w5VzOBzF7Q4QWv5p8mqvfsoLe1zn1f9ojHb/m1oA/ADvmvBVna0ZzRyNlhi929m
NyRbpxXh1jTSZl0HIF108CVHbT44VNaOsinPZCwwBbUa2z5EIs6uPMeRdFFZcJV4IV8RC8QuduBH
05dqcfK0sT8VmGU8N6N5CapouiBKlD+7wvxOvaO5k61gTlI2RVAfZTNtw35ZuXa/r+aZpc9WzZ90
eyt7Q3Djaz2t6o3vivQQzJAzMJDtqZv5RNasHd8um7qvT6D2gFrKiOz7GFX2Ahlxh91CVqM01Ub9
N25m1lzfS4VFfYzc5gP352IXRzXJlEQlhRGrDNXjbh5aN/7O9iBn1u5o39lIuU0L08jtu7wyzlVu
jvty7pC9Mq41lv0fPnj5wf76MxXkKE1NtXXVYLOm/bnA65Gi7nrX199H4Ver3CpA1JpKfzvEfOFR
I3Ff8iqyNmwpojurdKz7dEJ410ZgUbaogycXszOAg7IFnk2lunXuGeEiq8HVjD1SZvKAVlR2dmzu
aX5jKCyy8Bx3UJ0i1TKcO5Z6+3//pTb+XOQLU1f5OusqTFhd17U/lkaxYZaOrkXau615n2pIzXcN
d5lfDkOPOh98R40FymQvUsSl70CN9Csj89xrmYp8E7O9x0gJDVIzy71D6YTWQQVCs+uSabrzuqHa
FFgzX6Gf9YteH5tjEWrk4o2i3gG6BiWUTGvHS729AX7vIM8KNepuZ9nPs3/q/Yh9jKOwFv+HW/X/
+PEL07WEoxmObrrz5v2PzRALk4k9+1i9R2n6PcsupOe9uyGKrHM4Y3kkPscUabxC8chcfcTkWdw6
4qRhsHWbUKJRs5Cn0TSDiPVy3MgLyMGyAyWbOfvhHUeK1uNfUO8OhYEyGAO0Vpz+7gb/lqfqUM9S
TWOy7smBgjuAMCoA9MANE/XFljomc8wOW+3uNgTU162pz0N8NFcWaM2OyMDW2bWq0yfhmMZBmg3h
RJxdfdVsdiYiuhCwaMqDHJun8W1sCt7fWZhl0O58Zdj0kaih+zqttmiH8g6kvPMeqAn29A5gPDIk
NptY89Vo/P/P2Xktyalka/iJiIDE35b31d7ohlDL4L3n6c9HtmZ6qzWhHXF0QZAGqlUFadb6jfvF
6u1mCXMBdRGtd26qBDFWMTcgNkQ4OA+yK8ga/1pMHqKbc0M2snZpvBEzcDPIz+2gzuEhGqKpeDYA
RP79NbHle/DbGGCxG3YBttq2AwhR/xwZQLIy0dCy/WINIMfLOiT4hbvAOlJ6+6k0vH5l1rW1C+ai
0oPhVvUmO8tWpm7ce4kKj4VpPmQsnWT1aIGdYnJ7Qw3Ufmo18B9ObqhL2egKbFg8XhUOc6uT3wZ9
/4A7UXkxS9M+m34oli3Kym/A3GFU6ePLVBeg/nBN2WehXzxUSvUsO3RKVi+sdmxukXuMj4E/JevE
G5SvTbiQHXKRuavCDcajV2QuPvEeU/98a/z0HljfWg+sYvTdoCu4kUnipZNahP38nt8XmaOtqkX1
7TgfoP/8qqsyo7qVB6RS/lknO39cq0Rd/d7vo05EKCWxpvjtXp/vX9qggtgmCbLn97atXgI4Ia+J
jr1QXA7ZPq8V+6WP0I2v7deugUOXdGqFWpNnvdolduBQFlmYduBKMBhB5Ix66JVQE+rMuumyAc3r
BGqo65b7riDxh1BIwmui+9hFQ/ePoM9VY39k4dEHT27e3DsC7IvI6ycXgsB5MhrnHjibvu5dxN1C
3IjvR7/qsLnD9yhCumLJwgWE+dBeZd9hwsErqRQP1ip9fY1kWJVPyUK2vh/yZmm40XSbsCE6mYOm
b8V/hVKk3skn+ZMPkRWMtKctVsw3H1Xygk/Xfyp+ul0Lo29VmsJayGulzMrH/VIsxw5qgaVRbjfr
rs/1G7PQGhIcfKw+nw1znWxVC1e8n/29X45m+MZVybF5M8bdknB3eern3qPeWsZ7A7Fp7eRKhLxs
debe8qwYfMAp9IvJEU06JIiJtRgoajW6lYfcaxAz8MJ0OaNp3usa05j2djbDhed+7XxQmxZ+Syyu
H5dGdqtcxNQu+2gUa9SNHg3HHW9tdaqXWt/VW1mUhyHT2kXfOem+a4rpVtZpKfBgBdKTLMn6YnT3
uVOM54+q1ozQz2+jm0w3mxsz++FppIrrBEcjQq3jC7ZeP8g3+jeuohl3gxZcmtEeXszS0kHToN6E
Q8o/e/UxIw3UysuYFuDyYQwuo1FPy2XiXzykze5cVRnuaz9iF03KcOt303AvylE/zfxDx+2ykvgk
HlDgXEAK0rfLFQcyCpOTFt8L5gh0+cdbtoHFvTqk7drSerGWxdGNw9tsLJey9N5jLLWl4QtlC2OZ
0JnPHhlhL7va6J6hH0PRsfrrsx02kfbONKy+3ssGeUh6YJ8b19RnLau+WsjesqWx1XOQFOWd5iKe
XTZmf45tR7t4LYAkQKTlW4IAWYqs43Oeptk2Q09xZ6p58Yj1163s8CUUvn0I7FoJUaOD1+E2xnlw
nIGYyjhcocCmF8gAi/ceGiuZoxIbp48esptfZLioWQ3IZEN1WCxXDrvjAGvywRzm7yypjpqPiHyQ
UkysxttnWa+vUWsoUdYkUGEPXvqmI6BTxtbwHaMigMVYat51k488TtpYOy9SR8Zex37vkvDOuZb9
zSKpLNkVN1mWjnvm4xTFiucWphcmfQMCgHX+6+DOxY+6IjX4GWei5QaEm7sIyOW+YNW3lMoBaWWj
u6cCxIzK3L4GKtOyVAyYxuTOTktxKnq+5anoUXxGtfHL5MyUJU0ZLqlKqMrATEQYbFJBfi+LRiu/
wBsCfRS4OVyatn2FmmslWfllAuS/9eqp2MpiIg7F4AEPG8ZyN41GvZEXIwm5zOG5PfeKgryTF49r
WR/U4a6JNPOxmNTukPSGuZK30Sr7oiaEwbysRzqgRXcyMS0DtqA3vBrYGC9KWxoUTeMtRu5fZL3m
g90G3y2NDYaXeDgGc3fRKOrOxbBvLXsVqnk1aouULwjos24VCoqd/fA6mg0SAOUixm9t2ceO+Wip
rb0Ymnp6afw6xu0pHL+akQ9vvRLf9SjbkSbxAWEqP3O4kRGBimvJjj1YkObe9Hla/Yj99FYZOv12
8sMMxrQ53GTA5pcQJrxNHItZ21dpvd0ompy13hDUay9KFhX6iVfXVDJvoWswBCu+0k2c+ajkR68i
UF12WGWlnL1eU86DjQ5YLMqjrPqol2dq7/X8p1hwfmowAl1ZT3zYthosHLqm+OokIbI9huI9jpme
gGh2lRs3L/xbdjjOQofCQSaWOsvvs4spgltSlKdI1fujPmjGVW1884pfSDzLsq1llTykAG2waRna
A6lIIrMtSwZX1YLHPgZwC/QlBkXSho8oddjXuCsZr2i0vHi49/UfeRmGj4UqqpUzpngeuUNzHuZD
ISLkHbJqp3pZc1Ydm8N8Jhtlt9LQi6UJiW8t6z71K5MB20vrAdKOdqqEOh17Ny0x0Kmjh2kgDe4D
vvgR4pvRGN6PzgzChYf0FPlWf1r7IMbeL4LAV26iRFuYQKWPtkA4VoOR1iFYqXc7xWhu3ouoyhun
sUYdZmGvDfh2j02GgUFV8JpEZlo9lhAF1xiDBVvHt8rHTEfOklHdxi2GoigNjESdHNHLuRjatr0L
0JJeyqLTduWBBWb0XkRR0T3CSwR/NHdOJ0s9i8L/nogHL57Ur0DBv0VANF+HuvQWfmXaD0kl6lXu
WMEt7L98E/WDeh6UciB4PaqHZORHSqwCiRX8fJaWKtobGLbxTuXf3tLG5gIpz1z51aixye6+a1rQ
/+TVUKok+RmxslvEWCM8leEYrKsCiPBPJxPpKrYS3gA1stxTX4odNou8AIVhPWVlph8Kbxxv5lLZ
FHxTfpA9ggJOFoqmT4iYqumj7RtAon2lOshWV8vQXETXHkg8raIbelTu3Gkji2SNo21PQG89jVn6
iB6VsUhbJT65eR1chdB+Mhh2z2GQ5rsCns3aQpjy2c9djbBfoaLKQqvbBScRNPldkzGCmD7CNnO1
XRrVETazHFC75wa923Ux1OpWtvKwoHKfVAn4LG7Z96sKmNKTgYze1e6Nf3wupMB0La/R22EjsGe0
1K6+w3EsB5pcYtkVW+HFR2px5VRp/Yxc+jPMJJ7PqF+S8XbfnMkDqDVfZMI92Q6BiVX4fFHggNTS
sTV+noLk/SLL6ZdOVThvfp8iUGFH9Z0/f1Iqgn9+EiC4+jmr/GdL8ZUfadn945Ng9e4mxVowlpqg
ROdkvEzRy0OVNpt/2eTNsY5cJuvfs/Kkh4ShWgTOACD9GedpM68IFBU+hR0FOsKfbXwUVSaeUhG9
Tn5UXxH+E0+BHoNgrauHoWTp04/eSnaCi42tMVDr90uCZjxEBqgiWZwBk1tU6HR+OG7hDEq/QptE
38k7IhEJyqKIST7NrWMYXWMsaG40duUHoj/hJc+9bBck+CywWkP4w5zCk+8m+SKI2FLm4QC7NB1w
xkqsB9nDH57RfOvuZXuA7Qif3VxkKdSYitJRTQ6jGzw5tWshmKKzG1etrVfpygwkdE5wS6EHzcVa
yaJdHEcReCOKblIOyGu69k4WjcaCGVo04hg44z0D8ZNwrOzOjrvsLmbLARKTCH1X8C4s/YiXN8zS
o2wFMdKe//4Lavof4SwyfK6rmsRqLFhC5qdwVmQzmpS107PDG8YtAcJJJys5MTB6KeJYDWba0bk1
VeNoVRkPFf9XiHYeCVRrNG+87E2oTnRXVHl8V2JivXdisyE9FkEsd9ESVREm3tZqqKzHvOhe1I6J
uU315urXDmorxbRPFNG9TF0/7SYTGGeAONxLqaO8MRECu1gGDjngw98vhx7S7J2aV6ef71a0MGRd
xyrPPfYkTyPwbHl5XUz5oSA7jAEX3coZTpEZaXVKQZ8+O78+03Xr+Oi4mbGUvXwTQT+N0fEo74Em
Esm6caU40bAciATeCBTmbgrMF3yGt8tHlWuCidEHRNtknTx4WPFsDNR13y9Fzlk7GaX1rGKie/Lx
V9zleore23z2Ufe/zv7ez47cX/dz/3v26S5x6JpboNPkENXbulO8bRSE4ZIN2jTv0qZbLQ2Sjdl2
+eqjztfaadW1mr6Wl8mGzhDl0kjtbvtRZ5sOgmmjKDdmP30HB448Zq2ZvHm+ujd1wliT2aNUXYfO
Hfrv+dLKgvZVdOYD+LEAEI6ypgICk+qUF73s6i9/f77/SGTrOnsEABkWLHTCtrL9HwmjzGKTE4om
eEWoJowPlr2r9ewBglfzw3LarTnW2hfVd8xlIGz9WqKpv6+CydpC9s9POer3ixzg4AKEFQ/5fFCQ
9V9ZMUhQWRR1c/n7n6x/zprotmvaOsFNS3cMxzA/Bc4sTfXDgKzUl2kcVpE71UAfOBhJgeezbTc7
tsnxole9X3XqYGPxjZ/dQqRG92pn9RFqH3BzDYoVaQTIU2nav/rg9RepmarnHs2we2VMr1aq9q9F
xQ8ksJTZpcEK2nThZ+I8NhWhzcHAXztPmOQt19GwTaRFnsmD7EgGvse3Ksz/BYKgO58GJv7jjm0h
omzZBngaECq/J49g0YMwyGb7AYsB00zK/ER+xp+NvDm150Mq/PzkFXDOCWDvP9XLouzx0VfWJWaO
Vmti4PU33+RTv4/ix7W5C3EHVlOEJqzR3+mImx8D032FOEAMpDZGDBps39w4Rk3r3AUm6HKAOX8j
q0BrDXtG0gltWhrlTXoVG6faCY0dcnTDnVqUPWIaN2aUc0ul49n0qxbVlvkCeRPFK4MFsAD/KG8C
w2y8xFjHyUazbuO1V/SGTJQcE2KELDlJz8fzQZ41tZEvkFlu158ashSt9oXsaPGqLIWGkGzVFjZy
evG0DPSwe7ATa7zwhdy1aYe613woh1cYU/H9e7tFaJRFcn2SbYAzRJY1pzzB88YqG7Rc/UDDs0FX
T4lW/jqTdfIQz62fOss62Vo3hr03fdRp+skvjqrbEnwYk1tTKwri4v85yMbJQfB+kxtjcZTlj2Y1
QtKYpMFAktbFb1eZlI0+z7zafFDBZURam16ceR4GHhKfpya79u/TMCD5DWatLfn3uXV280GCMyOT
CFpA3qQrU/XWbDeyTfYK06nao7o6slCZ5/L/9alaN+5Dz/j1qVE6qEtnMIEipNOEgi4GjQmSe681
SBZYaYV7hbjpXGWxF6PyKnqi+DoCDKduENk1zZqv+AvrF1TljYs8szyDHSAuGVZZGGwTJ8AlsiFi
n4+NRF2uZfHjIK+o0HX9qFJJPixaLUYmpemVMwAXxNhE5mwC1VLOsu7jEFh+sPSLMDkQPY6PaHjh
ADifyUOteGO+kKdkrZIN2qjXqA2SU+RnKGA5RbZ2+BlWVVRU6xSZDVQl0IMmyDVAfGt/+mWOfkbf
Zfd1Q9y6H4W6fi/WbXvrYhskdMPLl2ZWEXopiw4/OjoHbt9esmg6EfxJzj45PGRPTWfhNYb+PAzC
WrdmPW1lMccccGFMY3wtg9p/qlixaG5iPCfT2EFY/u0qq7tJIcmw3Gwi4gKifuNtPoyA1p49K6+2
ec/2J8+DAkXL8E52QOltXNiBZ90ModsdzSJHQnhwizfQoPMNnEJxVhmAoCPCQuKmHY1pIRuAQN0S
KWkeO88vUJdBUDbOQK+HjjjIDmaJJrVC0KVz8FMtlnHqGd1D77Jp9dBoY+dcbWYSztdhhXAi4KEY
AhtLZn3nhcJ4MmogR3Nz5MSguS32K2lfWWsnMIfDDC6G94X0nBIox1Iqzg3qKrMRz5LEDL+I90Fd
pPBy3eY45P4vwoYYuu/kE4pbPNDGS1WWpKeAYL7WxrTWwka5orcw3o0ucaUCDOkuzsRwJ1BZvG2N
k2yTNZVmF6BuAmspi8Qubg3DsA54Kgb7OtT1Taxq+cuY1Rv5XVhD2y2DZqovaVKSwhtN8/3rRYh5
lWV59qrpvNS48qj7IRjKexPDJ3llpsVIoBUmnIQaAI5i+O7aHcbgC1yN9x9CeIjs9Q4anTpeHVc1
KbOlVSGMoHRIXmYG2qZ1CU8Ocmvpvp+M8gQnofeT/zaN6v+nz58fwX2yuq3mZcHHRyi+MP9lWhZ/
zso4U+kq4E3D1i3386xsmn7jplY7PBrG5FzjpL1i31G+ai3+mB0aLVtZzJDtsCpBwKwiM7jsW0KQ
Y7/ycl/pYr4eu1hmCOJBElQiIPH/OVMM22WVMUZbefbeWlr/kppEpuT3beu8siItadkY5AIh0j/v
edg71GUBhvrBqHqEN1HdVStd29kGYpzy7KPO/R91sp+bX3ENXYxKSlYKzZhkHxKcPnRTSeQxcb1D
J4r9mE2RvtUGz96MLTPPexl3mg16xmiiDMlr1zbJSq8r+1C6CIqa9X1kKwmrMivbh0GYMjxTjMbu
O+6L2g1UJh3SX/hd9iICkK51ByczWay8BxtIy3MBXHDT1U5lXZIhK9GaC4tn0bL+qIMG/8e5GBb5
yte96sFPJ+OW94813wzQGW2cl3IXx82AnZ4Te8k2QMnp2pPlPdnesJGlMW7dqzyrWkdFZQw/vdhG
fnohKxUrfUVBy9t/dJbXE6XaqPOl733ltUnLbCwruwHX8dDXYcnqmrf1Q7VkrdIXz4SAbZAARXKQ
/5PIde/IXBoEb8PusWsyIrz8jyz8CpZwygcUtzLbfC3S8GsQTem3cIpejSo3WPYPHg+oA7IRc8iH
uUPIPPEYmiVDXe8Ctp6XS++ncg0lxphfVhvbemno/BEfC6tKawtv+bGUQqEUzwXYcdupNdKNE07l
nvW480Ca+FbXQ/1rYXoxiom+ftH1oLj4Zc0kNDe0wXQpeLEeXTXz93ZYdZuyZ8Cpo2+yndRzsJ4S
LOmNRp29Gbx+rbP8vyQJ64pec4uvwo2eYXl1yPoJ80AiV1nJer71ZYQ98MuspbrtW7ve2oWrvASI
18gOCf5Ra9Hr1QF99eghCwnQzDdUfaNaOuPknGEP69e66EjJzA2tR8IXJSvlVni1d5zStFxZqene
RD0MF3RJn+oqr5EvK/xHk71B4Wvjc2fbxWmsDPSTxmx8huYRbppQz0Dk0xoWCKsqWD9dZGsF58k2
smdUloZLhW0CWxJ6xeE0bUdfQQypDafnJmrjpYr9zVFeZLv+ukW67UGpe+XGznCSlR8M72Vvu0G3
khdhupisGs+x9kia1ecqQptlGieAHfW8awoj/fGjiE/Ur2JZeNWR0NI/i7I1rAg5yGub2V0pLH1C
uim5R9cg8W8G3iH0O/PXKVNfN/tTl95Bg8atrP9ok1conrnWY0sFE7KPM88zX8qhrpDsQHAOACYh
+5gETSesfZLP0nReoeIrZUfHYvTM+3hy7t7rE9ci6gZC1mkG75bV9A9ZX7MkWaY1ggCQlpKbtCma
RTBDTZQRu5Y0cIyrNZX9BfwnfhARsrpdC7AGcd61nTX24f0Uvxr7IMseyZgttpto5DDJIoZjnLMR
Gcu6xKrnva4srXOoTsrhH+Cauc7Xbkeg2h6DBctXUG5dFL5VvX9nR174o+vLLU7FebAo0rcUg/Bo
UbRXdsZmsMjjCEULf/pRj97Vqpz+Dfed71OVa69iMgZUwRC4Gwh7L1CJR2bXs20kBRN2EBDYXOYh
1UNPs3MIcs2nspM8q/UGryjHSZeyTqmgzCyUgHuk8h5kEMIt+p0/ZfPHdU6P9VgQTPm689Jh4SJz
Dtc09teKVRoX9rgqbFZN22du1J7BbSETZwb1vRKwVnamqvuCUtzV80ErLpSVn3XdO7spnElNktkk
WUy+n2rHYAL5M/OfmhFrCktP80VXDTYANA4E+6A/FHjWuX7EQgQyq+D2NyiodQc/qF+02Z9NHtyZ
Sdz66RmDeOUoq2RXK0AU0kPndPXR1w5wHtTMYJdElbkSYvSvIm0m3KusEWe6xDg3kdqthZtnD/hi
Cbi3uv+mD0BgatbQiy4uVjGyPt/yIZ4V+DTj0Q0RP5R3qnzt153y2aBVtxSxtZTKPBPays0wODtz
IWEZek77KUHYrS/DTW0rsy8CLXZiRPAQ8edcgoQkahI1O07S0zCfRVqZnvyianY5DoTvZ8F/6z61
5n7dr1Wo/KAD1INLbBRWyXwaWKp6UEwOsigPpu5k1vq9E8qGpsBog65ObGnLXCvCmw7pzcTRk2cg
P+LgGG29EhZUZ/QyUAYLiA5AV0tvnETHh3VuQA+tWPVu6xxKP3CfqqRdJpYx4JEC9D/ru3Eji+C+
9jjJmQ94+0SkiyGAJahvt/i58lWz+s7D2vuCaXu4TPNZoEzRq02WhNkJWV6wzMjubsvJ7241dxqX
QQB7XU1IPuhzhMmfY01NHxp7J6ueP6rkmVP2xiqc3QxVDH+0OHVOOJI7bPrhzaE0Zy7FXJR18jAV
rFwWcA6xiHQQ50Mx6LYiALbUyIchpFsgpSDL01weah8Ukywzi/+n7KfVs6FmaH5l6osKfjit1Own
G0REOzOT/RJAgyA2rDuwwtYmcIrwaNmpf26dOeGkNNVjm2eoX6Ds+6N9S5I4/5kJMKRVJZxHhWEP
4EDSnP2+EofcTuNtUrblHbtOJD7SMnnrMNyUV2ldcfVHRiuAe96SoXX798ifMH+n3ZAlNFxbqISF
XdPUVR6n32NexCiDzlEL75uZz/IHk+4fU2J9cDt+itqv39J4Wr+YLTLXEQbryzg8jwJrPK2GVqyY
WnhtxbDHCQnLv9LTWZHllzCq6n3rrnS7CLdpkQd3QXaXxM01133joCqmfiBagKFLXiTLsGtBwBiQ
Ddg1GatcHVH9GhKVoYPbwaBF43PTPmuGYqyaEf024nbNFloF4WS9girSBNhaaAdrBt/YKqwgBKVf
hIa4Vqa/RD9Azuo3U/6IGZ0L0gcFY0F+E+coJzupmqdt06p9VNwJoyKfBCZce3NHNjVdQqxUjnZ0
T9ADVW/R11dzxInL66DZhKhIHxXVJuWOQuoiw6d1k4JMXfUe/lROkCw9U8s3ULjUTe8l+mYyv7WG
yPYdoZa1TXx8aSJkuiECPiztqmDtbbZ7bwqTHVxcsDITuKHYzBdI9ELoxENNCfmT65wcT2yi4ZyW
i0ENp/se0ehIwb1xDJjzofeiKSJiew2OSVkDvCs2o+6IRRz0pO7jplypCLLh/ICWjNKLr3GOZF9n
ZeU6871soShlukp9UdxFoAGBFIgzItbi3MBxirWwxZEhWKJwMxwAHLtHHAwRPq8hSJEzDO5jSJPL
ZBCEHPF1A4RYVnt0+FboYZLMj5r9hI49Yg3FwhqIGERT+y1VS/0EfObND/StHbBmsso8yhZeN5YH
ouF+46enVDeehsjSD36j2qvYRL6XVYu/jDS3wTvSqsmxPLCrS0+Q+dNTySA9Boi+tjAyqsgr7gOj
eDDNJj2YIalqzzgSvr4ii2W9MPbuAwdzd3zHnSA757oVPVdKstXsvsfUKqyXOenIWwMwXVcZiySw
QT8UAQZwOOjBlI0WXdc159Y6TMAg1rOa5wZT33ObONM5yAGoKDZZcahZp8LDZVaFkbWxB8M8FGX0
lKdef/ZGgrIxmhmOVnm7dhS3DvvRBUOys0e2FFFoMdxrUdVe5EHYKCcOZYYFX1ABuipV/aiPNVA5
3T4VZGOvPUiU1WgFyPfb2NACtl323rRo1LNfOuYT9MOFEwTHkij2QUmVYT+63WsKf/xsiAFstM7P
qANwXQodY2F29IAbwU+uugqBBG9yxHZgJbtKhb0MFf2b2pdrEQqml3EYzmqW3jRw8nCnB18LSR55
jFFvVnHWYoSeBmsCFu428e18hYjyyhr8r5bQu38Z1rTft9uMaqZm2iZ0T6IGWMB8RgKjRJbZbuVm
34Edied8BE+Fd4zdKRByGlth0wVpGQ2pdeFFUOs7s/iJb4a9DZjR8EmJsU+P40NMlr0NuxHWMO/2
v4y8vyey+RNtg2gAcGVNkImwjU9MFU0VSZWWRfRjwBkKSW88B3s1vy0TLcezdux3wsZFpSAOtCzY
O24SrV7oPUgrKSNcTKhyRCOi4nqy0TWr3pBwYdsSNultrmbuWp0CsZnmsTaL+3DpWom+NlITD6A8
eG5G9d++8d+jNPIbB3itmcDvIYX8Qd8klunmMcy27ymCZgc0F60jiJ0VPvIRpkwJeliYtXiLDL7r
gnCth/N5gqW5cGAems7y71+uq/0WbpF/Db7sSOS6rkay+TN3fwDkLzoGlO8uuxB0T9oKA+/8R+cE
M2lpbFaT4cYLK0KpxRmcn7oSf2ubZji1vTvtc8PZlqrNnoWw4Y614XDwlADAWRPaGy0o0ZWfUJNs
u+AFDJh6qafgEte2BrijC89pK5JtixOHuZbhD6wqn5U89BaiiB7CtrxnFnPXftGnOJol5rZS9ecw
wegxMlBtM6wY1bg5wRC1bsvXhQhRW1rqWvO7fZrWYhmYarccfa3Cq8uGRjQXK8tK1nVvH32oX/g+
pIt0wA0Soc6fbhMGWzNsXkU2Ia1Y5He5Y7gH4WuHPlTu0QaLnmLe2oXmuG9pjligPrbqEVyOsct8
JpBcSaKt6YnqyJtSzbjmtv1pjsaV8QAWXJWsxx792MqL25NQmwZMrYtpg1ocm7JtzkmKHbPl5+0S
veJ4EatOSJxIu8E8QSF/E+JUWo/Tz7///tofqxqeRFJ4Jm++IWzb+bSqyVFKtUvTz75ntjrcdJVb
YK/lGf2SvM59HQi2RQVRdTE/nUWZB7cmY8Hf/wbxxzM4537BqPAg6qRUP+eBNcWuB+is03ctT77h
6tacQG8kqMulPihVlGJkclrE1Rmgx5YdmL8PRm1YE9IG/tznziY0xRvGBO15wCwXaZhROSZoCkRj
pq76vhOnqccW9O9/tvYpVCkHJmwGDNcRmjvnQj/BM7SY7SS4Jvt7WPHwqbH51W17scJ4EJEQzy/3
mW0BkZmaJzNYE7zfI56uf8mdYc/UDVkVH0IWIUV/UbpiQfTVPdT2mCwiB28CzAyWGr8ZS2FHewhL
TV2PQb5DH0pdNbV/1By0JzwsDK06XeGfYu0Hf6pXRE6dbe8Q6+ubBJ2VFL9QzJlmme/k2VOGbGP3
qDEH5KqPJfDRdel5KLH4YXeyrZF8DmlkqLhYkrZ5VC/KaHzLDHKbAYzIZayM7Xr0B3uTm07APjTv
VnXUlbAhR3fjt/omyM3qVu+bFO58Yq8HfLs2nmFErEhcVqum3xPdmxr4bnq5qgy/WXoFC1c3+gox
MKjLN8UwzDMju7lSFOx7NQfj0BKa+sKOwpFYmPcAVc7d90b4s2XdB2tJrp2HcY8Eb7Er6gY0MVGX
LSsG7YCGboho8DdVx9YXgRC96vDVyptgb825NoPtNu6XIQ6TgbGve39Y90iYMQWY2b2LKvvO7dof
JlKKKYsaoe00CHE3Rc1K9QoAif2dCm724I0nVxTxLih7bTF2RjgRLcmWZpksR6zPb3RbwVa2RMuy
V90gW5C5UG7D7CUzADDgRKGlR/w2WRtm2srvfyI2nt7XuWHtjK6elg0haNXUbhC4n22OYBPmU1P/
yzTwiRD0/igbyD7YhN9dZPc+EcJa1XN5L23vu1WFAaupLlvEtuJuYhBIG00NW5LOXXexLLO7GL6G
v2fkH/MEajuLh81gdPfdbDgIc/Eh5Uf5+5v25wDBCsA1XQAHmiXsPwRmdNFPUzz08Y8+bK/AhrV7
zQXuXoEwXnqM26uxrZKbBjU0cBLdUhMjjDTN0ZaNyRJG0XH1rmst/zI4LQja2NYBQUbdvd0/uLnz
Nvpj8eCT8/83sIj7eW5lraILMjG67rgGb97vO0ZLC+u0xrLgh+IjfDMhqdjn9mOTRExcyJdurEEM
i0Dx8j2cHdJDwGLvURu+sRP3kGmWuZebqU7Vz0o9gNfL9qLHLStv2e9o+FMsfNCVdtPXZ10r9hGB
w63m+LMQB8QaFNPcQ9VP6kL36i3WQN9GkGKveuwAXGmqc5R61ZbYcPyQdhVhM0afph2e//7LfUKw
yefKMdi8OaopwLq6n/AyU9qiCDDE0Q8nFfXajS2f+cSD9l07t3pYxEdr0Kw1XKkfo4JRVDsclLE2
j+lQrWEvIUDcB2d9UKuTmQYF+tbai41x/Y3uKHscCzulMZ4g++IGCVljBXoxXJR10i0JqqDpEfnl
Zcq8L63aMqh5bKrguT568HqOVYsW+d//rzw/f/ze4H+YQoXDQ2pp1qeXqOpTs3b8LPuRmKa6Aknb
X2ADuxhtd769D1n0XNMwXoGTyc7u5N8bTfDTKyexjFVhbhLD9c/ykLuEdlHuQcTABFkJ3Spq2/iW
ocrbF079igXzcFII9zpNug6V6oKh8oAAA+FR2I0Xg7/txkBwKOTZ2rn/x96Z7TaOZdv2Vwr5zrzs
G+DWAS6pXrIt22E70i+Ew+Fg32+2X38Hqci005mn6tT7AQIEe0kOidxca84x9YBM+1TSzwPtvusk
/y2y9kRqpKRZkuMADyd3NNcobeyusvZQme3ap0evJbpyJJQcLb/oZEi7pIS16GZy7PGlxb2EutfO
D+LQawkNcZsgn5sfPGJNd0aWu6NuSoSaZCBAMOjcgDPIT2KmHgWZUxFhDxAcLQ1vzGilR2lMqxUt
ihv0i8W1OnwRYop2PHIG1OlNTN1ZXpIy3KUeQnDVm7QHBihIPJv+rTXbo1PVZPlwtQYG7tJUTG5S
BnXuhKB1HZN44mYzh980aqKKq/yaEaRztM0iOtLEKlyR6MZOCf3hMNrjjyFqVboOuXLw50RXX83f
wrYC4UAd0yU0YDiVpHT4FbmUArbfwKVwYzBMwSJHwUMGWjOXQnVjrsB1neUSPXMcuhqoWJw+mnpN
puWcwKva1NzQDOGNUY5NODZXeveDBr24SRk9uOAx9rDe+q3u18kjQv+DX1MjLsZvdioFJx56qs0Q
QPWukda58Qh1iNq4fDTmCQ5pl4TW8hT45TfYO281PvCdUhjXgJ31O71th50FTbWHS3ujRkgqByN7
zdv6Sjeh0gs7OPfkbJ2BpXqNkt2RHFH8sALuheY1tX3rKVcm0x1pPRxzWb0eDEW9H5VwO9plcu55
4oF5NoodlyXq233YEyEU4qRFr7czI0r/4Em5GZeZs465lR9RvI9XQUuparKd5hyQf/ZvxpfWX8a4
lqkYmsHzo+Uo6A0/XYc7kin51untm0l8jJeEI8OeDF+W7bRcQxky3Nh2xRey2ahkuZduHADyMJVg
FRLMuDWj6TUbImObJgDnYwPw+DNVD8sFk+Xsk3iuUDGO5/53IiESMwgoPC5xwRXeDDcx8570F990
VQ2bdNCP9koJRvD9WT+e5OY5SfOdhujzDkRAQYBg3l5BrzI2caH8WGgwuEa2ZJdoe2OgBwS+LPkt
a7p0hXWMu0gb8mDOa/VZZGzwxKhbzAN4Q4OoOPZAtZI57zNv6va+jVXFm7ovGZ0vuGtDvJZz0EDh
lL8NNkojc+jENvBpKCXzV9ivo+su7saryDTOYirry1P9//kTNa5ZKHKvBVgxxGDi0+J/fSky/v3f
+Zg/9vnzEf91Fb3SkSx+iH+51/atuH7J3prPO/3pzLz6z3e3ehEvf1pY5yIS4237Vo93b02bit/p
d/Oe/9ON/3hbzvJlLN/++cvL9yzKV1Ej6uhV/PJz06zLVxzd+HBfmV/g59b5E/zzl/9XR1ORQ3q7
nO39kLeXRvzzF4ny86/y/NSBAlPnoUnnJgMncNmk6L9SVDBhZYB7czCs/fKPvKhF+M9fNOtXmXuw
SV4kuD7TcigDNaSWzpuUX0nEtmXHgvgFDcD+5fcP/xP9d/lf+3sUoGJqfJoPtgNDBgBDj8ghUUxW
FB1C1Z8HPRnF12ZIzB48+SxnrMR0WCbDkEwHhTSygzoNhZeXQQdXSq4PftUwAbb8c25ejKb0KRdc
jnpBjx+iBNZi3xm7wzJHkzEjK+cgpCo/tCM23WVumfTz4rLOysi5BkjPPhKA4a2jEpkOjmATFOMX
IlSCyXOUDItvrgT1V1mdZreKv4ltLT+8TxToLNwD55XgR5nt9OxJVydrTVBSfqjn04fceamRBBJT
ozJz/FASWRdOVB6WiYqjafKmoWb5fVZNnVdatc06IN2JyuG8ueum/uee8MPGyUuTeFzFHRglU40r
+fIXs7lf7vDTrWPb7MiWn/+Kl819lR2b/DBQTOeeeTBGvzgIsyuhrf++mNKnTuGEhzGNLBilQhzy
KTFkb5kN+okq5jK7TCRHEQd7qHDy+3krexMRhF4xf/L3iUI0PH0QDAxULeY/vzHhNIaSBR9XGYpD
yAjtgI2vlNfYA6LUNQJTwQAyr152eN+LNs8j7Unsdnx5N2NV3Y0kDxJxmTWHZU75Yy5qtZro4j9v
lqPBV9aaFmcbaVC++HbbHBIBXM9ddlyW1W7+Q37Y9H72D+fMtflPi/2icmk0KqtPr15eNs+vvryl
5RyXV1pm39/ncmBWbsuR71oiJeqhS23lMkfHWkUll3LHWGaXzcukmtJnW5f99fuqZS6bT7DMGZUE
WLaIL3u8r38/wODufSjKbSYpRCXnNn954qCYXuaX1e8Ta/6uXLYvK/92+cOpltmoIsY7MTDkzK+x
HLLMXc7z+RQfXvcvs7HzXSM5a//5FT6cCZmzyVCaavqHoz9s/xdv/sMBH2bf3/SHQ/92+7Ln57f2
ec+I0aur08Oy6KnSbOXn//71Xub+23WX38XnzRFsqd2nlVLBr2b56UARbifv0yuUtJ3ltTTRIHN1
7KpblUva+zHve3867bLBnG7DqDTgoPJVSAO1OCxzSs61433x07oCHwIehPmQv8wuuy6blrllspxo
OeX7ooHyMMXYxDmy5XTLrNFDiXT/9asvOy6T5WUQin6R2h5o+HwuNcGh+XWZxfjcyeu4mZStTIdP
S2VSYgy7PFBizii5IRA7LCuXiZ2q+kTxZt607LWsFVFvTJ41VY3bVDHIIDEr+ZdNE8bM6X6ZlY0g
K24+nEY1A9klchuPeRIUqXs5l4Q4KT7WNSzlWS6wGlMFdmNNHJU5fItqnRQkxD+ZwhNDmKneULff
Ep5BvFoMw7pLv4+9jIAgDNfZrCMB9ap6vR0dyxT/BLpC1F6zl+ugWcGrNnXdBuoTrjxqTZ5fw7D+
8C4vH2PU0T2MUR2u2/mW1s3X8W6+zi+L/+26ZrkF/zFZjliOvRwxn+DTIrEvGNQ+nfp/cBqUlC2D
W3u3nNlZbrbLqS+zy9rlNIysue//63eSydEhjEecoh/eTTMUm1Id78rlTiYbRnZwsoEgwnlOzB/l
fd3nfd43v+/zvq6sTJRy78t/d1q1A0PgLke/n+I/e5nltO+v8n6aZZ0T8+SQ2DlGScYLw3zrUue7
6TK3rFsWuYOfFQAMm/f1XdhQPV92ucwum+Llvroc8+mMy2K23CGXzZc9l4Om+WWXucv29+XLOUOd
TCAJMuik4KO2CglbRGkcFfmZLkiGvirDeiGDVs7GwB3aftg2cq8hdVCoVZIXW9iJvJp8jf66bpZe
HPII3JkTjngn8rg/i7UZWmjQjMTZ1lkGrhFIQyeUrVPSHUoS+1nTUceXhAg3z6Zk7xUkBPverohe
8AmV0q07HP8jqg+JbllTvZIhoq86RhjrSLu2zWA6B5W/bcoBwmeN1z2Nqi8yuSJbaHVf00h6Xcp0
o9I662IyIL3LiEDVyQuMJ4jYzhY8hbM2esszknAL891roci5HWYr1xTjmtTs18THCT725k5rJOEZ
CE5DPdlkmKjXUPn6TW7puzKpziDifyR577s8cUBpMs0TjwhkOgLToI+OxSDFH2jYSX4ko7xY2aZ1
SFX5KdOQdmZReZLHZl0wdqdFbt3DtYn3BqV6eunEt1XOOiM0Ya2LMfG6ProzlUmie5Um7kuXF9kq
bOf8B0lWNnoRxaeon74WafRiwexZK/1vcgMguDxXuuEFFeovOVuX1nydI8VuqjUCK4gtcZOIKEQD
L4rb+rHhWhMakFvdTHdUqfj2qrXqkZOWewClnot+6F1bEGCZFf4sbNBuVe17Sl7iIfPD7iG16Obz
7H+XCfOUI4s3yL1btbaP5eiWPD64hLQSy+FHmSnzE0PtUxSrWv4vSirgAuAf4RqT6xPpswdM7zPU
rVFTJodecFGl8pVvyMXzEEM2a4qdLamSzmusIJEk+No+gaRZOWYVrAyniPahpf7WhbeEFmQeqe6k
Nei1vSpLsVV8GX+jYa01j/YMY38jKjdtxMcyp34/gKzJQzW+6VqoO+1X+x6kTbe1orF3jUZ6k8Kd
X1EsS0P5sXAmorMJ+0zBAZBXBbQoFZBFNoFRwupwSscj6Un3lI4MuTKcXD2vc0/YUE5ynVZOnjb7
Kk5DINdRuKrs2oIjP8PzImvlk9TWG1m10xzxW5C0P6AmDyutovuSJTedTF1ypI57YyCJLEjZcvzr
UhPm0Qb4ODopuozyu2QG5AU46SbNQIBWBZxw0SoHpyl/5AD2jdZXNmXJ12GNAKgBahqVW4ceQ9x1
0OHUlFhLqpNGSElHy0pnlflRtGrwSPOH48kG0Z4C1KHjxzMpd+XUNy6FUc7j0w2I+9/ENNyawqzX
DRJ0t1VbOsocMZYhvHx5vCLR+EwTr/zNJvYnUqajsCykS/JTk2T1CueW28Txbcto3y2b1D6acBxW
vp3RuG2zs6Pqh6oYlaMaE3PF50E7ESivg0EXGGtC6hk0Hc5Dbu7HwRl3derIq9LWyLpP29uSX5XX
RhntalGEHtqx7DzS+XbnBj5md/th6jvu4YBnvbIluApOsLKtDP2LCpzuVMXivibxazdNPLNijHZH
2BkeFUAeyBhCVySlXsn2IQtDYzto6XnoefzrEn1cF4XxEEotFsNp3HV9UuwHHE5dC5BPBDXACVts
prh7QbGPywyDjdvww/cKtLgbhJKZUOu1gYu5JdJ5A+eTsMK2fJAgpLuG0PSTX3Wx54zPOLJdU8P9
qlso22BGcXWrOUHU1QY0ss5t9Gqj2MeEb+PeqCe3Rcs0GlwSjLqMvLBNn9C/eVrfFm7JO1tpenNV
QbOm8yYqVw7R6k65kruyMnwVApGaEfe7kv9cV+3Ct6nz37A4X5FsvTPj4d7PK4q6lLht4eDPrKxN
qZARLCRNIppcfCkwVq1CclRcWcJEIDTtvqOdvYLbDJ3OztdcCsdzHzfAAyKJkhsX3TBMk43I6J2X
xYzesMoNEc3tBvvgNgBpVFXDta+ZXzMHr5+ekEOVwQksQOKuxly9q6zykV9fDEK7BX2L+2CVsiQc
f1P0Os+jSQQMaQqOsVpth5rIH3nMO2/IgoeInym6iheFqAUKKEPlkVpCbREVHHIyYoC7EHw3TdAu
RuEEIfmUBMoXpWVYRoLsSTaendRH/k8OMogoYs381HYVmpKan00wUJLAk/Kk8kI53ZqOMO7T0us6
Wz220EEr6UiTzuWXpm0BAo+u7cCrGks6cPRf1BHTNsQKex2YtyBblFVU8pvsfVKm0Qaq+8E4k6ty
XQ1Jvaosvnt90trUaJN9Ip4Qb2CpsDzZ53InRPLMA0LhjV3jOsJxNgVIb9cwy9ncptUILuJozUh6
X8soQ9SxOSfwAcZYjxHck+2e07+dxlE/RgUiG354qzawZK+vUNvqEf6xaUun1fFaXCtea+nbsfMf
J3MsPH1wHvE2Tms9xUGW0hYRo/9St8axw1kLViWjvpWYb1mdSivoTpHHLyXf+TwJuEGp3ucD0anY
g2v8Q0fVDOH/V6BIxOCQQR1WCV2LCNOFOedHtiTs1TQYLJtVdSnbu9GSSh7hi9+oqGUIvBkRtWa0
kQzzYUCFbJLylU+DThMhpw7M/7AFLt7Fpn4ibETwtN58yVs6Ea1G58nRUOTYRb/uRiNxK4VEwcbO
bXciR0XL45v6jjbUcI0iYWPFgzgU/DasxO83XEjESnQvXQtzwdeHVWT6dLphUPOAZ/CFlg9VIvI1
+SWHPonGXdSibG7i6NHPSJeYYunaavVveodpidboQbbD+ZtBmLkK1nAa6TXM8sK5mQ7M4uTPf+mS
jPYC9xDiCK58pNkqpejX+Uzj0uzoe6lE4C90BgpNhN9HyHqxqouyRonuSJ7alds2zr/YFIharscH
qMabsFH6qzyegRqG2q51aE1tKJvrQCtVUpcLFDDdA3aIeiWEODtaVbtBh9hWqOWNYaqPhFIfC387
mHSNTI38PfA3zaqV3axK7ttEObET/23aLV2S1Juy4ATS7VvZ81JybG9yORk9y7AO6BKqk6KGd/qQ
IgSIBcDR8HsyPJo9jlV1+JH20kh6uUTcZKDsGyBcnqYnFlIogHSZ2dTe8EMbuYDIFRwV2vwPthMS
OyyH135HSGFoS4RjW90IhDd23DaXIvxRub+vGELLdQFtecrXpqzjiO281LJhbEnaHvMvOWHJCRtN
7xFdE3ukQDQrvdLkfWUNm6nQtR3XuHWm0PU38xg7fPfaWrPvVEncyOYPF0LdjlupZuTTHqvQNKnz
mseq3OXpGNH5lldBs8d8phyFM+WM50H3xYNbqonkOUWpQZUqPVV/JmBAu2mU+dJJS2prDsMK0eRr
jvUmMEOPv7i/mgL7C09sJY9126IpsSTptKqc7G7Qc5qjeXkVaPKd2mfks8r5vdG234Omw6tUym5p
hV/TGJ8ZuR8q8LhqLUdqu4Njt56qgUtzGIdHhGR0Ww8jEQO02ZWvqCUcl4uhuY6T8sR9kOGWafPn
LmOvLfAYIIB2Sz2EZY+0f1tVqOtJSaGA0GPxk587MT5LRrcJNDBa5MXcZY4d4aXN/FVuBLsWX/NK
VuuSax644jaKp7XcqTexWZ/TgJsxaLJ9C/zgqoyJdo++17Z6Xfeq+aTlGOKiQykx3h4Sat1T/IYa
pfBEVzM4wuGyto2J7yhdJ8maY9ZS3WWIJrm97YcIhJQWWZHCjw84PQGzjExuFbUvvNhXr6WScxSi
ptLtFyYAWBPjcOyvBbkRm7ynhdbiKY9EG2ytelr3wUg/KZQ3eZA+he0UbPN6StyW5x+VesWDABmp
Ajnm58XoQGmJ3uwpdwwCAnwSvhDi9EUO4Hnlfv9DFcrJcjoF31/3wwweKMcnm74Zf/TZoKGzqpDP
SeU8sBy0da9YdGSJF7gyV7GiOrsAk7TU0EEV3bR2WjnY2tJV5vTfnLFJrqgcoSTT9IMyNFdNElXk
kwb7gKowzej8xSgaeAFiMoir3JuhP20tp30r6XYSS7oO5egVRXntVrpJ0caJoN/07T5Mxfc6850N
ydBHGxNWBIhqpZjcFErLeTWlbFXELQ4758rAAKijW7CdVADqDG5tmr+F6u96xX7Qm85xOx6SXc0a
v9TEI2HCeFBw3gPhRj5myQnp682Jq3TkVYLSXR2vU7V4RJb9Ehb9CWOvOxb00EeSHksMe9foFRs3
EUq461Rd3dawACJJua1FIp3l2PDP5VSlZ8BauuQgo1lW9UO3rwfAdZd1ihWUEPH6bP9+VKCSPpDV
AxCW+UzLhm7SXsRkDatKdCstnO6b6p6Wen/ulX4rrBrhfd4jjCZmGLhkHPNGggepRFXq+oxi46q1
1sjHSbOIjgZORaI20utOGYJbMU/G1L+tAXTlWXG0gp4Mh3lCOXKCBToxEi2sn+tyc6wwgYb85P9Y
187aRlWP1G1lI1qwDf8GP4x/0/JlLK3qzI9C5ZIvoO1mqnqe5gml2XJnjwAklkV4B9o5rq3opkfM
vax6X9+Y+lPE8PewrLKlSj2nqAJXWd8U6/d9NdVX901A+tWyy4cNeKkQrl9eeFk9Z6K50Vjk++WF
l3Xkn0OCERrej7pcLauWjRGa1aNhjveXI7MyurYsHKhBGN9SKyysZDwLRYlu+2pA/lD5+17RruQx
Tk9kmaMamSf2xO+qECY95j/WpWOXQ7PEt5fIElplcNbaSZPaQ2IkxjmaJ8vObWTSzvET9Ivo1ohz
CflPTQNIikZpg52elwEDV5u6SHWvXJbD0lAZGQ3nuLFvJodrCN7tnt9Oq58dJ5FuDNQb84LG481l
wqPVb20cTodRTzljOqshhxyrwft+AzqZXTrJ1eVEllyYxyCLzlmZtdclNJTLN2oqI5JBQuE6aQbV
h9HXrS7Zwa0aY1z1g+G47LZMMGGorm/n5W5ZXPZV7FysjKqX8Tdx1LJOHdV0JRXJFeD7AaRj4JwJ
kXbOQcIb1rT2OfBr57ysV62suyFMyPVjW+ZzzLv57bgvLTWE98iRPAWe5UgBJjvx/SvGSOykwDFR
CBbWGaMXyWmhPa1m6tV52aCIuNmTsQEPcN5v2YAJT7+uoPBpcSIkBv6h2DSZpnldNDJy6wz8DL/v
G1aV5ToIt7epWpHDOMbBirCO8BZJor0a9BGGpeWTSmdhf94A1269pqqi23ae6KIRe2pKuRsOg3zR
XP2viuDfqAhsUgz+lYpg9Za+9C/120cZweWYnzICy0BFgC4RE6ghaxetwE8ZAZvABdDWQDsEP1Cl
wf+7isD5FbuCyigcmbYlawoCg99VBPavuq4ohsz5cCKosvafyAh068+2FC7hQO8UMFsyYvpZyvBJ
lp7ERPYpk0OaajKDPOlgk9JebSBGHPrFuo3Ubg3hP3KR8c6Ndqkz131U5Tul6xkYVhZUUro0roH3
Cgh9446xbriMapBWo3gnzqRN3Y1shWKNaDg4dnm4luc6BOBCFYKdKo4N9Ig0CQlPKiRI9M/ESjcr
YQjTa0xkZ5EdBJ4mCXmlVOGLDM5i21jm9awg3kc8PkSmDpKPUUso664x2cGaK/ZbMj//6yCLNzYf
0eOKtO7y5iuQ/+uiPESZorl1mz7rEvVAX2+3wzAXYEfGlIznoehh/8ORc21rtbQmeDpZ18h2YRky
wpx8GbCJsSVW3rgnJ+soB8S4SK0hvM4Pp6M5MvCa9G1pRdVVrRj+erQd184GcnnlaWfJoqKEmZzV
IHg2/VS5tyPKK4l98uOsppI0Kp48fmnhBDNipBolwrriwWsCPBdbNGUZvblTIBMD3Lgg/xxvUo37
vlfL9aAnyb0fWL9Ry6zTK8SZ5b4XDYBTXXmbcqsnr728VkjpoTjkkJ0wu3HR+rt1Ez23BWZ8CQ1k
AkKlyJTB44pHHb+nAo3rIssymdL4hu/Qj6QvUC6WxoA8WQAZQHFlKvzfb2RVPELIoq0wNPYKVv6R
5xCvs4PvhoSRI/ez0FVC9bbuCEhNAEpwkwlXfQucNmKAvLkhaPuaqK1+JQfJD54xV6l1mFDmBq5S
ZFeMy91MN7/4VId53DYrr6lH6EHkLTtxha3BMBCGjHjyTJoSRpydQ17IRNjqRsB4EQlqVCDV21wK
3BF3GiqsK+S78yUzv+8iwbOaT5+gxjMy9GXspgntgHF+bJpvSzYVgDE7GfK3uszOZZUcBhpyDM25
58Yx/ynJGDw7pr8fodJiK5iKZJ9q2m0yJs+VgTPPKgoeBLI1Ts8UtaHvDQxhxOCVGrVQP5HrVWZJ
u1YeOy+i6lT6N0Fb3Qyav/atmNxan0/etQQIGEL1QD0BBVCUTdapPFpU0/wwELTemO60QCrX2aB6
dVtQMhJB4aKpqdyyG3ZF3+sbs7Lg0dYOMpd+2MOlWtFLDT1lgEah5ZSZrIpnjlIGzAVb2lTswc0B
aLihnP2I7TsC0mCr29UaEO2Nr0sHQUyu29aWeTXa923d9DdmjU0SNKg1lfcm6Ut3kp9unI6St1KH
j1qZAvWPfhBg7kNR36e9sUMubLu2IaqbxnR28Xg/jlpDixX+PwCsLy2RbClV5DTxPSAw0VakZe/K
Tll4DfGhsJktqgkkesWZTCgWD4Ars9Hpv3CpSeou2pffiELyz8a1lobi4GjURbjobMr52iZFPGYW
qGzxlDyNPf3JQO7usojxm2rjmrZiOiOjarvi0OREwFk1lWmzKFe61FNVM6vbakyHkzaRMKYKhxA+
MQbrUMvrdR6V+jbD7uEqZOyCCbhDAqnvskiG9zI2pIhrvWu1gsTwUL5xusnZUKLqKzpSZNDfF2E1
QbzIZ9JXhUQ4+5HGWITFFOSAz5VXK8Ixib2tv/ebeNehx5cBIymSGzjK2aqUdIVx77ob6dHERzFX
auGuwMTguRce1isVmQjfpPE4qfl9FLRzQBqEF3oC5tHUc+sIwhNnkjmuiSAINkE5tG46FO2xVEmo
6nkD9CLqI2Le+qj2cbIW0vS9IxAq9McNeWGPcNRtrg00EDrD3mqBELuxjW6toRm2joKvpfARR8ZW
bR5V1Qj2ZUvOePZIBbI9qmRcHCksM3hOySLJZJlMQeTEeoSzJvFnQaioEtiFqYfUM9yndrctkt7Y
tjZlm87mOko3cloBZKi93FfBF2rND9WieoyWUzo2I0XUKG0MsgrUs5QbxjHvIpBhUk4hJ0XiRVUG
vRYobU8yAR/m/XQtYiRVlOFRy4/y0QZisuJPwTB/wLxTOZRwcu3JaaeYYHHLOY4dBRjNMa+KWDbc
GLMhXRbdXEWCgsnyLur5rSxzFUQNK7aATLMmE/2AD6a+vMs8hByftHA3AElkU4m4aawMTHXLbBWZ
exvzk1NMh8DUvhSypq6kNtxhD1c3ta7eDhqiKKqTXZhoB9NqtMMyl6uKdtBxArgiRklfTN2PDIDa
pkAR5qrx1y5lLanvMw1g8mqVJFZ51M9BrvOU4UxXqRjVQ6Dl+V5JA69trWHbS9NVRdjN/w5AP8pY
X4s2F7MoFr1w/nEwqc660z9Cov+iYn3II/H2/R/34kW8NX857ucY1DR/dRhFYjvWHRVNBQPNyxBU
sdRfdRhmhDrgTAYEhrHm5xDUQq1qzHQzDUjAPDT9Of5U7F+xMBsKLlbVUgA1WP/J+JNezZ9UrDoU
GUVlyIbDzsK+Y39Ox0txkOdKnxhvlVZcLcaIoSK0nTaps1U6U33o4ZavoEg622WrTH31shVCtnbZ
Cpfi59a/O3Y51bLz3x2rOC9RQAc96MrquEww1JEt9r7skBpxnKMjLpuXDcu6OJjop152lJqTifKH
uhe++vdJir7/w2KkZ9KxSHZO5WhPQZlmJzxNNHnmxWrMQYj1gKJVs9KfVEt8J821vwno4AFlp35Q
owCc+vGZbrmXC8V56uj9GQ5kKwjT1qRTHJtI/hopJC1zZun4RzqrVMnelxOfX3zHWCQZGeHqwJ1d
QUMwWNn9pBwH4GX0A3VbOS7LodneSIUvf6OOFe8Y2eeneAoLsrmZYOWg9CmXoKP/vGFZXCZmRMU7
Aa5PktQ8O+d198lp2ZYOg7QOYOrQhxy7zYCD+TpuwH4FpW9fh/PcNABcrB2jwG5JmVlrHh25ks4i
LZJtIoUFaq+uuEYUUlz7UsLEqrjHlvnctOoD2nl6BoOPLFkH24a4VgIxXQelpN8rBXgfFYTkph5q
454o5v4qKJuHCjzwiqam0d2BLkeyE3o8wDV3rZyKOz5Ht8ujKLqsWzbMvxXXYZC0XxbNCTrsvzpo
OVFqdDutLop9P2gFyhCIAHgIko+TZR1Ml+HDhmVdp5cPP//Pbe16jLudrvTpTa0xVvB9ydg2OuQd
7jDh/dCMitthdlthbxNbukTaEctDeyitvgP6XkXXBhQL+jpTcacONMXnMfpTklowXQeonGVecU9Q
h9SLezzZy1z6xxyIseiy7n3Ogn6wQ8pgghauI8ZJPCU5hNMytJyX+7zjXps5AVUcoCrdNCPPmj68
twaoH1PdVbtgkO27spmdPFIWfw+h14gqzJ4JbVNWiJaiK8a+EJ2xTa18uoGQC3nczCgXKS74ZANI
tY+6jILsNZF3xbVs1cX1OE8qqzdQY9TlZtlQ2wyf+N2wRQoFIbJV+Wq1w1Xlp8+XILHSqaTDvJiD
okKMbU3SQSOvlJ8nH+iPxXpOLGumPQkQ2RF6u1a5+uzpivM0CVYCdfdaA4pyWXnZHjfKN7PMwp0F
Am1dhJJJ81OK7a0hvUoiG4gcgl+bDURpgKafHjtiqGk4RQEVZTsQaDWNEmmUQUXRmfNblkmurzgi
+rgmGDAaVzVIV6JzzkMKw11Xxy3R2tFt4VNRU8caMmAf7IYYS6LR1NdWXm2T+TqyTLjq+TxecR1Z
FrPlYvK+zH/gjT+hgbRqJT4J0kKuGNxYK24309fAJ3drjuwM6YfrEzBYoKg9gkj8wcVUZ1cIsH7u
2uXTiQZb8W9MkcpcJ/ngkdBBc6L/cAjhcUyKLOrn+EVLyaI2NEP7jbQJ2JQOQzlXXaoYsyZeJCrL
0jy7TD4sf971w/JfZj8fCzwg8SSyVda6NskPbRXcVQbBT1kUxQ9F7xEpgDi0GP0P0OGFVexLWJtI
+76sJyKTOImFP0wGfOYNUu2v35nGy4Y/jnhff6EbL0f8+9eo8voKNnx+P9ICcZuu6G8jta5PpDXH
K8MU5UtAEy4YtOARFVq015GIbYLaLl+6o4iC5KXJMHMBPrd3Zpo0j5KU7TPG+v0k7rHJ52fJFMZd
FrZXWLHar/BnCScxTX2tWKL9msOLdkmKDW8oMgW7OrAUT6nxPDs14MfOB4TJmH84dTkZERlCO2te
39A2XMvZREs1MvKniRH6sr51YgCjIlapyyThsyJuwL9YX2EcSjt8Hfp6WR10+l7AY3oIHFschT5B
ieqD6FlT49WHgdhPy84/ciRGRZSLBsORPXtuPwSDmI5laVzxdGAqjHD4KrL9A3Yf6qndmLIJphRq
NDxObl2xnEzPujyRWD+qjBlKX7ujLcKtvBif5ZlWKAWiOU3NqN2FgfQ08oPdKEgC0S37yQl0eHLK
yvrn3LJOsrNzkk/B7tP6Zd+hNQdKcvOx75tjszrXWs1f/G9Ot6yTm3hbhu2tRTjuemjb/oTSzDgl
NUyKrJiCr8KMbwi6N78bvnGuTF1+WnZVQ/3nrt2kftiVzHLreyHRuqFi8WRCv14rpRKu6pBAUfSd
ujSVOYKUfs9Pkpa8DsNtnpNTPUHK0YY/5/689fN+0hBt/j9l57XcOLKE6SdCBLy5pTciKVFeN4hR
G3jv8fT7oagR1ZrZM7s3CGRVAlK3SKAq8zc9AlKXa6+zmV0pO7VsdBpX2PtJw/j14OTKNtTMcvtt
/Jobubl8I0LTyG7qPnE3QTQMWBn9y+3EmJGlJ7WLe+ymuVTcWIx/vyxx5DNEk27RZ9HKHePhgZdn
iMW8Ur6YA2ryATDBdy+vDyOqMd6MFsIsCHCmmoEbndWGU57BrJXInqWPStiHmMvJ6uNnNOI+/BgE
WDW1KIwrUzTNiUjlTXXN/H+6bpx+wuddrj/P4yeI6HPu+vOmuWv0+ZsZaWxto3xCCCqTuGGObldP
t40CmO4dxJg4ux4iMeHRuTLhOl3y/i3Z7133P7SSvxXJdfZOmoYQm6OZiJBMm54/v8i9H0jYD2nS
Tyi19/VY2ne2FYZ0rt0WyRu+0SwJfjQo/9+x9AkOACQ+xm3GKRh9jLcjxtlZoQ4iv7cC50u+GNc8
60fs/hWUDjW2eKRdPflTCn0l8SG6nE1jWEUWy5DS98zxK5nE6UMtpsVBfNrEmUjk7QhiT9O5oxi8
3NxW3HReTPahUsaiuIiRpUxbJ90X06I4yTR57ctasBAhJNaYJnB4iajAGcDUaEoHPb3gwHgb63hu
u4Oxj4u6OnVql8/rIEp+FAYKgq7ZvyUsk9Fg/zvDNH66xq5CpX2LrwyIOMVkkXWNc+0/VgPGn/JW
4q84bXYpI8mqg77Vt79i3gwZOHfN/il56J5IdCxwxBIbw0xZx40qPYggijadkUsPeYCbFu56bWLt
qa15B9MsEWb8DHNX5hcOO/cy6wRWeed4oEh43xgjZoaaHnubKpdVtKY506YxcSbGrrNZ7koA2f/O
E2ddgENGil1TZznsQZBBW9WTlmw0eh8HMZE1Ts+m8O8xkTLykp2LCRqRvTErp+uUaVDcRmSLRCcC
5PC/33nmn+2k6f8YKQ72hyijG5PKyTdSqme0gYTbkfbTSLGLgoSo3DSfB7MK+KSKuK51Voc52Lc6
qHbXoSLlDxMHyLqNgaEfwcPoCFnBG9J8qPtDox/V6SDGg1CPl86g6PNvE2K2d2J2tnju1o0j1dts
DKz4KGdtuAjU5KUAGbg1MqM6VX1TnbTpbBpHDWbYXHKjUI9OOmZeLQY4j6OaObeWFezLLtcetWiw
b6e5Qra/zOE4o6IJ3z1kWQzGV5UKxG7ycC/Owm74OIs/z66z1zMPMYg9dNVy/b//NopgBPOD8Fi7
GJXJGh7Upk7HUcaS+h8SZD5+C3E4yOVP8IJjpS+t3FmV/iAhK1vc5nhC4vpDdBnC2B3LhbQZEEi3
HZBqIv6cD4Ea7joLPcUUZI+W+Ea7Hpzsy23EhLgXghwoZWZdPXNzgEdhNkqvhpqegQwq3owCyVBj
flR62i3qpsVb5+YeMJBUvpf9sV+mmeQeilwOt2qQFlvb9LXDxL2E3YCDD3VNsIiV771Nd/Qj9Da5
o+560dnW/HKtS/Smaui6P3RZXhd9N7wE6BQsR8nqdvieubciIy7N7hiHuFzgtsBndvp49nojA8ib
PrMdwNqZoXnx6jpzTcxUlAQ1DykiDFirO6fH26Po/Xu9cPx7tWvUBRLO1UqMfWYAF44WiOKf8aEu
7wzM0leq6wKsn0IxFsRWsioc1n5Y+bHj9D7jlJ3anUgUY5KDvOI4+WiLieu9ErFxTVUaAjBYduhL
LQvQqsfG69kPT2eWmmTIruNpphRoh/85LjLE5HSlSL1eZExXltOVn7cVGWJcpKlBf7mtGPp2+Z+3
RanvP97Z9j+e9ujg6Db6HybQT/Ufzuu1GcjhAPDyRzSkC2zjzQwcHCX9UWabTkcr2YuwMFx8Mku0
k7ORjeBMTH9LRGqEtuslXST10z1E5jVd3FKE4pZ2bpxiVUtWQVgPxwDbT6x63Rj4y16MjJ2Gc5EY
tnKMV71O7mcxL3UVGghXiHmqts3Mok21HpVgOF6mP+6iUEWaQWvBaNVb5iVgbiomTXmjhBmSqeJU
HCopdvcJXnrTpNzp5c2X5GvaMM34su3sJRhWec7txNDl1G0CXkCW5q7cKs4OVZoOKxCPoOGovR3E
mDgYVBbw/5tyEBS7oYFYAuCr/Y+xa6Lv1B93EGNObji7/3jc6d82/5ZsOLLO9ov9P08o7bvinoew
mOFgp/IeVfSlqF1gzljaxULJmh52DW+W67vERtjnaL+JgQDJBMAO03tmSJBPi8bxI1+MiStHmFzH
9gdPkumu13v9ef/LDw1C67fFnzTqk+oOnmN111pnsArF7WXNMC0c2IJfRzwbia88vNGxvur5u9xF
mDffO+g2LbCv0hEPcYz7dDTDvVmAehazvdIb99MF0HqrywVUXLmgw8OoqtK1WNtITjSpw9nZRoRe
UjQLFXnPjTwV0+GLfsyKyvt1VlTexaw8JX+7VgH49pglYBNHWF3uoNJ1l/30cpC89ueYR8pWDInJ
xo5bFLfK34lSpbcxghCLHmdN/iUJqiyrUPMW7bRyDHF4mw/qYJyKQW72VmXkSwO45huq5/PS9bWX
cXQXHmZIa7dvaKDnpX/fFpp/r0T90vGw1RFDfdBnLGRzcAZoG21LpAOXTg33xpcCGE5K5pwKtAdP
1nSGBQVQA3OMt9eJHtXVQyGNkMdIu46LmzQ1bJDrBLVC1IZlcBtHPK3GfVsWVDciVnNhnt3KkvlD
uKwPLfwwSzGGtZnnw4vbZCeTruU58v3/eBBaf4qjoUKiaLKuy7qhIEHLFmbqwHypQjSda5dyMfbv
fUmlH4ucXkpnCKobB9Zpd5mRuLT7a/23hnvAfkTB/p6ybbWJkPUAy0woDm3+YKZjcRaBCj5wAdbI
haNEgq+kxsELjTsRNW6KSF3g/o5oGu7VVsqP1FY/nLiGATRN16EaOVU4P5y4QNCv/DaO5tc8TXh0
OY27LBwkCuOdWISheCetozyWF2Ldlf0ZgmhJFjX0H9pexgElwntR3BeHPEpuvbbMjyJyB6tfxhqi
kZduQFia1/xMGQDnsUDd6WGvLcRZYvb2QzGUN91UpxHjgPH0nYONxgN+Xd/HNaiz6yEMSoxJZM/9
r5WcMQkpfV3JKZOzCw5EWAzqQMS+/01hyVb1gF/4ezV0+GS5brmtgVaG/RBhWDj5Ilz9EhDUrrZm
WR3Zz1XGTiRPYdK5IaLO2jmWY+sAWTLZ5I7jI/HSJQcrHE2sLpL+njeLA6UpSP6ykqkFndOALuEp
WW2k/rSGIZylMvByaoIHivgpFS57oK/EiqQYZZvefzyktymMa8ca103iqpjCq1HwS6WzuUgHP5mP
06vnepisF27s6XAdQ7Z+YpjBzlEdZemwvKvPWYunultuErXXnlF2mqQ8dQMDREl7rk3AVKqTn5t4
6M5h7e55BEZPuXWyrBF35ekgzsQB7wk64JPpaVbFOCBNszhZ0SFSPXl92TbTeHrAGcBdXzfaYm9+
DcXGWuy7P3PFkMgwAeS4Rltvq9wb9tfDiPTvPomTTQKlb6NpXl7MrrOX2PJpWJlY80Gt00+j2WHz
kBQHbYrEUM1bZ4+n30FEPGM+xtsM7e8hxB3vOiZS6OG8Kc1QrTtqvOV7CEVjCX/N3GopvIQ4H7zX
RAPnQu1y2AN5Sp8V0E1iPEOzbjv42PpSmfNfNdRpZompOCc9Sc07Ra8fzWkcUSW6lQ5OQ6mEpXim
Dv7YzdyiV4Y9FtjmfaplAXyElSg8YbomAlE/0n3bn2ZEEE9pXvslzQtWRej4y/+9WsBX4B9fKZ6N
lmpaaAqCiTSnr9yXx2SvdVgjpKP2nvh8X5CEsm/EQbLHcAW6p55dx3RsmvHYoxB+yUnjWL7hm2d8
XiVyv4Ui34A9OIsT/klWUd/70ojfM9TpW3EYoIfqOiuR65AZVJOZmZpuCjXTL2m+ZkYrU8btQowh
aamAg3aKFZpRgMn6KtkqfeE8FKYkL00tp6M7hfmol5uotn22HYRo9tIPzBC/EGFjGwqEYv0gIuDS
2QP+WSIQh8RsNy7etreeE/wI5STdI6sNcUbv8Teb9izDtAH5NiZPY9GfedcxyaBzfem1fbuu0Wxg
fZ0azUbJewUyFz1VLTa5MLd4pQweFKhRbhexEcmvMtQRWWnMn3+mgj1t9vqUahRtuwj6vlvbJVQt
F2WlIwBU/1jIlHNl/LJ8OL9H08C9EiscJkTc2f2RbaC+leBAy3jokOO0hn/EPgS97Unc7st1cCpB
bdvgAAoIqSdtrN9Gy5GfUAMI9zp+i3MRlnmnr63IT5cirNQ4WGp2564vyTGMIDVuy70IPal4sQwf
tqdXKk9+VM2xcfvVuIhU6YZm3GNlEBxyU3kRbzExRG9uz/42OFmZY914kwzhkNHnFBsyJUGkNFeo
JV13atdtmZhVCwpK3/ZrkitDT1YCe+eMLk+fuhmQtMIbxe9lbJ5AxdGNrPbadPCSvKJhyBngx4yn
nQOy8O8hcSbSRIYIxUGurWrvukq1puuO76DX2GvVtTRo0kHwYmbZgLTCMB6iDot6Zzj5Vhu8yK6B
85abpnMRqk6iLyxTTrYizOoUqLHinsFlvrqV+VekAAv1TOQnHT9LHmHL7cu4Hd7EOJzKfofJ+7+O
W9TUd/gK4LkztUN704kQAyUUPVHRDRUT17bpdawZ600+ylupQlzWlf1sxctPpulNeD04n6ErA+oy
Cj1Yi1mP2sdwyS4LNTyMwdbNC+0QgnZdenDtltqo2QcsPNBX7LrilcLBOA98E8lWKpOPkNb5sqPB
oEcoY4RqDPdglPPXQtUPAW/2e1v3ncvlQBf/cXnSSAB5GWeppC+NSV4C5s4X+IOWAZINE3R+BfyB
lYByQvqHvwOgiSG1UM0YWSXajRedrOYR0TDLnrErZ3NAs3HRB1K5bEMaWGIMpDodDOvRabI/0lLj
Jeom414/l5w7fTiPFPeyueJgORGpuKgZWuPfy07hTpPQwoBCtObpf78hFGE5/XXRpbKFByJlygpm
iQa7yj/fEFYipUWbtvlb7uot6gCVuZdbrPOgoiscL+emC4qwtXJ5rvqmPjfE1CVBTF0OpZGvww7p
KJqfxbpN0vhSiM6n0OazuRRbLjh/+TqTqngpNmS4xHzMhm2S3Tl8VQV+QeAZxFlTNY+l1QTb6/gV
CtH9PSnyBSbimubI3WM4VudMRdA1jYLHKOyXVpuML6oS850KEokSVzm8ON2ItRc13mPkdJc0abTa
Q9JD3hILHlYX8gq3meDSHxNj15XQt47GNfnbcupbeL0z76ng0sW43hR/1ZtaC+2T09dH0ZdMgu5O
kaLuWS+NYokobH2DqKAD2WbA8QNrlpdKK49BRYG/EQVinAW8szvJQ0N2Lk54hfX3nSpjS8A/Wqsw
GKqGkn7BFIo0FSjTDUzpFODwUFDW7pPb62fZG5LHNu/xzxIfZs3M+42WsMcVKeJQTx9838wemy6T
d9fxa6645+VLIxnZ5X4hPCRERvAOYZMaoWYKLqavDGcpnNgvduxJ8DYm+rAXkQur8daNXkQgrvEt
CHBa7VSAZTBz/7f79Gn0X+qwxoQa/GPXogImhG/iADLCDvofu5aojyoUYrL8rfbVZEddzr/IMPcV
WvARm4+FURn4uAht5n+bFhN1brxWlZ7vxUazdk6N6bVnEURlCZ/Btf21CKW+UQ6y258vm9wokn8V
meXdtPixAo1FdteFONdhLw/oWIPVtejKwdwUYfMcsPVBkwcTtHocnZOhw3Clfqg92yki+2LMnMoF
4SDRi3OLtYjGQQce7Y5gm7o25wmYZUDQU9fR72x/XIpfCsWaFPtPEzPLae/soix7R6t6bmZedy8y
Snh1yMfE2VaEhTVxcaZCjwgVDf5wEQXdOtbH9CZHEaBmtXQ084GqYVFTZ1T8iardoFnk201qLsRU
JclvTm7rm8GBpOx5nr/JELJYeH2vnH2rwsKI4s7Zi4Z20U9n4TQGOls9SGLZbkUKJh16QCs99m+F
i6HmqzRQpv6SGGfTdyuiMZDBrAv158i6HaX2VTw6KswKV20uJWsFg8N9U4cm3qjuXR1DAxaQtVpN
MVB2EP0xp0e6OEgJxo2RVR1EdM0QkDdx1ec9REbg9QNeqCB7rs9F8bBTlco/1O7Pb8MitFpIf5Sq
RHB9ZIrno5hzm5/Xh6U4K/RDK9xlp5dVbofRjUavbse+ETBMaHTIEmeAZey4p97nB/ynGuFT4+ug
0Osi+6tI6lsn1t3fZv3eppgjzSQFoDsIwp9VrbzhaZ0i+GN685SGxy5H3mah4t6F11loHUKrtg6B
UWVbjJrvUJbSxoU/jYmJ1L43fdaArSxNG/DeC+dpq3rra2muT+NV5rQHPgV3tufrPz5PYi+8jIR/
n0xTtWKdJL9FRR6PvIPkVw2CIWjeIxcjlWxFGHQgj4yLonZziOlWcBeEhrHLZQgRflPL8bzSDW8h
yZGzEosDnj7lXTicYglnG/BrN9fnn8X/xor1XjK/PPra6lwjq7BEBtrbdkEUP5D/gmtW8w7lFccI
rFXOMN2qnSXn2hLmSvFmJdVMZGSNEizqsoxwwWmsI77u4PsLS92ihcNL13aMfc7OdY/0OQyEKbwe
ykJed7BFttehxoy6tYYK8/iklFWzpuC9pPjmH1W6kbc9nexbW4Kqo8AJXWPgKuEiYYftyscwZy6m
UTzRb4PeD9l5eDQyi3BtBzFs81Zz1mFcot2bpOkN5nS4iiglHx4svueV4VrPhWX86Ecj/ZVH2sxy
gPFBAxs2SGj175EElkJtKncxUBSf2W1W3mdIp+E2Yd7FlV1AVENBBGP2CEIck1pQWycX5wkxKYY8
JYWgSkFyK0JJjru94Rls8DsU3ajTxI9xqMWHEYuMRW6Ax10VFYJiQUI7RPAlZN2khyJOxaA4RNP0
5Qz5fXSEUpov1xwR8rg117beS7vI9bEy7PUS4cAgfEGL2zm5ReKcsDegUKsGEryZfFiKCYST+o1b
wl5n92LBCQl4rNj98KKqdM566zlvVXfv9Tl8aEo8RYJJ5tOYyjIfXDU8i4MnPeLM7d5KFJ3PtZH2
e2Uo367zWqnbyy7v1YUYU+XqLzvrQxYKFgCzNdoadEq8/K/aSEyUx9QMDTbZOirKgJnkhK/8l4zc
Q6+ty/UXje3Z2aP+qbHJeBRRaHhfommOlQYt5ykzU/DQ+4ymuQGpnl8JRdx9nGE32ICZu3zfipii
f08l9LJcF8DjtGr3mMKij5Qnx6FWpCfDruZlObYPrlS1Z1mBihVn0pOeGv1NoSGrh+ia9BTmSHmG
hY/i5TQbh361wBMIdHEOhEDcWs3i+FapUWOblv7igLfspIsWfvwGoadhzuRFIZwsW7vpR/XcJNYY
85cJ4iXagT0dXbs6iwP90mOfZ8aydnE5FMCVsqJD5gc1xfsJdnUZjAcjW7cqrVTIW7zCTIm9GXpY
t7nWpkBhpe4U+lsxch2+pvqKkdyKiRi+45SKhKCzbnO4EZsgk9UlNXJUjzCz+lUBLlMy95eV2AEd
grp+NBATQ/qiGW9QHVX2FhpW0O9KVVpcwDzIgjjm2D7KnlXuWs/+Mq73WnjIxuw98RLtzMtnLsea
8yAqLZntzh1cQc8iCl3rRWld91KXUSmCzqEAZjsx2Xq1s6ARhz3gVNIJNLNeh4GlLsTdzKEcdpaK
lxvSftWqVRAxVjHJRrexNG5knc5KiYj5rHNr/53v3l2rRN4j+in2JlcTbSUHWXEYpg4Xu+l1VUrB
TyvWEETA8f4eMXxp3fjDsAGF1J5xgUJ5akoJI6otoEDekNLhL9L6gNfU5L/89CYx9++LSUu2LMWG
RmUa8Kv/3I1p4Do9rLjjtyBAErwtmltFk6pzVKvRLq+iYgZqqT6LsdxCVi0q4mYtQjExajjc/XlV
LymbIXNq6d4w21k6zu3eSaIZwlyfJ2ArkjuowSoiGRKQAEurq704wAUucGuS/xolqdqnntXnqAOp
1V6eDiJFhHpac504vV785Rpxn34oX/9j9yr85bIv4A/V4j0E+2cim4Nk+/7/VZVy5XeJ1r2qbZqs
Ek8JZ9q0nlCmgzjLYbuNs0CuzyVO2lsxBmvWOnSFwQR9gGqNVhHicdNgEwX2IVEh0UbYb4Am99iM
msrp21mrxuplDMuGj7P//7xOLVe14Y1r0ac0AATPfJ3CmtgWi9DTw2gvGpMijPQ+/BKK2Wvy9do6
a+3Zt+Rr6FUlPyiW3LncK9aNnWXZyR6iTTKhO8SBer02T+D/rynA+vfx6KQn09LmuioX72U04OsI
EuoOnoa6ySM2kViLR+wLNG0Gs9L8GeG0yV/7pxk10iyJ+3CHEm01hwA/ySPF6Ys38MiX/F5ZizDt
rQcEZtK7VKUZBzrviApE8hLEWbVBTxCqgQjDEdk/zMIOXdgOT1r6K0zG9KWL03Sv6fb0yebWMA0C
dFzlaidmBx0ZKD8tAYzKPdsJfgNxMzkJvJX4DS6h7jxkONneNU5anKvWOCaebywNIwy2DcC6BQ7c
+ArFuXsbhBNGNiqCd74cr4GdafeajMGGGWDtATO/fLOtd6m2/PdvF7qN8h/gPzyQvj0vKFFhaQUW
xMAC759ukKPGU1NyzOTJ7FmLPOloIqwqPzSHFWx1pOfQKzI1d++3xZ3vefpaRGKczppVohLHrIhh
01B5Bwa2gUqdbAcT4cfU17NkbqmNMrPcsdpqrdGfi8LMbzOzmXtlPJzFUJr17aqVEC4RoZjQVQdP
6AbA4HSRBTnnpvLHRxGJA1L7OeQuqiotkN9lqMJbskZUQrLGHZd9CFSSRSae0XId3xiAEZ77AFSC
nQyPIOk8xEWtcO63rVFPcKgRjS/LXogv8eUrL77KQZ2tdb3c4xCDPhyvpXXoYIKtT3bY4pBHujrT
YyP+MoHYHWbZ0xV4TSdrkZfm5ruiuXCMnRx+XAuFfS87UbGvP88wP2RGxDR6bYxsbOtHnzsAvqdE
qZePtWzefqsDiPA6huThCIrtRoxkkzfLtWRQqx5WQtTpZr6d+jsYINKTF7pvOs/+k4gaHID0zH7E
sii5Q53iRNtJelLxgNzLMibqwi8JklKwNim1Vh3o1DMEnPTMszq8q/iD+JFs3Euweu8Lv8tmTh4W
ezGGRuo6q5Nh7YZ5u5dcqdlL2dDunVi189k1FmfXHHvKFiHbvqNPkVltlX5z2cT5FC92vps/ChiF
AE6IMx3TJJQzHZDmQ85mz6OUfM0zEEadVVI4sjxQ9JMSGMbcLFlBaVMoDnLtGadUz+8mRO9uKI0A
L6U2cg8o5c2+pYVFPUySn7Dj5BHT4qgq/ZM4pH0ZHe3hVgRUAyk7U1l+yhp13KZjl+gzMWMFU/NJ
VyjbTpc6fJj2dh0eeOKE5x7t0jjr4lsR5SbGyR51SBGJQxLT4hrhV7G8IF8c9NxnLZ/b8yRq/UNa
Dj8rt9UeIzO3RZQHofYYSuOXiJ7bJaoSVX2MIvfLXAspakHpNVl4uTnuDD/E9Xs6g4wNtfpzDB4m
RPsuBqA/Cdpbk8C9liEpvDStBpv1y7miw1NEhDGdYXGlbu1iGLZ90sQ3qu3Cx5MG99h0ybiUaHWe
MwSj0Mr068fUQAXI7ehb9G3wK2Q/+cOY3KvyvoYBgAKGjnRQwGKrnFkRgsrQO5qbpJDsd9OvfruY
hLykTobAY64kjxksMdRyISP97wXFP5i7mJTbMptHHqpo1TD9XTnGdP20KyrrETMXeSZevV3eoCnY
ITspyte9BFM1l+V4J169YjYJqo9ZWUEUScxerxWzqtFvGzXL7/7t+usFvgrC2MC/ftinEM4RqMDy
8RsjwGyA3LMZRgz1UsSyQ6e70VVctNkvd485ss04K5rdo86mvQHsihvmCWen/Hm0g3HXW9nUkSWk
UoiriqcNPCQJTc8CSl/UxWGslezZMDK0Vwtcdo0aJ93aRzMcr6e10armI/J7Z7ERHOrRRzk7qO7D
zjA2lScXa68OrUep1c4BVKmNZ/j6RuuLnVxl6ashAc0PWOYedC1V976jGksnM9unpDKfRJX7MzWp
MGAVqVbrogU9pdpO/5x1ObbctWoddBta8kKJ4U6F6DegQ8Warhk8+6DSgj1omMa9q8l4NvlSvsta
8cvye/NVQ7Fr5iTu+AxrzZ/nptk+9hYkjMRRm/sYPYNF0VCkkKW6XdqFr5/SVGpXAIPRwyyxB+0b
vb4xO93aqFLv7LDExCtByvotdubIJxRFthnQCjk4QRasmz63jnloSEsTl9pbFVgwLcCuOadhFi/C
wK4fqlJlL6+m3RMPLsRckl55QaYDx5W8k96scXzhX1L+YAFwwEDC+mV0yQp1d3+Hdmq7KRCknLV6
Gp8GJA7u0rx470NNeVU8XV5UnlKgRg8RUkEpQYwnfW2tS7BtuMBZ8qvvGRs/tv2Hrjn1fLm3ozOE
mxyqNEypCrlkJC5/6EWDEETU/BoK25vhm5c/BsiwrVRD0vZ1kXoH2zOSZSwX3nPUmU+dMza/pChc
NY2BMksWqpuBPc08w/X8PEmsr7RGbvcWaFYeiB4i5WgQ3aN5wuPS15J3oxhXSl7We6SN47kV5fae
xv/kOstBhEhJVaxBDMTFpzHFUjrUE6dTOQk5FUmXU2e6XKsxboyCL7cRyXZQ44QmZ/FWlRw03zq5
PLpId+4aEy9bD9TiA4BHbFclPf2l+a/d6I8/Ul7M875M5Tu1GBHOwFJ6o+Pgfiv5Nl+9wireK6+c
i2tS2/7dqHL2mCfo7Dd89PaGBjNbUlILCK/fU47GdAVfoWTH0/A+EKuP6aBNqxQxXjbjPcjPj6Hr
OF1JbEPI6lwVUkQcVJd7/F/HxE3ET+jb+CVB4HVuBraxgALhPTRtUR3rxL5VpdB/EENo8uwqmskn
NPr8BxstYQiUgbwWk6FhJ8DJaAaI0FEH6nHmWrfksJpXfbuEXocuzVifzFqq72sf1b04ooyltGjw
47mH/ApVLajT4axVnepUoGV3rzbel7RmAGmZOM9aZA2bnDIdcpugeNXCLm96A+yaOIgwQXhm0RtG
iuOAqd26SubdhsEOai71SjEkdcabJjv1x9ho8kUHBlAsxSyrjHz/v98n1Bn+XKDbEEZsUJ60Vvly
Ksp388ACgfcRu2b1kf4nzRiUWgfstDCXNqm73RXTi3x08G2w649omrtG05zIrKfXev9H5j+vE5nV
dM/Pn/B5XRBJ5borUzwIWpd2itt0tFccTARbMJO2ORzFiDgMgKLWUogU8LeJykTV/1Iotu1EXjgl
9mWRAZNharnxBc+ORuluRCQOeoXzIQ+KEt1av8ProbaxC3DsYe2n+AmCW4ID2DgnawjcXaCFGBuH
zkkMiTMpoF3TeJhDXCeobpWrNPGGY4hZgp6MKkKILFiHpMgXZiSh0AlDH/xmKO9ZP0SzIVHfS+q8
D4Fi/xpr1X8skXlbDSkez4obGUd86HwQwyhi5VnnLKlGwd6qjbOVJ/l9lKfrKDGzZ7wYwxujoTYo
wh68Ik8to16VfZo/D6MazCVlh35Sc5TiNFlQk1LB32cmX/POyI5euRyVCshoJUlblhL1sk0gwa6H
cfzLULNuNkRtvaQybT82uXrWaLb+SFpaKH0GJQRokLmJNTrp/5JB/TJb1K6iriHyKCu8f2hqqEmC
Te+IZlYuJ0+8y35CFHF/qeprUzfVbQyzWN+4VumxdcoNqjexcdvFmbILqZQsIV0YL3IurfzJ31OR
4o8MfnsZh7zMWloo7hyqXK/mfhKxBJ8gv5TU8U4p2SurGFO8gDkNJLvbXyByrt+gYD30N73sYbFQ
0UWppQo+aIXodjR06m9P0Y+UmSNErSaXH6Cwz3ZepHMWpdHD0AYKwlq5fBsHTr1KgY4fDD8ZNn0N
lGUIWn/v9ka2yezMPlBujFdhiSQAfzFEGTQayoOH1PWKNfh40IoBboSaaVtPloYX3KHnVt471Mzd
8tDDP5gsWoYX3a1QwvR70qYHV1/gIPKZJkeFgUw6TzBpSLlbbXykRchyJ5Hzm1d79KzzX4iIQvnq
IXewRN3Zv6nDojzG+L9DfmnUdwXlEU82fwQyzqYjjoUgoxx1V2EOyS+rFs+I/h0TMzJ/JHH8K5W6
8sEqivy/lr7GN2YBjypH0XRVoZwmGzp0tz9rj3UfKVbcZMMjaB3nXOpPttbw4EUuY2e0DoyBOCpe
kyDMZ6aE6WnbFdpdrypIazAejREi8N3Ch4eBhl4fbcVGRIRBZXwNxayZ1fsiyO+c0Y5vXCXoVn7Z
5+e4jNAip9rxqiXjXSBwuY69zQ2r+F2Z+V8arjPPEhTPedIpyZbmz++6ruS9JFc0b5p8ePOt9Fyh
GHRfTuM+YPyFp2vDW4uxhZudOpnSu9jRZ9GIz+GYYWI6vVlFXYAGV38IVEzMzNjS67WRyemsMLRw
bcUtK0uI4/Qq7bT8KKZbnbIALd2im5x6LJDkvrsRseuhmez1RkNXog+/T4gUMze5RCTWTtkvE7t/
RD7rViAJBfYQlnt8Mw1hFFbd+fgmIzFhdwtIlfLBRi11acnTZkiWUfR3gv5nHcBcVT3jt2UX59C1
pRcEBQykvkrlFiNxi+e/Qi3u8/LABTMmLud/7nK5aXj67zJoz6M2eKdGd7uNFfTpqYJWMMs8M30p
y6BeoQCarKWySl98y3xtMFS+DYoxuHegzYrhwUntDeIJSPxMF6UDuz9dLd0b9ODq5yDb6NhBvCDQ
bu7pEpfomxP20nAP/+YUToJAaekerdAo8Fav4z2qwu1CjHupdwJUVzxo9bBInVGZyXGO8XDNEpyV
/A3g8a+H65j8f2g7ryVJcW5tXxEReHOa3pY3XXNCtMV7I+Dq/wdlTWftmm9mzxc7/hMCSUsiuzoT
xFqvcZD7N4vaWMiQ64BsghQVazhLzioXzYjHcpbee1XurdluqDwoo34bxVl1Cqqx2CdsCw8ZyIUj
gqfY2MRdh0ZIpm3UoIdLEU8Y2GTx8JCmnr8s3bx5TlpclwZN676oYZMssng0vur+XAMui5912WzG
xPdDRI23rgUWdWGMOAslQRQs1IIijO+037sgejT6KY9/9YAp9rJiNjTUBTCuuFfn+lnhRgef+9u9
HKOicxkzZlL87zFZk/vrPC+pw1Uvcv3CHvDMyAZU6oU7icCEG2tgBhlCzpo50m3gKBtTpCVQV76R
3SPKwnu28cEvmIp7rE6iN3IhGjeKIblJvdQ4qEjbbLJYdx7dmip2hDTLz9he8ut3ftRapS6Q6lMe
XA3ToZbNwGEIkEsKKvablZ6Ob0UVHCOEzc+NmhhbZ/bMJvEZ/AJymmE39Esp27eC4vKr0yXlCt+L
6dZwynE3GXq5N/zO3CRYrxxRSolwN2q0o1Fr0Vltq3QN6Ct5NUT6gg5A9xOUy6ZLzPArMq8ab4Zj
eAcxgjtNlYe7oO6NeydMQl6LdeubI/5gywzdAJVlcY4kTcEeSnGc65Ni5ivIARBB72emNg7oGxTT
Qh0t+64X7VtdesMXRP3GjZOb5BpnIFaLN4zaKd7TmIrqBK8pWqqtGX3pihi4Gl+PnWx6U33umkA8
1H7b3osiedTnKK8w0l3WjojSzE2Sd2Q+lfB7bonuhnoCf4oSMtIVJDVFIz4uWUQuf97FycPYYdWE
5NStbDm5E2EyFG6pFRjHNBkgXASOtzXLhjuDik1Jo3XdU2IP9kKte/FHG5T3Md+OYFEq6yRJsLHK
4/I4Gn3wrZ00iP1BZD6rE57iM3ZeSb5zo37xW9N4LVtt2nUZerqy6Xn4SykKv7TLKP8s3FDsm3/e
p8/exh/rbi60E4MEsQ6CX/PUvzC8NTFBkbYr5Ul4uQa2CSXrsZr6W1VkyaER9WzsGxZPWKdROtMz
50cJLjBo+RFfY0d4jfsxuWFbQHhU5k9lFab49xj2NTxTUaSSS6cQXA+X2Hlpa2aTND4SqBeidj51
QOrT9NiS8f1Zt9ph6Irkj7bpzWXUxvmdmdT6ruC9YxcUWnwXwBpd2koR/JHByA7YlMtJvXASsqDg
NCZwE/p8JyitLHpyAkTr5+p8iODVUyIo/s53EDn2uzUm0+exeR4oF+d/kZUBMvfX/wHTsHj0AKdT
kVb5ROgifeObwAmdJ4PS7irpxqR8Rdl0AcQs2QIUa46uKuBmytO6oxzZzofLSG6i+ys7RdpQiZxG
dxlkFkhSezpLnIuEw8izT5iYT00hLJxSptY2d5Cl0Abq+p4NeO8+4prNptPtu6OmVM6pTex+3SCt
8YxUSbCY34J+Znh4OIX1Q07KlIhJTtxtVIN3fjmpSQJ+lqFrPDtpyVY/vdX1MvzRCbF29YZfSRUU
S3sEDAO776vT2tMXHJSbJVwW60EdE2ixSWSf29hUdvAP1X2iJuHZAi6wMSehHLzQfAl9smQpIJsT
KTrvCD403iCmKp5yOHE8K8X40wfe3Jp8QcDjgffo42eReNY68ur3SSTCsQSaJ/HaWv2eNEqkQI1U
V53q0WVSPF9pfm26XMnXFfGk+jYlEgBA2970MgzkpzB6mdrgK7Kp2kkYSXyYSoROZZax8dnLNsMQ
7Mw5B1kZarFA7di75CCRl8J/LJqey9RaCRX8pqJo9pey/9XMOPe2a4dNTT5l51qxM3dXRlzcBWby
JXMyH3k0uLpNo2MHPvg3skseZNPL0g2J9/j0qd9sdH3ZZQKZ2/Eh6YzxGM4CiFRAIBPPZ9eD7EuC
vtwl+Yk7lNvz3qY+5skMOE5966TNFFTHBk+ru7l90ntbf5ajY6dap9p7DOqh2etZYrwmiORSpLMf
1cEJ7+tQPKYzCawwG2+nZUiBK5NurJUOPaCirPOdIP++kr9azR3znTe63aUpRzNEsn1t3Fpl+8ua
X80GgPob0jg2XTSVWMPyTHMe/OKHMToKXpajc5Yb3FDbRI5aoUw873l1125x9+v1fkVymu1Mgrqb
UGPU05oQdDVbNd4ygxVyBeGpjMPs0Zrij/0Tb31DbmWPc7zVZd6bqZ/SEYR/1sKxTbpwbcpPFGXl
nq2/uxJGr+7syeI/IMNZMGtb99wmYfGstMFavmeOeVfuM/LDS5Ho3eM4hFhku0a8kYVCP8kMnARN
75TwJ3vN47tS1cYX0GdPFxAMWC9jNRmKumFv7ODw2ClnFx/PlR+31RerTbDhJNeJ6fjBznLrTSRD
DFDci24rP/L3ntI02yjwzIc0T/WFC1blR6tvzKT5lcN1eMuLB5LBBSTCP08U5XPPx6Ec9EK8+BiT
V63zpkLukyUHsC9zjcgh3Tp/nfKGkpEeacFGjvbQJDEL/OY6i3zkXd3nv3MJlaC9SSMnOXVWEaG9
1jhvXYZdYdpq37OiUxeelkz3KZskgIC2u0kj4T1nbf8kI+os4oU1Sp/bMq22nZtHey3tqoduTr7J
CAfhidLqx3PJPW3Vznoj9XwQKmQaNcTz3NVCDGsSO6bTsbG96pz4ORuiG0NPqzv58CloMaG8k1/j
eezaao3gQ+v3PN/ni/jPT39Pdf76/J/hNlR+NAp1f9VCMiylUQJ1GJ8m71ArGs47UQYmyfPMftUX
sX2UxAh5FnQ+L0AmHKdV3CAQLtre33Q5sj+QU+Dhk5s4VubgUj1XnxIn8dY2t6rtaLbxxvbRbJZg
YgkyjmeNm7ZAn6iCsBYhanS0ubO+OKb3kruJjt44LTUYFpipPSURWRvNzv0D9+16FWBl9gbj+ocD
UO4ezyrlJpn6YZHBMLsZPaUiBzHch23fQP7rflgo1b7hmzRjF/rxNTY6ZOHr9A51d3FTxLDQI9ct
bmrP8XexJpp9zdtpxjvkeuyq/nHQ1emURt0f2qT3j2OFYXTc9sHG9qgqlDzrfnh2szD42+0SLVZ2
ld9+w+bUeMjMrOTvERgroXn1V41fe66Xzqs5mv4WOnC+tauyuw/t8pwC5X3DzX4l60pqiy7RKIrw
zomre6GE8X4YIvvoz4rW8sDjE4RiUSG3NvOEZl5V/0voPG+p0ESV9yUscLdtDbU+us7Y3lIS41Ha
RePasAYMYxLfvK25Oy2FX7kbvCIpPsDaRrUJT6wHhMRvDWBwXzUAM4uiLPKF75QlLzzjplDd19DK
+2+uGxWLSuBtGU9dvLVrVVtyBxCvno3zVW2G/fcAOnwdVPgTdcZTn5veL6tX7nkp3rVU51ejA2Nh
TPRl22rtQmShu01MfCQLtMR3tqsc/KnI19oIiz1t+oUKuvp1yrth04OLm00LeQPP21u9BL/XADr8
1iXizqXY+pOSEzkbx1sGfuhukAtqDymwGMn2I+BPWmA+Tj20Bfx6Zk8feagqVWNTDoRv7koUpV5G
eBqtS6vQzsIZ4R+I8svg4sBr5+UTwNsnrfbSW0SU1OdC0V6KQHNu9LhszqNV42yJwm6Zzb5M3s9Y
7fKTGgUPHrzufeBkOF3VUWGeFBLQ3noK7exN2GSNy2528pubymjfuiWvh7bei5vOxsgpUPL8zVTi
aFWrXXjUPRwP2s4F/4yKmGTQhB5nFZpNSRkG22wU7/1yMCGJSbpmDpFt1Mb+UJwiX/X+iA1imt9W
afxMDbS5GYeYX9IkEKMXTf+iutypgYZnW5IkP3juivvM7Y3zMDg7KzXDaImgFgk9Ewj6PKiOvrjv
Bwf98yn5Ro2RCIFCwt6L0CW7tCMUcRcjrMmFP+T9GvPn6oVtTLcGes9jbW7ahu0tVczN9jn6zJvI
w5FVtI2C/Itt5MfLqWN2vCax43KXYu5NAh5Qro7qu7gpRegd8ma8q8bYunWzdsvb5xqPlx+F0Njh
xe03YVr93dRm2OUVbr2po7epBugb86YzdnHzS5iPwnXEM6Zq3qnyJ7jDVQqtIukgkcTc0pHw83eq
iBCi5+d8lyldeZfPZ46p3WXc9I+ySw72RZNthTCwoJ0jADdlN4pWf0soCReNYz3VidrvRWPXS9l0
omAi85Z8jZXcfkJbWDxkmAmkc6ssYGxGQd+tB3VQTtN8AE32fpYmRr/tQ/vrtesado31YBRT2uDq
v2c6dnMExfur8kv3MFRNjNOJ70EJHbJdZGrBWURRsw1rI7mhlIgzQGlUt5NbO2svQ9pDiODO48m8
K7IiO6JH3B5Cfv67DmHRk4FS6kYf1ekWh5Zijfmw+tBNCdLTplCfyvS+ri1QB+6U3aNrjQeCWdf7
OPDa2zHqIvJeaf2m+/lZrfilJynYAi1v/ojrDuNnx8juDMquO4BU6q4vuwTLbR26HVnUvYY/GlJw
yvzIENXSdQztq82LBb6Z9k+3zB419hDLhqzgnTCUNeIi5S8TUlnIvfAt6PmEIkyKOyuPul09tjcu
P6VtortiO1hgZVTHJbdgh/qrajXfdDuLf+X2GZQmAgv8mO9sas9vTmiUy6rXmgfkXrpNlbbFyR3q
oxdTE/QDpbmDYdQt84ZKQFUM2AnW6U8VH+eFl7MnsV0z30AvLI7TZFhnHRzJKvSE9sUU45kciEuh
0tO4ZW8a1a6+RqGFiaCrVgfSlM5D3oifcCu4UVK15424se+zpouPRhSg5Jf1403mza8vlvUt1soA
WkY77rSw7bZ2wBYJyaL7bsyD7x4wuYWWZ+PDmJkChHmtbuq8715JT1AgISKaN85uVWT3Ol5t4ACa
neoE6d6ZPHuvTXFx4v8y2Y5qa996JtYekZjlqobY2416NJ7yEjj+EHn+k2WazZ1TD4cEZqowxMKo
KPcGQ5ueIwT4tlSQ27UEdwX8LVe2iKq9hH51CJuDFHFbRK065aXBDbdD0/RJVfv8QfULUqatdbRq
jP0Msxf7rtOC9eRq+RtEjJ9UXYa7yoPaURjhj2i+51qJh+GKUi4jnTzsiPfSvo/6cTv0Sf4Q6MIj
X9k1322vRsyz034qlCwqNXKeK9Wc1pqWvLkjBnPF7EuWzQcI9mKhx3xRfVvRlQWJIG011U65DmdT
Mxnoeba5dWOc+659KLvBb7G4scyryLDUGuw797L2ZbHU1rYBqIZeTK+jEmBaWZT5WQlIAMIPZP/c
G+nJi70/nMTwzpHB+3XYPE6GES31SUew1oPlXvsHx3O1cwlBZTmhrw30BFF8L230fd6n4205H6Jd
PmY4X7dptCt5U1iZdqe/Inf61aiH4Rf1uQmkMhsV3raxps0WTesVmKyQNl6U2M0dlJQbtalYuFoA
wlRHBZegytae7Thwdn6i5Ig05vxetfQLQBi8iFxcjw21HE+TD3okMyxnE9vGgB5QUmxcdXRORdV1
+MS03aNVONlO9l0PWuP+GdK4Onk1B/gXuxEUCZvm1W2wPM8dM3rpEXVf9Zll3CVeyCsqWAjw3NvY
mKAIQEgA34MQpNBx2Jui9ixqg1dAMlSPGXWmBaTsYS/7tMywF/3UzjbY7l1sRM5PalG4ICxbP3Af
AoNdcqSrX1VFGQ8gT6fZw4O/jo92cjTOqYlKEWwEky8KDr1vQg0BrAMHmoHLLgnw8AAqvUcAzbCX
yeDWaxsMvRVGFCSx6Tup5ZDvowmLJbdUlVXlTDqlPc9/GB3xENjBGW50ECIOpJBgSbqtr9XFPfk0
KMmzH5KitdDGbXZNUGrrZ7sY4/NAXoNUSFs/J2Xh3niJ+cT3x36aRtg80MH/ZIg7s1rMlQpW8Ra3
qrC5X0uCuByIq8a/acvvsmGHobouHIHZtlNPdwnSWAtDaweYCcZ0d+lD7WOrpy7YizlEDvC2gEaK
ggYMPSW+NUvVytkAzxppg+dUp65L389So0wwAKPuqkSiaanDEnM55U7E9ypV+w2S+egmWkhOKirU
7mw26ZUHvgbevoNpZaAtcrZqmwdAFt+3lZLw8+e2yA7WudemAXEU/jJ7q7ace9nXusVBT5ppV8Su
jsAUzK4utanCD6jBqbhfF9V4Q9XJuFPH0VoafhjcY9deb/HKTHcKr5aVHkyw0cY5hXALgnXVW6rJ
YxrkplfqcHFi862H1HcO+x+jUVBo7cZy47kkbssocQ6N37AXm8+0BPmcS6dsy0Pr3FDlHTcYU7dr
0qaUKEqYkEJJ3/wkTP7ATGBWRFHaF+732NrHfvAIFiVam3Ht39oqX4oo+crLFQX4rga831k8Wuam
PAgPE9wFljaoKcohfXDsQy5Wikj1O6N5iMwGYqNqI73i8wdGEgHlZNWr071v6wL+hob1cjmRDzAT
K11Fk2Lcy0MVQglkt9VttEB976tb3LTqQa/2Q1qblzihaTcU9OxTUljepoxnnLijmYc2ItPioWH9
pIV28yAabKgQwX0ynX7tJapyP2/U/a7RXg0QqycSBP6laZVZhk+qiDeZXsZ41/Y4YJTI/2+RYEqp
xRbfXT8ucA4Q4sBvLeKN2RzuLZQ0MDJKp63l+e4xqZWXMC6SBwFD0uzq5ikYx/qpAI1UGq12UwZK
/eQZwlr2aFRzh6WJC4u/1XpSM37r31gFoCqoW/5NHts/tGmKX4MsrveRGlIR8oLk1YYtszZFE+3k
KIwItDtDswS9wig2E6jcJsqj6prqA88PYCx0D04PbzHEp9jmRfPoKBOAwd4ydpbRYMrpqzaMqaRB
sAn0GDxw+zkjlYB/hauuyOszOqratix4vCuJY5FiCdHvBCa6lnN1rw+2pVZ268vcDtAZT3vyfHMw
O7xmU0wg4+Vo0pP7M0fMTmUTmBYPrHFQNzI4Fyn1zcFEznC+LlZz+bruSIxd5g6Dv3IoaG9lsNG3
+qoOXf8ymtpNh75FVu0ucyNB4a2nJCT/CckUKksqrMkWM54dBo/9bY/0/SaLpvLkJkfQJ9GT0ix7
TRVPiub0T1k9vMCi8s6FmQ+7qoe8qRiDuO1aJOii3oM7pET2pa/VvlYTemqXrh6xghuTYrOvlujc
xrwxAzQPD65wxa1cI6+jFM2TPNq6+bDMnFywxYucFfDp9BgEEL9hvX3PSU59LUts4UF5WLeZb8W7
aHAPbTtld52VPOMxHbzCR9YP+FqgbO0NwWudtO2GXPu4kaOAB5olNULvIEcLs37MmqK/CyLXeOm+
NlUW7PSwUFelsGoUQzB6b+CtbpuYIieeFsggeSXuIOvYcv48TedTU8sqffkh4MOpmWnlJhlJHwTW
gw8J88Xmn/fomcB4By94Mfi23fsp7g5zS7GEeRsH44NsxVOOBGouvssWxtEW9O0Iw9qhCl+mGu0g
d6BGJ1eN28nY+CBTVrGtGLejr74fTGXvKCLAJfzPbjb85SH1g2cZdO1PzU5bhyOV4k8DRRCri8qH
LXANliHkI3jXQcdM/L6c3/PCaNWa9gwffhOJdnxzJxsz9hZQ86jl6lnVSXeBnV65aL3Af6/DZTS7
oMgDvkrvZ6mBk7xJ3RVRIvxP5Kj2+ywtMm899BBKPg3IYDkqOiX4MArZB/sVWzRkJci9XlZtGneR
NhPAvQ5SMQmWccoPyIW9H2K2Cod0Psiz68A17jrwKe5fhFyXn+wWZJtc/zpPNq8x1yv9i5BPS13n
/u2n/NurXT/BNeTT8k0wA/M+DX+60nWZ64f5tMw15L/7e/ztMv98JTlNfkoNo7pNF0YP13+C7L82
//YSfxtyHfj0h/jvl7r+Mz4tdf2D/VdX+/QJ/qu5//x3+dul/vmTIu9Qszs0iiUCIWztovlnKA//
0P4wRCmKWXnqvs+6tDszKS6rXNqXCR+m/ccryE651MdZf/+Jrle9xqjUnaf1deTjSv/X6/Myw6u3
MGN259crXla9XOd63Y+9/9frXq748V8ir97CgcDfvN9cr3r9VJ/6rs3PH/Rvp8iBDx/9uoQcSef/
8k99cuBf9P2LkP9+KTD1HQ7NLQSoeGxuuiF01jWIeFyRaYb9LBlg5g3IHZpgtKylWrn+SnGbQt+m
DaZ+Te2xo5yHZeAwBmDiAK+cIKnXB73As2klh4N+bZqpdwbzC4NOdmHMmh4rj11gqZf6Vsc+eGVS
VFrC+1tSZgB6Odu1XczcpK+btHSDs4ekpzy1hilRllejN915n3jtulrB+b4Ro3LcpF/9qFH2JpLP
yzzLki01KfJRalY8gMrcmVXe3iC2lD8oZF9OltfeyTEZVfHL3Xh2PayghecPMkxPsBILSbYcZIju
q2yRcramrCoD0rIAw2XG2uK60L+8uu72d46l+yRR/8OVvRHlJd3/FuQGGbjcFecJJNa4sNH+OMs2
ZpPhcki99+HrgPk7xDYVQoqBkEK8T5Nz5UHGeb9XsSr8fQsT8q5Wwmgx6pgqgDyVB7KEiJRe2x+C
Etc9g74ctx/mgDz9M/xDL+KKqbscDBUD8AYNf6zf7Jtei5wbeZbiXdH3eXf+1M+GKFqxP+U79GnC
0IanPglQa/hzDRkhDyWvt6hA2f322ifPwtTpd9Agf37ql4uUjXusy8k+yEHZ5aRik6mj2Ffg7cFM
UifEyMniT+Qsc7v2Lv1yUPbLs+sBeJ19lM1JCuDJU5diil/H73PltMaM/FVk1C2eZ9mwAQKAsXU8
6R4O1l5zt6g0kiSYGil8a4FQk7azh03sFe2dCNT2rtZK5+D07pPsuvYjv/VkZa3Luwah8pABR97Y
ZtAvx3mm7LtcQ6507ZTXcZ1gvFxHDqjl9CUr6mYrabryDB2o+3e+7ifqLiJ8Xrm4jF3OJWdXsneR
hQXt0K48dDlDargHtTWMFF3zKmsOSqXYnPuKWv+P81YzanUpw/227odjq+n2Imj6bNXExjt3OlE6
zyW7ATv6ejDKBrFOsvmy60PIZ+a1HA9iF9L1h1BD8YWcLonYyBcsInT+MU4jZ20aEKWb1LWP4QyK
wCFS/SMrUAeanTSuEaGtaYgGi2yp7z+BfpIM8PlGdjqzWyj8V4sEyKr4jQ1C0+iY2wGVozkDyC/l
IaKKinAlsnjygCB7hq9c219E80qpJz3HtVTDLnFALcQa1ZMG6biyuZ8VCjZRW8erEKn3cAlSMAcO
ksUr4Xv1fSnG+l72aXNfB6kbyyFytBvZlsOf1hnU+Lbp/GDf24049XCfT56gQryQ7RgV+qOr3xRd
MeSrywDJJ/AAg9N9CzG3oXCv9+gvB+XqukKXx+9rfeoL5/V8/eZTt61GylbRh/vut0voh+fKu4so
PtJLcgjahyfM5bFDCfB4iZHtDzMvDxnh40UeAHpawvBDH1ehYpql0auAF7bNZ7M5eUh/n43SVO7a
lsO9SC4zPvXLJm/Q/Rbk/5dGdO60IPEJa8qDxJyZkXK+HnK/eW+aQbvogImc5KDsv8ztYeMsg6me
1tdpZNX9VV9W2vKidmtCOIQGJRADNI0oAgSsVWvFad6MscuCQ5s74pTHOS+mUVPt4ymt9omRuuqD
sMgdqIObL2VMPQcmkqoweiCjO6puR324kV1uqBdLNqMCeZBGU7Olp9voFQ/OtOMxp91CZtVv5VmG
D6g+Rd352q9j3XbKdAvtIkI9FVDtQhtKa+vwsaH40Xk9kNbjXwLqexUpiFhfhiPTQ6ry99VkdDNf
cigUSjJc7foBwjpvTn1jXq72oT9PK9Ax+OKJSd9PaVRtyVOrj16XIVSp+PYPHTuPsMvEN7fNxbKG
1H/n/46NDGf6FCucLzWXSSv0lAONEkDXII6Weg3ppDzYGeg1ictwZUdkJEE6vPcVEKuKocJhZ55x
mSzXEeGc1KtCd9HMIzU6ZtpKrmgP4U6GfJ4yrw21NkL1nRlytLCqVao7zmDfglnP126D0DD/dfYP
O4QnoiXV19CO0fWwmvS2qhO8fzEz3FjwXJ5krJRr+Z+xaj9ZlGmAPih6rSwcjUeS5Aw0uB5Ahklo
zjBi1UBXTY5KtoEcdVyADnJUzi066pCqZ5hevfRZZ2lSJ1/Us58U+Xoy8BX4qWtTjlazE5UczQpc
ZWoTQFOjofLrdQvTTyHqUEy9lWfXgWtfOI+C4NC2dgxbQcbJg0CN+TIAd+PHRIVvEoIi6nWCvMSn
leQlRtROUIRmYRl8vXY6fyjQV825AtZkOGa5tkfgeJE9xG/woLCDUd8C/gAUCyOkhkWnvVWWBsiq
HB/HQsDPU5KUSnigvTm56lD8VP1zkE4qBoh8YefpctW8zev9QL73363qDzraGIqCvw+bx70lXGur
+T3MbPBZC/TD+lOkR8FrWE77oCLb37rx9FRUxXKYhdHgzxU3eodtVDBHQVpk72zjMSNHvUSv+Kew
pByVS8LKEyc5GpnqhyXzMadQzBpuW/ygpJBSYfAKEPRO96AiOL7v3NDeYHZlvyhTdCOfw9eIFODn
vowcaxM2FqLLJupUYlFPVrWV++Qpjoyj6eTLT3tlSJXswCdVNY5W/D763idHoqb+MDIOPH4Wl606
BZ+dUTSPyWzfaKQpKjpmc2hVoYib302KosFZHqbc2UOOLs+2gp8dCxW7RnOjB3nwAHiUCVg82ULb
Qj9XZns0ehMDmGzMhm3WiZ6bLBMmfv8PTpa2y9l/a1sgRYdJTKseyrZzzjJk1H1xY7vT9jpBt6dk
xx0UVr2cAJXZWrbIp19iLtedktuyKMLLIgbyjrfhSOFTfgoHGD627b61kLHyAGo6XYFtEhtzXn5S
3HI54IrwqKQrNUbbtega8TgGtb6MBMa3sm8AcXsCFfXDm/VeZVdVmEgFZerZmbsE6PRNUtvsIudm
yUvfg2F9kWMy3IzhkXoZlJ1W9c3DmPlvaIeIoxcE4jj6Ayh0eSoP3N4VBV+L3wGfo6rfIzJGNv2i
DaqFbCN1Fq11a+ova15jsiIe/eV1tlzXqsf3z3FZQrbLzHlSRR1sP4XYjcoTNfCeQ6vGSaXzzIPb
KxHYwUnlVB6ubTkuI+Wwg1TWe6Rs29fIy5AMpSAxLrUAnREZJNeQZ9dL4k2gGMv/eDUZyTtqiOog
yERVb4ZbB4HBVTxoyVo2ey+krzeG296dnIVAg2LzacAX6Y+Qesv+c38xHMIy0451Xqc2diosMriP
+liKm0APWsBJmbPxeLO8R9S+Xvj1JPayKQ9J5z6oZh+fZKuKY+2+s4ZVjoHQbTG3PDMI7iFmXqdU
qHCcu87a+WMzRUuva1EZ8LKvGvTvaInGy8RPREfsT06fLzyYodg0UQZOqaqXwHvEfe2o4SNEAHCV
/qM8GLHdgiCy/EM697kNQNVpUjB3mZtU67vbPNAPlem9T9B7IAwWRoOyCypatnamHtnYOR7sbX7q
C+fXNR5qIPAuG3e7OaDqq3EZ9OG4k82pLTvAaHa0lE3FTY2HvHzJkvT9aqgiVaQvbWdvpG0C6qYw
SNq4s28ZWqIx/7I4WCGxjmPZ3BcVFiDia9vcGxDl0OonwJ8DZJRsyoMR2TE4miJYfRq4NvFuMTeh
ZYMRfDE0F5+c0QiwSnEpNg3o2FsAH1etaKYNVXik690ovFcjdxGPZfaXUTnXxJJHxqaGGzzK+ZD7
P8+XESHitJeI6xV+X18OXtcAFIyWLyB0D6n/jRWi4ZXUWOgtbMg7Z1dp1zAzAoQELPG9buPgEM8Y
64WM7uzIWY6hMdzJQ4tq6rn0m7Vet+NdbkPyyGI/28rPhMQ0lgxWfbq0XMpojWINi0T+OX6Pyk+X
/YfRlJTYh7ndPFfMf7pcTawdteoAhlMK9SYp6wNwQbSlAMA+DOEyjeaC/9xTqLF3sIf8lxy6BNV+
t04rN1pf5wSiSBdjH7yvIwcQM/7/uM712sP//nm6flKXhoVCWZVaxqlo9G0f69a+9Q32W2nfG6ex
Yhm2XqlxSm0jPgxQgLGFNE6yS8jRS4wMryDlrLXWg0syT5GRcm3ZVAbcI1ZVgOBTm1TjWnbK4csV
ZfgACWkN+apeRG6UvN+lyxGcz6I0jXGHJ8Ya97vIXJLUMA9RlVlAt7nntwGPPCwmaHvy/i7HyeWM
7rqs2nb3vq/xh2hPlk+54QcS3Lpd6m6GojXQOv6zT50H8L+DmVPrl/4c5R3MkucQHMy/9LpV7uV8
2SUnaHx9VnxTkEWZ58sB0WfuydZHZRNnA3wOUZ7ASlSnSbPK039qygEZMqJqbdcT1Nr/PVaulEbB
V8dGEa22H0vFUJbyzAS0cjnL574yVTD/+z36z3H4wSqggklmuun6kzaWbOrAeJU8AjA77+NklzzU
YR98sOFOgRakvoFsWxacNSeAfEZ92TQzMM6DaQBgjh+NudvPuuQw8i69lE2rgnqPRpICgHkqXnWN
JDxZIARH52B29Jc1JvY0d7ETPgaQlV45JPxsTfYxOFzYGX5v26J0Hhrfxk3y2kR3ft8HCJpslca7
jAaIld3HtmmdkAgf7iZkUqzR6I6IoI13vsmhiRRUsKtIXzl9yc1riO3kNLnvE+QseXCN9DJVtuT8
wUritQOUZlW6VUqusxu3hRYZ9yVEq3VXkiczLQtLvbnPV8x2WRZ2cwmRAyMLLFBmyw+lPv7sgv/H
2ps1x40zwaK/iBEEuL/2vqrVkizZemHYMx6C+wJu4K8/iaJGLcue794TcV4YRFUBbMvdJFGVlemw
A1LD1hWkpgczEeaZda0fL8sXhV6xa6tdqmuNM3PHXWt5QQwh7VwdUoP/M0faaNYCOt0ul3TN24fJ
InB9J4DFVMCwH8metUG7rCHxsZ2Xun0YctMHTLxs/iC35coXFqTevkh4BMIEbOwsvbP0Y6PfAeqP
vi0DW/rFzcjUBNwt7RcpHJhvRIK0fo65LXFz3Gy3ZaD2kywm/E6hdT8+I4X2goZK46ktlbMtO7va
tXmTPRkTOMsAfPzr14AxhuBFEyEtQ1RAykSfjAUiLyIDNIVrrdw6/zi09ZCCyUvBtyF5P80tXcDT
W2Csl0PnWOc8BR5oDP2vwLey8BAx0KWjiQcsX01lKKRpEvuM3K51pmg5tqu0sYZj2f6TlY59EKB4
OqKTFP9VtQGdSnSGlg1IxGCFjvl4REqIvEqH0BkdGokmqdnzeezGrXVw+78gaeaiL1rH0XI0RhKp
Qyt0fUhUBLr2KO1ztEHjYE1MGLuxRsJ+wnNk2Tt14f+TZXZ+BBq4QuozzvOjBCJqmXohW9Ik6WfB
Ou66GO9WhWfYZ2g1o2t9UOgA1ArpegjWKHUJRAgVY4hizV7H7JvrBGmAMxrwXrDrLL92eTItWBmH
L10HOBLrS/US1rGzCFpZvIQeZAfLMgqgoiCNheGgZ7ez0NGEskFwYFCnnfu07SQJ5yEjqgfQ0HwY
3rzUV/f/d26WRfHSG7Alb3X3p9UBHmM1McO7QuCdXc12gvIZUOwKNcPjENVrso2AXE6r2a2n5H3J
1o1ewUZD1zpgvFn7jVHtQJ/ir1O07X7jafIs0WJwNfuaX4a8zhZkL/LeXuUmYOSBBvWi/RmvZuxr
ONXtAX8ACaWSPP2G7ja5kFEQ3gELOD1URnsle8TzepOFtoPEGC4Sy3bT2YATteDZfIlfLZGMfw9T
BLkC3NaufdVOO6if1DvTzqMHbAeBoXcL9+/4lbfgP6FI0Jupq5uAFubtzRp8k+h8gqbjChQWGXqg
3uXnyYhWg2ytlJedgcbzLkVtGEsjcvA0ez+LCqRKyRa/n92881kylueuADlWHLlXgbfXPb6L1h0d
0MRu3zlJCNVGKAcuPjloqJLwWlW5v6fYWwR43pEJc4A57bPoAeR+xSNrsmQdmoD9lxKNY4lRVUun
97K/2jFZTrYaXyOoi62nJv0YIXWJ5H9GEE9UlsTLPBZQE40MNHwUoNrcgt0mx6/IMMUl1BsOKQJv
5ZjgBJtFlAVtTjy9DSF/GKG/wYidYwDO0G4VaAd5g8zHjyZrzsqoGjSF6D3Nh2l6bdSAx6Nszq2W
2uU9Er5WHVQPCsDE/eAbfDNOlfGMDNYcYaHpZ5ErEA+5CVqiCtSHmeZbhwr4d5Se2RHMuu0DeBTV
HbjPd1aBj700S1VuHMWHFcXSwTKz76CwY0ca1V08oaey34HPXd5jc7nspwZlyRBibiSU20rk4UoL
2ZFJtuqLx4sVtUCDHhXbYciprKjL2eceW/iua57RoLjMBOuNxzhUag3W/dJFpwxocekgXNM8GI4+
AGue4y6CU2BrbY6Wgu5HjnsjKgXaQ+G6p/2/TosIIpAN2mHR91qr8Rrr+zXIvhzUcDIH23o0LhQ/
p7AtNjdJzwm4W6j71dAKVN6O7J9VPymkSKzxmClhLyawcKwokBy3pegsSuU2eV/qU1jqX4yA5TLe
gnKFJ6s2d1Zt6xb3TpVho2mnybbhbbaSPMZO08zQON+Z0Bm1mx9DlQcb3psTpAigT03a1WRrg35a
jsYor+T4T5up56LDD62ptxiakjVyWHZqZCsqPN4Iouey5Yc6poB60SYchi9UtZzdM3f07+dzedO2
IEk3c053Zedu+rL74scrkF8uHD5m50H1vVinBlo9veK3Yaq7jIsBGbqsb7c0eg9t8bp5afTh3U4r
0ojsFPEeT3ZbCyS9x9MlKTR4dWsQMFWatZoOZRW6a9k30+JmozPNn3nmZQAaW4pxfPASol//bV7r
D2gKosghraPzOKTeuqzTjzG3FVsQr21Rjfobygfuoa6du/nvQUOwXqEtGn+A278IVbY5jEx+4aEK
8D51HpLnkw0Z3+9h1NQLxgdzLVvc2YhdoJLW3wDU95cI0GJgWNmCOAhkVOcn2wZPKEXRJC/qwb6g
qcx/n9TK9PxWKmExg9K3XaDdrUoVNKQgz7xIK3c80ziCPM6mVyglks3QMR8D0XW9xt3Km2eTGzlh
hsoi8m/AXlsgHkp+2qi87Y1CWfd0mNreW3mDjNY3W4P2OpQQzWiRF6aNbTGk2gctHEYHZKvBt9og
512MIRgctXCYcFMLYtSvFPDB3PVsAzrbfEm22xrIyQH3JD1vXoMcbsGCM4/wqqkv1b1fDyigbDNN
9vDZgXeOv1B67fe3xesAP4PK7vDlC/gODEqghNGirSA1bK4WL9Fn7dkXWUDgFdqSzVUHkIkC6JB4
H00UqicCrOzME39d67b8r2upsv0axAk7+FwsPNd5U5FJWAnFexZ2b7o2bQlSJD4F9r4zs/ah7/Pg
vs+FzlFBS2aIoK8amoiex0hcoRZfsLdoD+049yW2Mp+jb9ejGaZen2zKHoP7EevTqKvYS5yLlzGN
ves44HWvTi2xpyG17gSTd0QXmjxTD0+eBNE1YUcaUJAAMz16Ge2nWPf9kB3R4TbtgZpqHDSDLTtI
562YxC+HZlAMOpDfLnVbSl/KQxIXstv4MKwtxTVs0Oen1zDReXUacJk80JUtMyw2kSkAsgBO/17k
/V0zZepIJjpUYHXaQvaag8wRYcg8gks+QZzpADyQGl59qEc78aAkDNntHW0lUnrE0SkdwOEYrlrG
2IK2KWSjbQmd3Wy3GZ9stICNqt/C9MtuLdAACsgQ+MI+kIahWdTbN2YGJQZNJ4Z21zfCsFI1a8fh
oMjsIS64MdA/uWl0gXRKq3yDNoN0U+tq6s2rIv7XyICgQUkvXqJPyVt/gsnTkLwVSo6z9waTJzg9
qrRinvvJMS+lvemEbzK0DZHdQhcRNI2epwpMXSEDo7/fM+c57PgrBJmKCzm7li9Aksef6rwJHhQX
WzKLHEJ81oA+3JHH7vNYmnJfmFW6Iq8TSWMdBQnqaPoCIbSP5wvMS47epwugmPjhArEv/Q2oTIF6
RZtLe3JEusQQaRca5g4AfYrxZZb2BxB4+qcuVPFKOnH8o0Yjx8TBfwohOHsz8NIFqUWZfhmN5koB
AFB6ILuIrMttJuQBxY+aYRMchPbXbMqdDcRd8LVywFqfjTn4YTRmpddgl9uBbAWEV8B7W2xv9iBu
hk0NoCTyXBAH+zSVhgaBKfVc9OlCL+p9YfWQxPgyOV3UVItO61PQwS07JKrotEkAwWr14eYmm5oi
sZoGJILI8XmJeZ2qQaEYWeiVxRv3dDsMXS8PfQXo0rs9AhrpZI0g2lv9e4qWw36SH2LKNh63aRv8
6KOxvANXMj83xoYGoIaGzLOL1/HZXudbspOFzlo9Z0glP+Pd5maOICgJTjsUWX9Z9MN6N/svi0YQ
xOoLGfvekqNzSu8paAPihL67Hcf0dd6iUOFEHz7tP9Ao/BWiX8DTaifwZXwTJyOyxb/Genq1WsSv
8w6IvPN+pq+HFQBN/jGx8hopnaJ5lBka+ExjQjNKXnvgEa69J+WiMx2ENf9Aws7/wnD/RA6Phacp
aZojtwCEhH6R9Yi/+bAQRmv+bbQX0vnSc5yav80JmRGeZBRDmjst1ZoNaqnyErtiZLRfW9yfFz1I
XC6N7EHnYUbYfYl8epUeuB/AF6mWmQSXozeocoWKSnIB9Hjcu74yttyT5dVnQY2dD/qwrAB0y5o8
TMXD/dhL/vXTJNY2BthW7fLaNuA98BX39vYQqByqE3iBRH9Q421Sp7Ce02a8y5Sf/ZVaKTop8fb2
AH7NBj2miBCGaT03Q39H+bM/Rbyv8Z8RaGLzlwW6gFd+l34BL0V+T0CHbm2iuvXsKNmgAUw8EaCi
FKZ7GMGxNcMc8soC1BNqGBtrBHtVB77dbWUV/bIsbahtayREUsTzojS/XdGiCmhJWpQwFGjs9OZF
O6a6dQLREkCL8ZpiesN9ZNbFCdoG2IFAnGwekkg98cYymJA7AcOKft0huzY1iVmcaIn3dcgEQc+l
lxgMf2bQ97sAPaLxCiQf0WlyeXqRWkivE6L4qxNATLVB8KomM1xl2GjNEU5r9gsBkE4ApN3GlQka
qN7zqaADkJeyyhgckJFTlD+9GR3wYEPm0sDWhWajaFMvODgf9AM5clflOCG9pvL8klfgEiVd865O
RgCqfnc0roG9hHZEyKjNM9I+wLdYO6Kksk/cAg/xeUSqKi+lKR/f8juD5eWbEQVq0rtbhb0yv7fp
C5RC87+Q6TOXcaCmOwZ80wkN7KAIewso+njdZAbwfEbib1XbbRyz9Y6uCh1vhXRJuilApAiUETTm
yR0b3DvG+PeAfgh6lRla7/YZRxM7/csAs15bQP+/dCOYPm52cOOs7SwVL3+Id7Wdx0EJZKMEF1kJ
eo8sbfAr1TlJGpt+1CxQNnYgaIfcRVCxcWG7eQvJ2Np6kai8NC2SkEgO3ImmqxbEsgmeFVBaGeA7
pKHt2v97Us1sgPMKdUaSqgT9rT4Y4KkEvBD6Ge30r007EsiUQRFmAOzJdNcK7MYV8+tTIpW6Cn0o
RmctqxLs7npEBwD+7VjipVNbgrwzLx1qxTQCpSP4OIDsgyRydLyZkrHJj0NvfiMTHdwuKPe+ydt5
powbsS8a5yckerojuD8hY9SNaQ9x0LJbggjdQY1pqJBv10byUCSdzeE0tqP8Z5GZJvAy6XjClomt
66kfFoS1ZAO6b/BeDg+NKYbO6ACWNPAWpKebGfS9AHBWXfc2oZGQ2K4n85JyD1JGRht4uCcbHH+5
rgnXqo78VZJa6kn2AnlUJ7hyE1guMVZgD3WZcSTnNJgmGiohtE5eH/RPO4hWh0vy+njUnF3lfUdn
sXpywAX9CDmAsmmablk2xqUewC1GkaWD7uxaFeae1uENfjrSGdSavFx2w4Gh3xVsmPhEwHEk9wmv
DrQsRQAJCcI+o36gUVyAiBJbzvpEqyFn1YHEvlag0XKhN2pDD89hPbZhk+BfQjSzouARgyYKSqS7
AV/kvQUa3TO6snFrbqLqqQY5xsIcoMxW4o8WIuETQS5IrswoGXddVABwoXOq2E6zZRyLGqx4GOa8
FNYCaIb0jIcS+FoqG802hu2tkjZhyyzMfwkUHkQAwjrfmEUNFWBdgjN0CS7UpbkMOaCgH9s7MpHT
lSCwMQN72FAEOdwORE40n2y3RZjTAaObd3dkN6UxQJIGmlno12enpquLXSXCazgZNqi/iNIqyjmI
rBg4Uqcw+SvHsxzkKtojZIBTaMGkGxfawQsygrsZ4XQ6h4K6slh3HcpSkKdeBcGLKFt1uaUAlGGj
LSCMjR0lDsgRS3uEELZsVrjBWvfkyLhEzbtkLyDIyA5eWRa48QV8a+ddcFe10DXInRiCCuE0Lc3G
S17awS8X3pSH32u/vhsGJOQX4/RaYcOHv2rZooOkr3+mdv7sDGnx2hn4r0X/svqC/UC+EkUmr11f
IiFgO+zsi3HaqcjrDrUZDFDl5b9duRztj1d29JUNUd1VqkSepcxeUbT/eOW+S5+TKjeXSWH3lyku
NiAxAxv3ZBtbu1TGd2vA9zzoUg4y7MZfg+I/OKHnvz+gjs621pCY9ykIzZaerKuvjuxeNGgb8/8B
tREqnVP63WCG+RL1Xrri+NHfR1lobNG/nRziNJHnsU2mtRNM5ZMnQhBGC5v9gJDG28dg+BhGGEU/
OgtJwE8fQ03Bbx8jtv3yl4/R4MXmbOE9edmN+D3XA+QrUITIn0AFW16tFrcVPbIDEwdg+QpPFXdk
wtuWXAXS6rY0pOliAlaJhq01ztPR1+3JpZ6KxgD0mIMU2ZvseNVbwoFAPMuv2GoBmNA6j9ATcB77
SCdhIIJ0JFsTRRr1q7muQHL8CIRRfnXDt+mQBEM9MXaQTbA789S19ttB6rMU8HfX6IEu1SM37ifk
VjILiVPtATkPVHuYuTfBUrkiXQebIbuAEsh0AhssNPXMv8gMdVFIxego0qmhqGJS6lTV5hXvLeEy
rirwYarBbk69ZlChA2/7Hu/HIIOOQf+4vzmqxke0+R6txmZdtuEOcp3d0kL+bE/FuywF9xUYJnyQ
oQJnTV5wXgd7KvzlfIIcrw96WTcM1zNwYBqEWITh4G/LmDXWivTemTZCU8HfkrA7icXTGXk5WNwW
rfbWLbAz3dBCdR0kYZdJWE+cWGr1SLnmE1HYkk+Pbj4dab5H/joPAsNzZGU1FhrJAAsLB0et0xYc
SvQKOL8NknGMK+iE6JdFKpXTYY62WwtdvijN3w6BMtRaVXj7HYS7S2zDAkghVq8Adq2qLEhfVNxU
aPWDnbhp0zgAk0WdzXZfaYYxP1Sv2n6LZ9z+ide3Afcw5F5GzdhOhzbl6BYZuhjpNthu3kjH5V47
AexAu8Uiy8VdxPDgatsBnRbKG78GQRitRivnB6rueOX9NCn58ilq8BJdWzxk2MFfDfyndZaLwoUf
e/bKLwQKnFqYdbDkeK0V/kuprNFz7NmovDZahnfNbNN6BMvO2sDzBpopTncyMuzXSKmGZwyvc1yg
iUjr2ED2pQA0XcgjedvMOSjQVjxEkbBpDTL3kBY9iRxr0JIW8mDAI6X5IhdlCgWrTjxWqq5BvwOg
Um3F4rEEcT/IWvzlNIJ9dllbPTQNw9Db1Lb75k2xraapZPrTfB1BTg8NdmsHmjToHWi8ttL/FDkT
mHulXZ/wT5EzZ7npiOZE3klXxsmL6jiCBfjNb176NdFQePzj3D8F028Nd7X0NByL2BuXhRsYT0ak
fjtTI3+zDe9nn+KMBFruo2zGrSxS6yhGH6Q7+ksLHMSDqkb16PStdaw6lUHVEF/OBnTfFnYvH+z0
ZQ7/jR8ScIFOfTm45rpyPSSIQGJynKTgR8VbdwVJeGtBtpvjT0PkEni9oHk3t1VM7qoVUMj+5GB6
/QxP3FXrW5D4Mpi40CEvsyf0r3pAPP5rojPwugVLcMpn65L0MslYJRK0Ka4PCrRfo2MBsHvm/riZ
LRXFtyvkXvl2Bc8BdkuzxgVLHolsTTNuwa6RP0ZDvjcMsGyieylZ1PmYbFqofEJLzuf7djLrO1NX
eg2RB0ezA8RAV3rxpJUPEjknyCzU0G3VEeTIpb1n6CGbJ6G9uFtJiJspNoV3kCNtF0YWVN/aCuVI
h+fimId99QI9stneKKgUQZDIXtdpU3+r8K7KWFk+WEUItqJcAWms7b2ejg6o6Da9huTqY+R2zxC5
KFfQ3ksfBxPpFjoj26BtStvo7P9NnFEivVCY4JoeR8GWgTWBbl/f0Zzt1Kv2q82FOioTmGWyplnO
luOAO0olLOhXrLsJJNgBRHgMEORtGpmwLQldTJ5157DSfEjzMb2PJf+bzBTlx765LWxbfdVRZuBt
rRx4mNKwH/GuWRyZg5sA6vHOI9lKIVYjmhyvlmM5jwmEmlceUNdbiqAJtkK6UwvAPpJNT+hdsLfO
eQCfRzFAfOkarN3iBXDpZh/2DV8LnfryYHda56O9xLboVcf/yT5MGdRn63AhRtHdpcXgb1Lel+uy
EPkX0BhaO+hSBksRtvmXQTRoWvYib2EEGCZTiKREBXpMCmYW+Hz6fLgjZ1ol00MKErIIr04DdLZW
eVTyJ94N8XXw2mHXp65vIg3ntocKD8tsMbAo3NvWljlS9n+TwyhBd3XM+dge5nDI9kFvBiJUQE/V
YGGZqvHOjsvupV25oz28mIZsITg1ZgsaRlWnGSYNyMBqL1RJK4groJWFhvkIBbPIGR5RmQ6ufuee
yYy/LhiKIoDcq7TBkj5U0HIIwezI6zH1Gtqq3aQZ9ne3xy2yI5laxMiQQAvgw2OYnra3h284rnVT
74cA8glSYIFzgszL/KymiRw56BhkSCcb7O7YQ7Jh0+sqW96N7UM8hZu2E9GFTJ3pQ+9YNH+Tj0y3
STfbr5PacaqPrBv+pvj/20lxB7QY2B7w0TrpI0/qjZcgiQD1qORg1T9UEx2NBG+bj0XYlk9FGv7D
9FtX7TXxwsfL5Bl0gtY8dH8dkvcWjIyVPN+GQ4qOM5ZF9Sow9qGtO4tHy5/uMYqoz7j/48jyimIx
ZG79AEgIXzq54FefM7WBrHRzAhFcfxgkxHICz5cX5JetlQHAxJephpCGKuvmh1+LvWTA2y5KwLnB
TwCh0Nz6AeUd8dXlHl+mKLfNS/aGpn30irclhwmApW5w3pZES/kpwnc3buXw1Sh5D2pGnCn04C2g
czB8LSSuSWeDtv0xrrQm0MQGICxdjm0uNqQNFiKtcnY9UFzUIE5e07DpGgiFQ2uTlMJIM6zKuXd+
t5O0mIsEBh7GaYJ3wbNfQDZ4gRM7xPNnAamO+eSj63/EmAD8HPoptjZRZ3UrMXnhPg4C9dWDnHU3
lNWzZGVyzsAQvRih6/GVwuI4NfbgCIbOpu0tKt4HuyTl4VagWXGFxmR7HQ8V/q+rbOpWVplB94PG
qrU70IrY9nqEqBB0Qd1pbZneFlimv0NHRXvirQfoqr3Q2bv9ZiL75LA5nijuyeRowMgIO56q0Z7s
ZCLn/6f90/r4jn/4PL+uT58zIETH+9oDdzYButo2zHBtfCH/PfQgslW8u3RFCt73evBRuiiSH43l
heka2Hbkf5oOJCN6whxjTQmEXhIPqjAJ7tK/L3WzvC83T09A6euOORTCtRqCXTr6WySrZcD8bEM2
0k7owHx6N2Tmwuo5eLHxKLXsiO1RGjVn3NjgZ/bCkX539sAy/yWurbcHcFK9hc0wMh0WtGV3BmuI
+yX9N2xqx99W+zWMppdhhP9iF99+a8LGGApMl7ZyoElv1d41lrF9BdpzQP8wvuilecpaMFtQpLSt
due6lg+uRI5NiY5vphhUh6IB1y3FKMNxF40Emo6jxjLH6CuAfdn5cAVzNYdnQzidQBtxT9G07Bjg
vmXNxSFTjofRA2rFDo18l0EH89msUJIIvTA60xBUf9smb+NHA4p0j7myVkr3uKaZxdH1JMsFDaeJ
WTuQMZuzNxsFgDBjUezIS0sKCG6caaiXVBk4+WjJAvQ6WRe1ZycKQYtiBEhWiCWnvIk+yCYHTBxy
cCfKpXRRNUETL442NGSpGI7chGZRX4viKULd6NHO5lQKBTQ1KJ9v06WszWXgdWvWWlApjJLgOtZo
VeNaLbQaetBOeC2Axl0P9offIwa/PTYjHvWfIoCcQlpclzz+sIaH/ftqjC3ow+OdJedrIHGQUnEt
G8dJ0+73ibEhIv3ZNvtBqg+S/boBC6xTGGzr1DaqEhyspqiD1SePhiiZzENC2BCmRgzObLphat4n
EVqHot5NNKLQ94kc7QgnEaGVOuHlpcvSI+QHvUdAg71Hj/NntHE1Z5DEepAsr/018tvjmpytZwRn
hZRVq51kKorsrvQyDlZazE5jJ1mjpb7Z0HTflAw70ebHPFtPgpTGFvD++J5Mpt/jpQrEz1v6BGPv
d0cBPeAFeWkNjhpcYfL+SqahMtBBNHjpjj4C1LXrg8NdEwCQfz8RSH+g+mU8kKU1c6g+TT/CJO73
lICTIMjdTnVXzQm8IbbaOzxor+SkLxmqsRB9T8SVvmAibdH28et0mVfVSrgc9M1F6u9jPAeA3fX3
bVDnTw5Piqcc70nWmI6XqLbwHXe4vXS4kDtyAiE97SwQJSxpwvt03K9ykLgqb+27ZXJnWY8EmuB4
CK0A6Z3AvgO++7RGUbkZxvgHaHC/ux30fUA0EuxzATVGL8vYKyaSnyaqyvBXTgLQTLEyzITvHQ3B
Z0atdiiLMw29kFfUhZ1FWDXZxgdrwQAZpK9dGltgO81Qwci0kpSWctF2IGv5B/uv8agZnnnQiG6P
1uURENYUSAWd+fuUA6y8uFpaMQoaN8eHZGFDmUBvAKtmEeMe3vcluDSG8AoVr/DqMlRZ8HocbHvI
2F7BEYCcv4vWr8EPThTBw4Tdj933STlOsswC4Wr68J+hN7jJ0tHswI1ekmJpDVrSqRto9ukr1D1H
8raDenfYo+lN7+xwX3Ih4xe1exo23FwJsMJ+ibHzwGvL72H0qOgdKGgHefvHsFqvRkDm9zC9j5lX
Iztd1Ohsebsordb1YFTu0wHACQiTbdspTY/QBcuOOTPsrQIK4SKGEjD2kvmPXYjUdc2d8huPxbdY
DNXPOoHeXeqNYmGNgEA3ovzZBfU3ZYjiW14XCaRxUu9RcfyYK0NkFwhUvF2lZuPHq7h2nKxRB2tA
f/xaW+YbawyUpocjMFvEEfPBDG3ImVbmTzaapCk4/IhBYiPw1xlyb48QiSkPDko2EOZx7EeyRfJr
O9j9w8DwOAgcyA43E7iwbvGQvgKkUZp4S21Yc50PL307QbS0tO8dNboHS7+susBubFiqEpSxJ3lB
sX0E2vVX4yweT0ZLRyZr+zBK3/+7TM2TCZaT24nnstkS/HvyS0yZBOo5butXekemt2V6UVY9xOZl
aO7JPgT+RVg+sA/Z9K2LIDtwS+9SGljbbQ6xc9uNNtR5oIbnKoJSBaQi2CpGnRGSc8l0Z4XSXFKA
EzynbW0vRYFm9UZG2VJOZrSZYse+M4C4nQ8s4OIUSHvd5yHSW+SgkAFyS8sCP7IN2Xr0/61MJ44g
TNfJSz+ALqR10nFTFhJ/v7o0kICU6oCXRvUVNLkeJCod49DpIeebOhi9lwrkNUfHh3qf0NrRLJ+8
ZSdB4T95RgEmrOpnpSzjVZ/4afV2wsCPm0oIgjgM1cWCZey59tt2JTppXwYGbYG0ifMDCgZgdAin
YF1xqCIkLCyWWQXynUjL0xX6rPOB9gaQB2OToeiXjCZb/3cMBdIhScB2InT0bTE6E/n3omgDbLes
E205+1JM99yYTiRDliZc3Wsf7TDJ13B8W/Tm9N33v+aBDwUs96P92kCWYQHiI/EorNDfKB8YmwE0
hmeeBPG6qyV7Lo3ue16OUDOPwYOHt7q/QPdsLUY9yeD/TgL4djyjoScBs6ZhPk/jOE+CrOo8qSmR
0ALcxAj79BjXjrHMpiFZIueUHqNwBEk7edowUW+n5JpSEwkUJ58O1ogCWqHbKksDjeAxg/A6tMDi
UxCCQcPIZfNg2Em1LCspXlU+XDwHvV6LfvjeS7/9iZapf4Tv+M9eZoGH2R/tS+qZKXSfpDjgL1ud
U2XxtbR975En8iUOo+2k60d0GEoVAFsj0DdO48xCuTh1xgOjCtSHmHe38IU60Kg1oTjfqmDaEiSo
HKFT3jfI6M0IIQ0fAiXLn23SBQMFiVJTMMWN73MJdUTrUdx/ruc0eEf30/YE/g20p5iesbplWHrb
fAJLOjA3OklT2AAFlo4LqjKNjtYHmhRC22l9s01JcMeM1xrb7kPsBxV2yaYx4m8YrebhOOTuRQ15
gs7dOEC6AMRJsT6QA0x24cJyCrH9EI235VWjsv58C3Y8TeydVo8fwiDkHq9HJ2/ABf4CgpjgLMvK
sRYt8gH7wApfKs7DOyWxb1kBfr9xLTCQzSHouZoWSRwauLuofAU8EUQNbvenkWcVyKzXdGNqyW6r
zr4rsjZfDTqYPGGGCtzClAAIJnIO/nTzo9VzbjGQLaItXbMdupoeMeIF+jLp1CTiw5uLjANLbKD6
gM3QU0gD70Oc6FkpVhToxAztQVblWXtuD7NtXsFS1a6BTJstFnmVQ26CMfs+Tqd658Rtti8sR10m
CEFCIy6pv42Qe/SMyPjpD/XOLbn32nr5uKRJuZvUuyFjYB4JOnWxsOQ8KTfdM90R7KLdIUfkzpNC
4Nrug0StORT6FrnuVHB1pwIdqrFeImkVnC17YMDV6K09uDYE6K/QegBCxrc47JrAXCKrGnhzpHwW
75PNMh620EeDvDHKORdghsdLng71mbtQqJc8dyG+AwoUM27UoQzMK41cbaIz8JZku87V7Ql6Ki1C
jsKI0o1ZAX7nhU3xtkqQZe2Kd8ikxswP43VhY6M5phyEhLdLobaETwMEzY5WG1WyC5NE3kmQKqx9
f4jX9Isq9c/KjItHKLnxE42aMGjPRd2B9w8+OgS1OaxdIC7WSRm82dC5eg1Lw59/i+iqLc7VZF0o
nn6KII+X60gM9fq20BDKewuyxWdaB8lh0G8oL0GSCZQqlea/Ymn8jxwS796B6OhFhmCtJ7t0HW/J
GsaPTVSMX3gitq3y2bdsYFCyLhq1pbAUJfSMYWPfTD0//NeyEzeqhTuAhouWzcOhOFgEC2yMztqh
azBc587UboiFjIYJcusfhkIPibLMbOpwffOGA5ISZvFPhMfClx6aQgeZ4l9JQ1sgW166PhoRtDdx
NEekqIBL1EMzAfZQapp+GqJkEJ/Tqk3nYaQG8xxVxs95JVQ87pKo+E6jSDrOXd+az940TV/aQrYX
Azpi5BPMEvdNFtyRbwRy8b5RFjgDcEUwatRXvGDtQhCsfImNyQCmSG3Il/ecPbggDKR5ndM1j6qN
l+Srpih+cvN/KnzztkMCrHsXFv3jkBcpaLmy/uhqcifAhq1dwu0KWjrgi5pD0E1TW45zpVFSZBwY
wJhtaNgzYLiLNLijEU0q8IK+QIKgP9KQlvT87uqlyZPStCdZ36QPhs7aFpWwt3jB6CF3I6r9iN79
OwpBUUbcQYNif5vQ5tLcohEACAq9CB26PJbzIlFe93sL0OUFGCYClLIrd5HUAdDMlW0bC244AiJb
/4e1L1uOG1ay/JUb93kYww0gOTE9D7XvKu2WXxiWZXMHV3D7+jlIyqLs6+4bHdEvDCKRAEulIglk
njyn9la2HP1rkeb+FdWS6S6CvNFCJ5/SRJmdKOSFeulAzsNBeAG/Tk5JhYdLhd/ANG/igSlJZ0mw
mwfN1xLqMkYMClsvEWyFgitgSLxAN48MX87HWiDrIqC1qf3p7d9HQ7qWDoLgRaNvY5m2O45qofsg
ZG9hPGbfhe4hc+Dkjxno0v7mkFTOozfkxeSAF2+7KwZsutQMKTZLdw54ZBYRh6a9MILi7KSa9WzW
m9HPouei7MtLHwXAaSuzFF24TQAc3yAZZT3Pg96bWK3HiGSNY36c3oy96eEeicIc5X2QR/p0kD4A
b2E7QOUXHZV6t9IZZN6dCzY8kdV7K7J4pol1TpLnWz8VUMNjtgdZ17Res9qMH+sMS8GoCZq3HLEq
zbTtnzXSWIUzxC+sQVAjBT4bO22J7SGW3wejqFBsp4b7ELuZho+uXj0i5dGu4xSr/UphIbjCR9SV
jdelIy/UcnSwKYxNUi+NwQC+Q/VKt3vvDQKUy5csB2JKDf0Y77m92OgeGEwjUFgjFoBC+FbVqKQW
aFVwg9wjb++CKwp7gdYx9a+ye6B+H9xuK9PyxiMNTNXAhopbxv6hTKPh4KiyirJxxYWpM2oG3Md9
6rcnY4TWNlg4wM9Y5t2J3Mhj1IJ820iQxe4BPpJLl2UlMp6DNtUG+GmcLyJD765G6xYXYF80oFmR
OuVdkeP3WShx0l8jrCDxbkEICA7z1P7u1G59pJeTrCLvAhm0bRPiTb+szKDdgEmvWs1LPTWAd2lz
JFMHmr6N7loASSM8Wse8/+qnxR7EO9oPgxknCJeOLzWYBZYO6v1vwJul7ZjU2x3KS4HaVIMchrrF
WC/3Yx/mN6Nvi0UyiPCcqqrUJAI8uoMk0NT6sLOaiXqVddlBWOBSnElmAAuFro8mHbCr6uJAHSl+
Xus8tZHjN30ouUp9OJdgSHuWP4vOkM+B2QfgyAUrmld61nMN/q9NbHT9hpzA2vo+xuSl/Wx8t4N0
15UiupWlFd6bmQVgfKqDvqqKo/u0zqsTnjgv1DmGYXEGRfVZ9Dw9WUOSrqCMC4FF1fQk3oALOqWD
r8V4hKmeoU/Q40C4Uwn18DUZW/YKSFx6aw9OeUmBH100rad/CateW+WlKfbUTJCxgDpm95gYagsG
nO0iBDPMFz8ue2ArdHfvhG58RNUpX2I5tJBJXT+NWRCedW3wQKALGACEZJuVlrvBIVdN5VYrNz0o
wzPildBECyokw4DCWoHKJjxQ88PNULMBLAZuNAIVjNUrKjvAsFXk3zyOmLqKmMd61QFpJd1L74n8
hIo4vvrwQEoCJQBx1y258vAbUMqTBzSJ8m9B+T4HeWhQnAMXETiS8UDS7xok09ZjiRqQPi+NO5TS
G3dp7W0qRClvyCOLYguIA69fIDoFnl0n5uMCT5thT862hZrseqiAucJQGlGpORGOrNZ23o3ZsuDa
pm/ZiwlNrX0COqZFo5hh2OgXR2pCpMZ6ZLJ+bwb9EG0ilCqv+rLmu0JAMIz26hx/9a7Ou2hFG3nq
pSbt1mdnu+n8I4I68YKyWo3dgCo4Fu0mqlwNIOVMHmrbco86UFtTdizxQcnVI8NKA8hOqbNq6KPt
AAzQNNM84M85ESmCKuEqCbHsMVMA3cKsTa5egjdaPzq3pS9gAobg2Jvu19nUxhySCHbWLYMmlfHS
CbN6FWtNspnaRTAqzvLI2k9tw8fLt8zFhabIM55ch15if6gGA283zZ+ixBYkdf0hjY5Z0CUnrHbe
D6MbA+zzZzvMi/aYVUey04jG9yzQqOpENWNdHAU2H1sfgsEOaiktXzMXZGOqA//+fCkAilrPNCB0
hjA60qhA2oVRdj+ygT30NWAyQ3Qja409kMXSxj3oI+S1VqbW0stFXEjnSB4CGYlVVUMJrdIqjhUV
SiXrEhxSNDSElOwBxVjegpooiTUu/+ZKjlXKawSIS4UsvCdThkrpscyOjTpEvYW2HMIMmKExO9IZ
dee27EFObPXgbfwYE5A79ZNnMRbg8/nzlPq1qi3XkNKKtnYaJCvSDd9nqjqswO9kZVZ6d5YA4J9Z
miarVDetY8/zH7WfyJPRyfdDENvyRDbugl+P2emROkflIcHWgDjahwv19KigA6UzeNUy7XZOU42t
Ex71oXypPyrLbaQZyERpKjpoDSgqlRe1yJUGjmEzDZwyWr/mmqf/fS6yf1xxnsv8dUWa2RTCOqIW
G49PPIzKBJW3hOB1P5rY7piPcYPHytyL5cTnJvUiIR6mZnW2mdade7P293i1HRozBmKHbNOpC4DK
PjaMA9noIHiBemZ1QJkBSEqfwwY7CPB21c7wqAF+78bac9GU+auw3GcXP4RXUEFPJ8CTTie/del+
7zxBKuOguoUa+W+m+B/3gQQYqrzA371mkrFT2XN7QUQPWZiGmwo6tRM7hOVA2aUodHZp8Cc/me5D
NJrW898G+a5ZTewQ/zqojwvrObDs6NQJFF/KTOuvdGgiJ4VW5nK2jAjEXXmkFuRJqERfdcVmKQpj
a0TYo/LOGD4NTeVS88vcn6ZsDXB16L0KSqgrqJjetfRDY5v4IIIlm40M5aJqHAFqUFGsW9TU732n
Tp8GbdyK0gSoVdl1K/Fmexfk73YHjG37Evi6J5ZjD/lhn/1/t+cl6tcoezUlvlT2CpSX0GQepmRZ
Cdrak/Sqhzl/lrZmuW2Z2y/n/FmHFCaisJG7mZNi0g5e0sDuj2Sa7OEy91FRRjm3UfOTU2gVD/Ol
JR4427IMh+U8TeW3n6emjsFIp6lpIh1UzlfJzeVooEKw5iMCgykgKZe04HypVXWGOoDev0w9eEIN
e9S1PGbKRn6V6UNBEQiSLc0wjaUJPmbpwO6DgiY16ccBy9Npptk0z1lGyRbvG+dIncCB3cUslacW
ZfyrPnOw4lYLmWnlgRdfMdhIzSqTC57pXZ4OoOpSTVquMBEg19b5yZFs3AXBAUDhN9Q5ual5OVLh
m9kmzJ/ztNrgfp6WBnkagllxVyfYR2EZRNO2YLSmTjo0H9P6NbYKQ4FVVd9obF80WNnResYNgIOg
Jq1nqMndtkMhElITc5N6UcuG+yU5uQF2PS0qiLd+P37zGmyJAkdvTyAUxxqP2o4y0hkdIl9AIjap
tjTUB8s6XhtqCLXnGfwcBP9WW939YZ9m/nSRIfWiheOKboMQR7vvneDetFv9qwMhVs9n0fdMxu2y
6mP3AsHf5gQaD5QTDrn3zSjP5MCgSrzMHXDKl31RnAV0RFbUwbcWNKZeoexcrnjZRWcvDLJLOAJ7
gNRW9J2bD21hjN8sFKWvoGMr1LLZ3yJFjNhDDeFOvHOHr5lu14sosYKrENy+UAe2AKitUB0aSuym
jkID/7Jvoo6iLw+OEYJakSkIVF93d2TrGgaU3dAOdyUigxsr0LobPw3NG6PSb2u1qI2RSqJW12jh
RgNjPhSBIfIYOI55QFRlT0Utc6ELNaHuzA4gP586yZ/sdBiQWjqwiO/+tKtpwQ6tHXKj2X3yV3a6
QDJq4REFOVPnH8NRvYv8sd5NH2+utyE3QCLFcSzS7TytCUz9OXa7ZanV/ZlzJHR6YPJvWh+vaxSa
RXd14gH2m0Oxoa88sTRso3h26gplfF2VfnVdoAC6Tnz3EpAnCS5/SluskiRzoB96h2RQjF1KWi8L
z/J/InUGGHeavPbRG2r0ykdbymEd4tF4KnWRHw1kVzeja2NRCfKBRZC5zXfLDJbamGY/wcH9JNlg
P3taj+A+Iu8Xrun6PrdRuu9gT3YbC7dddo1ufB3sdt9xI/2pO+NBDl75FaBNCHSB/dCR9SLs2vFe
N0W89e0yOZROndzYbhisDK/tvgJJvx2KJP2hD+EXmcbDU9v1A3afhjh5hrRPuLPztdM6+bMjEQ5U
rlYz7iPHDY9lFbFlEcQSFNisPkauMd43tXEPng72FRrNUHPy7eYE/bDiDjRtr2THH4OoTFt2ZwHa
utuqDgGkjtyV5qG4DgSYwUXLRHQujRCbfctqXyu25nEkvgNcA5ks5WDWfNiihjJcx2Yirih+Edfc
R4EXAg4F4vUsuxrQXnMXRYZPPKY3ZEINl4bMdOdZ4aLX8l2gNfGmU6AP/Ku1W9NNowXCxt3BUu+9
qcNHtcDo51dqhdzPz5kZnudBaY63/hBGIPH8mEggYbzCzRRvNIKIYEH9PjH5OKFRLzK3+k5kb6Pi
4ywSORybbCGYonybiN+mI/nQ4VO76IPxWAPrKg33AAmbBeNg8chT6zJhFkZIYyA4EG8I4xAIsz6j
QOOJOsnEQ+NsWu27fw2EO9JkATtqlcuWREdh59WXPLKNOxNBs9Nf7G0pPttjs/nC0vrdvwQAaEns
FfjdfPH82LzrA1RTTZEs4bf1O78rkiAnh4MblDAJVKqWgX+hqRpwT/j2FV9M/thCkmnXoIR70wyW
8WXEgzeQTviKVxjoU+pEOw2SjTdQqXZBlIGCZDUSOd38sVcj6xyBoYAX00hyYD6KwGikBUTFjYwh
Ou78GknX1B1AFGkkC139Sw3wETlgpYfai2CdBZV9B4R4vME/wzt1SQS+YYhX76zaKpAXCC2ohUsd
etQW6FUtM/kO6aLNUDhjgJrEcA2OLuN7bKOyEIjZ+ImNerfyzM68ybtA27Zj2xx42Qwn5NkhPu7k
5V2JxzzK81rxgmXEg58A3LsI70ZZgTGscAqlKmK/1Jouln/7bKO0/uWzBYX+6bNFmgaRXVX7RaVb
YV9ny9oKm8NUnKWaQM03Byr7qk3tDnUk9b7okqRbILIKCjkK17mVU66tCIwBk5Ejbbt2+1BbII0t
sGttnE0PMbNl2Pv41slY5xHe0QE7jUrFq1cHIXVnUwcQO3eKfmv1jjhogIScOy77M53RQcY5GMp8
zldzR1n6r1Gt+4uscvqNFQfW3nWK8M4dVEnbAKpfIE9OKPEsnsljsC0T+U3rEdU/3RJ67MGhx6PE
mtP6n2L80yk5jXCiFIATR2zT9SG2/WCjGxDcZY6LGhQ/XZcKVlxbdbMwGiADW8CCHjgDRNpOxi/k
5uugOWVFgQhci71GFDXNpVFubYBaPjX8b2497vytABQRMlaOfKyybItSbuT1cOdtTBaO20w1u7RY
xtANeU5EqR8Sk0N2XBv1F531P4bYc69INPc3YNNGxbrytwyPL2vpIHOlps2k2JL/EDvv0+aIG+/G
DJXtoNYGw+7GBWZsiexitKetLTULPY7308ZX9aJiI/rURCwz2seljkx0iepSl4CrQcTahWG0bO0J
Tz8xQrviJdHyDcozru9XhDrNMWgQp0lHszmhyAT0EhmIqk8Q6PTNTVCgqDx3+m5D/XTQnOhbzAtz
2wtTooYFh0gE7Tmvyxyl/CkDg4zL+wUZo7x+97G4lMuirpH9Vd7UIZ2gB/8llBaSAslbaK3Ls+x8
gAmhL7Vsckg0dgnQ/Ejd4xQrr2YDxrdm4SI02S/IWKkeOnOBlNnnpXMz2wvDBPXH1CutlVEAaNhj
ZcDwGj/WdKPhFgrPTWLjnqPT0L0vrDSGwhni5nRAjirtENL91W7ALyTA60+WTyOpPSaRAc3yJc01
j4GQEELx6mBmjrW2+5SnF9CDNRsdXOCXwvCtsy4fDQX3ogOZ6WwMO2vJ40GsI6xUHOxBfPc0BtmS
XBKyDZ6ooN8T2ut5hirSH7E7CUHT50qx0KBKdvDUgc6ChDUCTAocRuznvDVZm7GyAd9VXsyxoXRe
DzvyIZPN8l+jacq5TT7UzPOM2cu5hxtOvjI4BCWrDgmjTkTvhxjRyAr18minvVuCcCj4MdlS6iF3
Vjn5ps20nxSB/BSkTKIIKj8hyNMboNlP2Dt+jmb+EdykwS4LHrVIewIK2jqbGvgBOyscoBQ/xOdy
SAW4l6R2iyI0c1k2oYkYTxoswBgp3vogWQOkKID9iCBcw/zwh4zL1zzgzZdqQN5e46F+hwWPC+7J
Wsf/MU/2eGm1YMGpUM3vJGuOlyvuBybwXcTdcJpONUtqB6PCmkokJSqJVA8deAdk1gBavB67wSYy
UbQHOowXAC9vIdZZ3btj4Z1QLFgtya5JkC/mVVjeJL41Xj3WY/2iBoTgCkDGKGdHG/XFD24OOd1O
F49BPlaLHox8JzoMnZaddHWYbdSUnayXLDU3+QhAeCfqc82D/NEDCvaudv2lblYhcC2riov0kfVN
/ojIK+CNhbwjxyBPL0BJuTfUquLqrRflME0CvTrQqqYh7kM1Z642tHgQdXtqpiMbV8AC2VtqNm6B
9CAC3BtqDpFfYzdWuStLXRRcodEe2Q1rSb3IxGuHMge9BfW6vI3OTYMVKvXqvVndIGRwS51YukaL
gg36LtM0awTbclKhIKM6NFgcIJSUJf4Zvy3/TGdaV3wBX3a3M42cjQuz9FsE4AcwwRsZNoYZlJnV
GR0CqAIc/AiHufk3v3kYjSAXGjY3//tTzZf8Y6o/PsF8jT/8qMOpO7lvjXs/hMiyBpWQfEGn8wHE
H2yVW0W/gFBCepw7nAiU9GWe/RpC7bnbVTPOTTr78wJpg4yk4YDl8L+eJiw/PhhdhT7JZJyvSkZe
lXa+4LZxO8oIezf1IeYh1Jxc6JSGFEX8DOXNcq9ZUX5tIA3JkAo6CcXYSYdiYECBaH6xHEzr3dbR
WZxsNIganQd1BwAbLetNJRPUSnyMpRF5DLRc75jn2T7qqN0eUzyJ6KpzxwB6nY53yUW4IVbmMmz5
Oikibzld8WNiRKlQuA0O746unUqBXXJpxKtpKhocypfU6cKbaapUGsU6jLRycvE072KBhGgLhgl5
4FKXh+nMSdv3s7/YyKV3bSfFjY1xdBAfZ7ONq2nmWaljtpVgCV3GNu540Lt5d0XrgJsqBJM6NX2W
eHfShIR2l5g3ofIoIa+2CxvWLqmztF3vLke8JSs7/TwN6iSUAlHEg8gXIKJC1uLGtawLaFLKt2Jk
F43rxZstnUvo4ETA4vpxfXKiFNxMnu7vnap/JEA6wdADhUVHJGCyzybyIHtWjjeoMl/oAzYEKYuv
INCzb+Modi54IK2pRQdtBJtzajVv7RAkyPQ1QOQVXlkvXe6DxcDJgmOV2mo/X/KX5uMsiY13G521
qc1fwnBIF3qeOS9Tb7DVDe8+kTK5ZYwlt+C95qe6GY9kgjhEctsAiH/j41kG1bw+WJJb296GIGO6
khcdmqreJVbenanVR3FyW4n8OXcEmDTUzGTqa3BWcM0M9rOtza1q6cZ6siUX6khlhqKLHEU8ZKM5
wxJyokFjJ6v5qoEjrW3Sg4F6ni+wUnPvGD3wWoaLDxzno3u0eXNLw+hPAi6ihFJp8Wl2owQNbzx9
hPlPSLCj7MD+dZlNwq+uveeEp/mTScePFgZoElGTii+MfGte+QtN486nv6o0fcBITdBVkQsdvBEc
ILVRG9NfRZM6rQfRvSyTy/myeiPcnVYCtz7/pW3Vagfd7b7MXxwCpOD9l+l+/nS9YN5NHrzQXNP/
0OsLFXUdbqbmWNgHMGx0qpim2zsmRBK0POu/xXXzYKZZ8hBDsvHg6DoQusoOPTtLy5vLiHU4wJ9u
vWlAZbR3s8J+lCC6Iyedm8ay4Xp1jiymrTSWZwsJAb77tjeeumYQ5061eOGNG2BFwJxcesZ9xfvq
6oL0qnET455MrQFqryALoiPZ+jYodlmU68tpADOD+97Y+FIaYOIERA/r6jbe0+TgxE0OiIoYC2rS
AA8/Fo0b/S2Z2hGhxLRvqy1NjmqT7BRb4gd10sfVIuOIFG5wM129sTqgzSK+pslcJ+kuul1cyJ8O
Xhx/yxPHOFGrx/Jw6ztmCzoR/EGj1ge3QKqsqJNMOSQyF3bl9wdqJmNh7ZwIwTpyoY/QoTJOH+/J
oDnQePHKUd/RBwCth34IZI+tJPZUXfSsR1Z7O9qOvBZj9+Z3nvcF0u7DGoqAwy7o0QyltgLpFjCa
seediiqDAh8qqL+Ap9AGJW7WHIs2AnTNvJ3MLRT4ZFmCLwQxmuX7jhsUarsJpzdj8xOkPo6tKBaf
gHpWXENM3LDuNHzsIvCfKX8d6OJV1jJ/KJBk28kaEj+I0noPyoFS21gDvtr1Vw1BzteYAQCZdPbP
xEpvmnQwX2TcDNADNcUtt6J265Zmf/BLniBOkehgDbT7h2SAMq6AQOd3NRwapfbPCMOdDMFg/ET9
jW+l+GmkOkoSVB155GpgtjASFJ+lYf8EjQpwOcM+u3Wq+jz1HKQREVCb3Dhq78kN1RHvsw3KbZ4t
ir/7RHQAyeMBNN8o79AW2fCWOSHQpZ75DNnhEqBEI9vVfZM8la19cgojfEU9T7osAI++SMfUz7kx
ILVmDdHrx8guhRgFjcx5ANi2ZekrLY6RIApE+kRnIuDJdNb9xfY3v0A3dDw3i/RTnk3j1nAEM9ju
U1ZvyrGx4V5jI99Tem3qdZAlWzOtRJnJR46OnGmWtKx3ZO/jdCFGJHYvRVsUWw76gWczKyY+K566
xjqx3GoPFBLEedN84rPCWhr2uAGBtulpT8rfRZwMVWqAKbAhB4+yWXTmWmHnlyH3wINdhsl/0u6W
sVz4kfSPXgLZEUBlkvySjQwJF6NbUQfyhPklgoagtYrHfgUMlX+c3fyBhZshSJ1lb6OaswNQ4yiz
tn0IO1OswVLWb6bmCCI2m1f4SKbTPsjOGEHgmp6okw6dA8IwFHXdUotm6xPjfTbb6N5nCywt2LRS
NIh4uWayIM4syA+dOteoLtSq9bTexV5WLalJBwR5QcwZ1Be79ADYVB41CMSWtpISIdtf5pg81IDf
5/jbVawS2q9FC+7JcLCLey0xjsTN4EOddJeg1mrdq5sCGn2RikV3NyVEu+/tbjzqEH9d4+HoHMM6
CJeNO9qnOsmtJx106RNtnRT5ASyUxSoAau4LuflpaZ8MPdi6Zt6iqJ6/0h1T1xCuKBGzuG10vTk2
Qeuu9CCJXmV2zkvL+9omoF0dmzE66Fkq7tVA6q+SHBo6JuBCVpTwfZJiHl6b/C1AwCcMm+4V2dJu
2dpeeE1cw4CY6wiWUSsfIaKcvPsyKLJIyDGKlYHkaQuGXnB/2PqqpzMLW9VOSBfhApxNverMCr+x
poeKu4syIXUAKaYMtjUAvVvW2EjKSjyJGiwjwO/vjFsPz5nb0kFqXfGlTf+MsBlWNUfQlf6XadjG
t1CWUxpcV+bp7GsKrl2IKXZfzbHXlzKJO2jpBd2u4a2205HpvOlQEr5EXm58Kfv+RBzangB7Z5R3
X/UyhRwk6i+0Ls4eBErvUbqNs6AqIBuKR/KDFst329xLZ0LX63UnKjAD2XhQokQjO9BH9nmannhZ
fZs+sfpTeAGyL/LIQrmDYkH86GXFKc817yEG4dMBTxR1F3bDV2VPdbwtzDC0D9wBVcrv9hGJjEVu
1OUOj7/+jAV/fx4Z76APbefbxCyiRan3ECGgHieMxkVTsnCbdwN0zTToILieCmqp5mxzknTYAdtW
3bbqUINYH9kL2KhJHbMtr516U/pmuySUG+HdsAe+dWzu7wnfNts1Jx63OrDDi5RoWmdlK8+qbpFb
q9dC4ukRaIZ5IxKmrSN1FvDh/Yxsf+sFsBT0OcBKbmP8eg4uUgebenSKx6oSbxaijG9RWW8QiOu+
GpmfrICfGi7SdRHZM/J6I1KHL00xagvfzYyTS4wIFCimNkNEDuuc4EAmOjgqikxnSFNAy7UYIUQL
8OomdiSqlVXBHYG4yAYCAOjfWPyMQE5+8dTjV0jzxRwbfRfbDI/kQuuTva1reEuUCTTQ2zqwIaZj
xG8+7grX5Oxb4YXxymAsu3iJ7h7DMa/XvRQStd6oF4ea55tdZz+HvG0e3DBqtr6fZ/sgY1BKU5OR
x2hBcT2q2TeE9uOV74xi5ejusAOFIGHU6eAJUa59h5lranYo3rvj7w62xbY8ywAXH5r7Ufgo7U+i
bI+cBgoMofBwC2WQd1vpnDU/3ouQr/+mWeFbeNWqzlGl4h0R6itAFjvtHtE1fAtdFBQrqv1PkLra
Iddr4hUGlScQKVa3IYIxk42a1AF0e7OzlpoDAoTWbs1HlIG3B9ssFDe1i/BhBWmIuclBoIjv1TrH
VgCEtMu9ZaIYxiHV+sTrKrh3WJOe2iHxl8TozX/ZZW6lp9xS8kyIwK/B5ZtClLBY4LY1XsG3IYH5
N9OrI/kArhf8I1IWtfe6W4FwSD1qh/Ddtw3BaGyZMrwLDZBXSx+JLOwNx6+2DmWeXg7PkIt5txMQ
AxyZk538RxH760AbUWPQNMnO7qJwgyQH8nruiOcicuVgt0FRSJKmOyPJmi/kETaRvY0hzrfAYitb
TtTzjab327+2iXge+TJUyTDX25kc1HAhr6F+Rl+prD43qRcR/25P338Zdf/S+8fY2blVU5WuJrdj
MB66AUlXSKGXxx4RgI2oDOteABIGmWMxvuX+TdF3/g9rLH9azHUfZWpgZxn0/gko8GoaI7NCW4sB
lUp0v+mDXW1jLcwRe1JrIKkWPJ06pN5oLXX921wzPddVFyCT2GclxH1sVF53PKshUDzI90rs2Q+a
DFibt9mjrdc6fqddBW6azNqkDODiKCmLM4rgxRqwp/KpcozvVNqo8e94bCVv8xg9GsOV5rMXyfHP
pKo1IIzLzdz06r7cQB453KROEJzYgNIr1j8T+j3PW0jThf5wcW23O5kSG5mo9I1vdTI5WP293hsL
ZAtKIERwS+RYYSIsbBcnkqHJVJOpJvVaLWo7qRd7RfORev82NuEhMheZAIGqJi5YJmBdCQFas+zd
Yyl1LDWVvas4CAOG5qWUbm79lInj3kGPdgWG2yC7DQNVwCCjE5i6mf1doIZ4BVoN+0YroPo3aE7y
GKR5tYaS1HhGyVd64EXCt2ORW1crLtiyZTx8aU1xl6W5/ROF/cA3evItLH8Nd0IJ+EabmCDyx7sC
/AgeQjFedmJN6wM90D/R7U920xZ86xTVpD7kDWZ2RW33UQgII82CRFkRNlsmQ5DhjhAkmjuMwobg
h3YFgw2YqAqg9hFcWZQs6o7UbIb8vUmlh3g7fO4dfm9Sb6yjPOw/HZuPwOiUIluB2vbEakfsPbXA
AhoRimxumYVnatNBufj5KPZx4kQnA4tP4jOIZffDZ3l45V1v3+ljciEyBEt01haw0XhDXkM2/kCV
XnDF2nbyIrM5WPDqU3iplevHXOCvmLxEXfCNdGtrjQglAMJ9pT9HFrjhcF/7tyKswceNh/8ZNTLI
QfltiKBLZ51HQMUhjlhbd01eN8vcEP2X2LO+tZ6T/DDLBsNVHoqlJbZKevLGPQit9gHTIcgW4J4O
anCjdAPSJK0RnX1D+5Zqvj0tKNvEyE55HH6jZRptEFxUuS5cq00OtFjzbPwGUQxfrInNi3i9ZO+n
Z63Cq0Ixf5G96SVKO5Td7tzl7Ep2yHSmeDF45QKEveMWRTPZswN5cWG44WvmowzaARfbJU7D7uKi
gBpQgyZ8jSENwHRwb5hO5G9/H5kY0XgVmfUssLI5g4JJnLHqFWfsQOId67Un14qioxVHm8DMyvs0
jdsrTxwAWjoog/aIuSwrX9d31Ku1rDkFgft16tUH/laj+OOIxRF2LdzWIHmJCBn50gHEdRvWCe2G
WlHp8dU///G//9///d7/n+BHfgWMNMjFP4TMrnkkmvo//sn1f/6jmMz7t//4p+25lsuYDQ4L5oF9
hHMX/d+/3SEJDm/jf4UN+MagRmTe23Ve3zfmCgIE2Vss/AC1aUGJ0K1n7yxPsSqgkv6uSQaU4Urp
vCF1jvS5+N5qq2kfG3RhckTFyjahFVbHWLsD1IylFz6G2dYlXjnIpdqLcCij7aQymETNb23UEV9C
AGHmZUacsHiFbEwGgRAwE9EhSPzPNnIus3Sl4zd+gDwx0LPqwETWny116OOm2uR46IGR6VdvWskv
INPPdqzVsWJnGa+AR3LbyYXGkjNNADUFffFff/W2+a9fPec2xy+LMeSguf37Vw96vFzraoffN100
7JAEDoCaMsZ1ZmvlS5UgaaKWE92IOujStasreXDUPKFUWwdM7O9elfC1Qxa6n+bpdEWzYfUSYsXa
gbE6fEmjylzFVtKdHUhiHssCPBkDclNPI0if8fXyN+UK/mlgvJWr7kNpJEiHE91mRjXcyDC2DrZt
4pmLkgbn3/wuPevPL8fWEfXFt2MDGsIZZ79/OZ2blC6g8+J+WqTzgqEuP7efkKHIb6Eo296iVP+R
HodRLbQNPfKoqbwA1xK3QwGtYjP0viEGLNecZQKsaXgwhaKGWANjzRdTVmdHrRHxUrwTsZ4/M62A
ZFDRwXXI7WPtXEMtr64A2m+QsGf3uWLTL8FtC7qDxD+SDZRhybYpwP9IvTSgivoNU7z8iJpBtbb6
/4yd15LbRteurwhVjQycMpNDcrJGoxOUZFvIOePq/weNsTmWvf1tlwuFjoA4JNC91htCA96enq4J
TkXHyc5Q7fcyKI+Dh2aG3sfVuvZgEQbNM9715vMvfQ31oba0o4Nzxy9Le+kwp7Wme5obpf3c1Pmw
k3qCHix/xVk1wj+q3k1fmvlApLCozAgBMAppaHWrDurhKXWL7EVr1WqnqFO+la1ydN8ny+gc8d77
Jd5oFJrYakYTfxKX7xp7fiqrzU42lJoI/sc3wnD/9o0whXBU/jdxzLahIdv6/HP69KTiyaKNSMn4
zyavKOzjxHDtVeSVJc8wLL+obq19l4swQ+mGs296w1UJXJZoSoUVZBRfpKvs4hIrzWMXe1h5WrlF
Uaya2e0tBASI904ZYS4Tl3dykGyQxf9n3TKZL2JvX9cOKJtRd5KD3U/qnTAc9U6eGUOsl6ssHEFb
kSgSB8OJjrfmf/RZKoyq3f+PZ8/fH/vzh4kAlGUIy3E1hOhc6+8fZhxUQk1S4T3ZQz2Sik3dlQp/
4UELFRfQd6puu8TN3nNhbuVaV/aoqgCWXm/0KNwiPEsasXDgHnfFoSbPMD9nq/np+ukAyejStXi5
0UFW4/FB0EkNCKf5U7auYhV5V02kj6obhysZbJENIlU+GsjOhEQJkHVXjDZbR0WBlo3nJo8WOJf/
/lRc+x9fMd2whWmrGpK7wtB/+VRYURl+1iTWk8Au96LPhhlIm8RA2GaXW6mJ6ltRtBmKx9Caks0n
6eUcQwMplyzr0M+DGOsgJS+llT17BAc3WM2mriIFLe60XksoYG4iz4EVsn9nzojByN/bbWG/3XrV
Fug0W2Dd2M+hocKLEMUIFf8gi+1c1zswlIJR/0ed7FfMoaal89xP1o21w1LbUN6rWd57ZfuT8cxj
GF8RzY9Q6rLKo2wJSzy2vAobLtn6qbdr1DUGuYZ7Dlpt/gqM3/g6FbtIq6dDZgJUmetFPlg8Iwgq
oprCjh/BfgcwvumsutodnrWZQFJARCZ1y05pLs1t/YiDUtIQlsMiLPAz5J171Tti7l1c2yZEZn5q
vDsntb8mWds8yaqcV9cmIYexk0XZoCZQqIT6/b+/I5r5j5+Oi9+Gq2Iu4JoGu/C5/dNzaHQFr7tR
L5+CQJ2jztlbVFfhj6wHdOgNlngg8xMCzwMAjL5e8KNAEYP8vvdekFba4ZuKSoZthS9/H+lWnWAD
M57dVAnhuKLFYvVRRUwKuVpZdMJpGxTt9NwFNqoifrYLZ0e8IlfyCzKxQE3nIjuM5uDYs8rNXEwr
xEdLxxwOsgjR6GNKWcQKeRsCNds6Ot9yyQgKPa3ehpPVfKJewxZnZVRVC3GIQNV0TAyobgv12kwR
ksAJTF2o17jN5feebn6iXhf+UG/bPm2XS8jrjBBzwH1rsf2uaXb7aGmufx938F8HSDzveqvhFC5E
egahYL+ofnn0gkJ9R1Wk2fFM9fayWxShf16Q6+obB7xTxw5C1ltG8/02re5PRIDn4XLaos19QvHF
uW6NCdwo1o1j2QUvaK4b4HOI1lV2fRxrMgLQCuw16hfh7yyfslU6ld5r3E3axlOG5D4DG3po8047
ypnMhgzgbaZepP6TWwyQk/HJ6rxhrWEaR3AabrIzH2S9WTXjtjb1dq1a00edbJD9BkbpQujLHE64
x8Sqvnd8IiiZ0abfEIA/SWfIJmruzGFy3wExWuvIHgP4E9in2k2lHoaQgL2q6Tp34KTfnLA+1V72
Cpkhvhc8Dh9HNkZ4XmBwbebdC3kuHzs7P3/J06nGJqDo9rJolUl7rDuA47KICbP+UNdiF7V6/kiE
Xd3kIrGftDJP7kVp79VxsJ9k1RB6zcbTvGmnz3WaUdY4dyzdvT7JrlqRHWWwFtMg1A0T6ygDRoHM
kM11zWCDje4EhHAWSw7Sbe9Kpj6GlUlQL6+PuleVPzst/q5HkwPntfbWbNONh1LV672R1Ap4oAm5
BlicuyJs86d/myeJj0NalHsCFt227LDEy8LiqZjZKMAgcUmeiSiZkmPaWCcZPynq5MHEOED2tSae
Uk5YkpMfxq9Onm+mMR9foxiChlNaKrkWduysbg0IGjkv0lnc0EyKDcSi4dRXTUUGru/6+FJHebmu
VeE+ok8a7HWnCHGcycdzrBGdB5JoP1saiQIrD5wfcKq2SeobP/3WvesaMjJyOHAA99Hwg3APoGna
/feTUP/1bcmqwRC64MVgqarKM+XvD0LCUGWjDUqHYbxKiLX3SC9JygByUw9u0KoHpMKIiMi6Du+o
oOlepsYqMbxBJd+yC/Ux6jLWA32Z/pbzrQRcZrzdeoDh90lUe+HBniVWpM5Ki8gq+5/O3UpRlXY2
sJVnWDhijLv26zpd1hE66ON1a4zxtQ0a7UE2CDIgD//9Mai/rkvnj8EUrBvm/yxL7rA/vQ/sYQDn
7Yj2+oFpt92ZScpPXuB8jIgXYQBdm9DLvP3oE1/fGINe/vowkCOKBJC//PUHBXp2ZMqi9X/fsqH+
ss6xVUd1HP5yDg8P4x87T5imKkaDYXRdFvSTZ1coofvhN2LCyRyUR20n3peuJ/Z/Vst3fKUCpfpn
tY9u41It9Db8htXGrXcdNfbGDMsMjaatDHOmthu+aiZaLnmyHYMa4WBSHpssVoMnxS8/zjBCMDZ9
C80j81VjM85nt34ZFnn/Yzsu9w+3SIjJO51tsMHGQrdcQ1D++9e5H6chrCYzPoweVC9zrWPK0k1Y
bdssNAkg2U/91GOoOxNO+jZ+APRWfbn18BRjIj+kDave93Bt1KAyhMOAlVOAwHTCOwcWaB48myIt
T/3cKovy4JMIHq3BPweGwKvqr/FZb8bwhFX1h+jv/vs7oM3Rhb//c/nxOjYqIYZm23Cy/v7PhWqR
jmSy/MPC4dKL9RKRIbbvXjQ/I3GJhko1H+LJr9EBp74bMzhtCFSvYgsVR7/tEOYTNmFrX9P3I1rO
AfsFqLufyrd2yQlzqv/xbeaPpM/RgE//GFNo/EtcV9eI8BiO82sUS+Dqm9thUO+TNjZOLXbha5BC
INh60/8api4SeADPHbuCKWkM4UrWgwCyd2gxkoAOs+CrK/IEsyPTuqrkHF5T8qKyW5ab2Z0fEHaR
xdxElrqOeoGoY8hqeWiKExmzH4Ctop9pcWXRyBsp83UyUp7zPksNr4kMtk+GlzS7VJTluUk6+0QS
ud83lTE9wM32NzzKtbd5nq7xwp/T9DGPpqD0aJFMLIqr6ge8QFCQ7K4A7S+OH+cnjV+3OoeHWhSo
/PYyKa8VuhtX2UtWy+LYltMB9vN3WS+rZKM8jF3pbVSW/evlCrKynqes1aFbtVnm72Xdp4s5drNv
x6i++1SXdll6bkS5MfsSv0k5RF7KhPy115Iq/Vwn+yhmlc8eaB0Bi3/eNVbU7Akd4e5ZaZVHX6CC
mMAcw8VRhZ/pJNkGtp9mnqNCI1wfqx4yea3S3cly7uT+uvHVkNXtuE282sJVbYrHNQLKvFGsJn22
28C+TIZ3bxkBpbmqTTx1VTfCxCvETMnf+MadYqQ/bz16U/xEBNvm0W7ErBcZSSLOPjY2NstyDnee
COF0RAta8yJ7GEkZH4iNE4CeG2WdHhtbQlfBw3Kl1B136ThOm2WOkBVvNEX3drUP6xiluHmcVjvZ
VnVVe7vMkHvlo46/5W1SW53CDUTPYi9nNabCu4aJf3JMYeZr6IA4UhTeeEjEcp3G94wz1i1vsruc
ZyCtv2oQ0jzJohc4xszaAdc534I8lD56GomlneUo3/GVQ1XwN5F3Jet0DToCue6r7B8aIeIcnhps
5GczDt43Pa/Ds4M2HM+YbqcFhvGE0KPxpE9IYeEn4W4bywyy9aDEKxxb0kfZBYyBDoUNN9JQ0/Kt
FhnN3u1QE66T70mfJLthMsKjoWjFl2TyWIDYyXcQkPXGanLtDtfR4Unpuh9q6cXfwUWxlMga9er4
bnzP6tRayYbMGn52pa08hl4en6e6STbyAkTG75wZzph34xWpPmTsB/4U8iKJ95IXro766pDsk6J3
97WhFF+x3l6PovJ2WlJDLXVJ4yjNXR+V5B5agoFrni7RUY1tAceaj4zIo1gVQyjKtcdDzFP97FG2
qlbYbSx2/ntZDBQXPBPGq8tUFd/hkhjN1XFb8YwhRrjzNAJ5slhmlbiH0nhY+jYD/GysAvKdV+u/
ydnswlb2mOyaa3bh6rOmDMZTqt/JtqUmgwmRgnhbbtVRmuzEngWrlfnO9YT9FSIi0IZqXprEYz/u
eY6JRiTr9vI+2lwYZ93IPu65t5x74MTZcs/z12GHtkG+lVdNTBDsk22TSZ8vMB/kfRNv7pf7+q97
loOGWvnHPftxhWA/ebf7Jht2vRKb+7ZyjwW5OThobQGwQ+lYWsjTMWkrYKvkRIrQNg+ubHGUHLZi
lmDrtvRsIHVEpuPj2jbjQuY5ehDVOy903mI9wEha1gnkRYOzPF1qi04TK6B2XqbEmyDkBaDHz1Fd
wueoUHljCZI8w7tMnssUR8refZQdAA3oWwGVaiuLhYi1JwbLjnIIDmDOpg/6bCfraodkcRuusUId
j3mXrD+GMW8dNOBy2hLdba1LnoVvNvejau1vPdJybPlntvlBztVOjXvhE8m6dVkUd7KfHFr5A3Zs
YqiPsi4bRH8ejeh9Kqf26OhlsiGyG+2NZjBPIs7Siz9UrNSHjZcVRyfOsbcSWbpKgmL8I5h2SWbX
P8dk+o0dtPbFyUkuRJWXgQlH+G6qDTaWWuM/Dh46Mlmnpd801SFXzCAAs+x0Gu17ZOoI8TdT+iSv
PIy5eYqiwToiDbgvHAt5IW2y75oo+EPvtZI0qYK4peWYl5C3xs4ofBU2HZbZY1y6a+GBeVDqbWkg
zJGAsvju+OKKhPac/iRq4wx8yBFAgSDU8t+V1v+txNn1qzWIeG30o/dco0+5wYZBQPuYPq4Ni784
/XLdsPWdR/gQ0OaCoP8CShiCswqi4G/Xw6IbPl9eFzt3LFAwR/18V6EBsvESLHSyTmXBPXbqd4h5
K6/T6ne3hmofoBp3EMQyvriGdSrTedbKVdfOhNGRPnTqfRbG5HLkSGKRXlCOz56rFicbM+mtHJBm
+0mLnG9QSxIMcvr6CEzfeZlc60G2T1ZETFct+2tQEJ6H3Yjf+Xyl1PUR+jLsF352zXEQQbwrtcr7
5lW7ZaDudFutnfKTKohwYfL3dbkRULMrJeODi9kQXDTyN+t8nhDg0ikP2+zL5ATjQYMKvkubtn2P
i3ElOyg6/Dy8+9I7xJfKJ9fBfEpeqjYhb9esGh58MBBnCwXMjWxQzHrn8tR8ax3d2DtIle6DeFDe
coO//HxNJO7KzRQ4CSlcED94JJfLx5VjrL4C7+I/WQoONd5sIixHVBGIHwJJ781k+fthKqoDLiTj
lynHZ2X+oOMUXQUEMNOLNSkuELxIW028kl5JVr2WIw4eIXiCQ+7H2IYtiW+y3ybaCcSzLFKXsxCM
bFB9+1kZMOec36aVEplPxXxwEtZ2pR4pW/n6DN2OBue3wBrq5YVapOG0z9H9WctBslcHendkOXmR
JWtoXVw3el7Dea7tWeaqJxhUKxtUzGtiKMpj7Bd3qtf5b4Od8+FA9lxikVWlAnMS6bCVrVbqJxuF
1N1RBh9Bkv5MCkdcZWmeUQNF8ZrNMyJPh7A68Uuz5Lp/ksWTAL9JSCFnsKfOuTU7VqddOWiH3m7v
tbkBrhsksk/NylAceOhbx6mI8LADl+WcPVP783QMLFx2puF3X/3WGz5i322XEgRz9Xgd2EGzdnhH
7ktdGPEaO8a91jn6tYZv8jRVIrjoqbj/6JwpJPyGNt0sZY14IQzNssHpZp6szvAhFdFjErrJE6lx
Av6B+0drJbRprZNutabmayYvVBv5b23RqFuQ6GIL3llHicuK3hJfsbap4uYY21AseyTZvSAuzrI4
6NoBDBqrqNwzn7Op2OZjFr/5QUUmYzb1YiEdv+GW4Owr4X20RskQb1BsGo+ytRP2dyMPqns5VPG3
ky5gLCRl8UDw5VVeJ82M8iRvKp3nhzL+7zclW1Oij/KmFBQ+WSzE5d4bJ3GWKM8F7zkXMxLgK4+d
zCIWILssMgKfkKG+4hFgnzvZUkzgNtHSSc4Zzp3MNJ02ZeNv2dKvgSVFz+BAplcdtHvcwA6WJdHn
LNFQY5clR9WP+iTipZQU41n38/5BtnmNe49el3MvS5ovnkukJZcSqMq3drDVq2zL/PSHGpjhohou
cJgnN2L0l+USokpW/Da8s9QGR2C1WmXuCCBkvjmvzdEsUBPnTrZmvOdXamqQp5Gt+L/zm0pA2ra+
eLVsN1mn4tJYVXwkNZa/TJYd7WNFqBtZ9BPRXJzK+2oLK+RbjE+pP6I2JhtFw6VyvXZPWa3kL0Pc
5bssIkQvW3tPT8/1yBNtGdugk+IkL7JrmiFVTqCehft80aDtuy2ODwnZdyZyUWA4gf5Pqr6+JjrW
Akmcqhvy6/XVLPH5BZTDaRSAsRhxbNgtlWXg0lTW6kOUdsaR0MOIJdw8hwAIkurp16oPjsMERh1x
xOxZdfv0WobBVSiqkgMWndiwqTp2QnOrGdbNnTeCOPPSMn+WdRhdfTNTDSDWXBW6Pabx80ZolBOM
KqwFLa95+jJ+UIFOeQHmjrIoR2jFLog78SRr1IC13mgm8U62BWPcPxAGWbrLHv2A4XVbEEmSRYew
J8L93dNkD9+QymnOsrpRgDXyBe1OsujXpQHTCLqALMpDX2kvepMkF3kld4JeEfL2grLEjcqDMDd4
b2z4oiQPvTGIrS7absuTptxlTW5v5MAuV5Wn/o/lX1uX7rQZIZsDy2OWKdK1+ziJ9lowZs+yu5mR
mNXEpH3cvuMb7IHMNzfGb2oNXxQ+vr/G2Qllb1vXH2J7RmYrzulWJc/iwd6B5BsusrRUYbhB2nAY
9hBqP4aj868DHR+7NUoHx6AY7G1iwHMYQcE+dJGTLgevdmbDBe/ktjkyM2mN3N0wZB/9dLftd62N
sZ8bFOGmj331Qj67uYAETDfxkAS/eUcZZr61C6P7z3Y5nldzyuYvyXdkuexNSYrorm3g5kt39FtR
iujcilCHkJ+ZO0NTpDPL79dbqxxbA8vcVK4Yjg4ZrPtaV3/KlLDlBEi0VZW1lylhVm2XESOCp4ZV
qOzlRfbr2KNX7Ke9u1s8lDT1tWvD5tE13PIx0ZMvEglTRL6zs4vC3bW8OknJrkYLWiUk43x/09lK
lCo9B2xb4jgMClBAf3aRGlvxEJQbpHCG7djn8biy3ewB3cPoKAFSS52ESVlDU28Wczc8vwGIFAMK
6JZw+NAQUg4mA8huBnEG3T/9VbZiMYbBMb4OSdz7u8EnTlcoPWqaqpaLSxC7W5Xs2IM+H0bULx78
tPgxalV8kiVZ77Tax1BZJw/CUobNyKbt3tTROg4Rp74b7bp7MeO23jZlUO/6uWgoqn20Ij9cy9bc
iNz7sjJOslFWFV23cXWhPsoSfjnI845pfocH++fZhLoL/cp6xCm7eVLiS6tl/aM625/3KSl012vE
SrbJOstXsLEKewJCc39Z58aXpmq1cxel19tAaxzEShZ/GahnJmlxBsEH6wlTTB9XkgOiNPMOueY4
yTVjnYDogkoIy7cPipJpd5nXW/84Y4W/U20P9FdD9IhIGlGKmYUAPKAvO/MsS+2gmHcYY3yXJXkA
8j+uI5zO93raI9TdOf5TRzx1Hiyn8cJGmX/d4aarY1S35xmbwDTPfa8ET1YASCrJ8ICcvmjynxQh
a70xAstBApWPTx6iqrpLdF25yNLYw6MdevWLLFV2352r3Jn2CZmzc+gHOErOh/ivMzN0230Tl++y
R6KWHz1kcUyStWkUEbaERoMELSSgCcvalYta9rUvE/dezA3p3JAbgFkRhIWmn/fuPWTjjxGwXX9O
hQZdx0yO3QxR0NXJeDRQv5y0+imdYQo2j/ZDXRBGkR1kXT+LASlgYZdBda4Yj7a7y+yLZQ5rK9ZC
wNKZcZWH3h2wYcNDd9dhqMSGnobAmYHO49xiwF8cdEJqsp9sBVz40uHKdpDKWplrYYliOXdSWMtV
0dhfyQZZnlsVz/8NzCf8+wAvoczttefbma+MwaaY6xSfViN2P7fe+g25ecbs5kfQ9+U7wVnSIfz5
r+RdtaeSbKSsr/CgJ2xWFwcxhOV7wDYpHQrrS9ey4EGCky33XH8bnuFSc1cBzX5oNBRrJnyc3thI
IIA+n1VznTyTdbJV9uu7Kvi11XH7j7F55VVrtw+0vTLpkOSaAJEklPhPAFC2supWL89yq/EvrWPU
e9eMpxcj8S4KJh2/zydAJnt5gin8UmNXOPkuVuQef4k2aoOTUqkPicceIpR/OXlauxNmPc7YEyDh
b2rNB9mgT1pwcv8c4fAvvS5UIBvjFjAe+rTR8qHZ906pvvCnVPZ94mcbWUxqkMYmYZuVLNZDzDaN
lYJfhVq71hVt1/dRBHaIoS4Ix1XJL+9OaXT1RU5cRSWB1bkYWEzsZsTaPSK86ASPzgMCY9si0Iar
O5OD4gGLUGH6mw7WE6lsrzH0NxTDkDSM02KtuonxplgZ0VolK+G5lfpbVdTvo6knDz7xz5d/GaSo
o9hkuWZdMmy1FSWKWSttfB/UJb+YTShP+mnDG8s6WLpl7lJFy/YjGG/i47x8ZVGvDXZW88tXFhv8
VNdTGpSP45gYJy1xlTUyUONXgWjSumvN9EzIpXsDk5YZeCbIXkFhKNDN3OGr6yDai+BTetY7RfaS
g/+tl67ABclUKyAaEndvhnKRMxRN+3FZWfzlsvSqkz7flUqvbsgfptfbIdLRgyvE5VaTqrzHV2Cy
1lVlFmfZgLtIdoX83p4Fwr5fs5TfMu+ZV1zCrEM6luYuJvP5tavqTTJjliIbEwO/aJxzhBLs/dBh
eb6AmRjpVVH8mpTNx0jVS5eRskPy18hSS/VlpEQ7YTH5OObNIcSr4nud7QcEq35WOFGuyqKzXk1U
OrZ514eXqlTiu0oZtJ1rWvkzkRZyW3Zn/NZO7UqOivPxvQ2m8K0hGL8BVRZcA4PUqmoSv4MEGz9F
tRes/TQpf4S9g8oDmbPY442qFPXXKXRLNFvq4B65yO7oVPk7i/50Uw4GsSiMl9B7Gp1vLDjB1Lbh
z9noJIb19p6lqr32cjN8UBtPOzhObB1yXSVJBP4em95+eDesHBsb3q2q4r23vBBa1XSvXqnmLx0U
gnWBR8hBdfP8RZCqgu7pTuvCCIqXfuzFfYNbIr+7/EX2MAfn4E9j8iCrrMqt15HjBEfZf/I7c1+m
arKRrQTxmyvyaI/yUrLKCYYNVjvtoyw1ge7CN8LHRM4dhpWys/BURhqWm7F8PQcEW3yTfYc8ra5p
aML4DhUdM50wfSF0de2SLP+mh2CkDSR9TpXjgK2dIHXUav5t9EbUPFuDLwVeHl8L8UN2V1SwSYPD
wl4W0WWw86Z/z/W2POCsV+9kNT6mm8aIUrgUqXbMtaDcykk7xTzl/BhfrKyBkqcbRzBk8VOcG/j2
GIC7a7vDnyrvPF6FJe9qoslPRQPKKBg7SF5ZH68tv2oPqHgpJEjn8v/n4GWq+Wr/OoHq4wIaNTnq
K7NiQwOzHz2L10hFjKxVC3Ml6zN1mDaF3+tLtyobPnVrnORzN4vF0lGwTr6MobQEJ4n4exg37qq2
VfwSmsl4EzjvZuhBfxHCDe4tqwxW0/wQZX3Q7V24GVtZtEqTPDyBgrMsevpr51vNl0CvjOuQ+jFp
TCbrLBMycYvEYdStLHL+v8Fm3wgtIzgBsOkuUl33m6HjJod1onhCrKXbDXGj3Hlu2d5B7nZ2elgo
j9GI4FsAx/ub2bVXTY6fYmSg+rD6vciwqBjspkehFe/hwnOzq12M7REZ6/EQeXVzn44KqsJYkXwh
QfRHGnXBT18cTE3nPkpVe3USZ8CNht+eMpPMoqhU9zAD2lMTTLi1dpm5DdH+fBHzg4Ld+/BDsWq0
rImJ4RfZHWJdeIdRqfxNU2v6axY2zqEoCULI4gik7BArcbQUMTnVD5pbx0ux9/mVplifbUQeGa+J
GMiW61nG+5ViY0YDRStfOtukqw8lRopLq1X5zcEmIrSMDXKbdV4SYDU4jy0ssif1qGL/ON8V9J4U
2zilW1pTEyJp6whUKOdW1y3Cg68q49KauJ6y9ztVLK1TEnl7UuyQMeaZK5tECJbg+tJqqjg9mxqC
43KqIBT6XjToqMoi7zZ1P7U1sgXz2Gzop71mepimzNdVO23YY98GVWusj7VTNAdvzF7xHhqGFSzL
+iIP/Hk/ziL93q6n4fxrD9ktgPK6IpGX7GWxLjAZzgIT06TZPjI1NOfiTg04o8K75+Wr24ijWOGu
9BE/lZWynzz4efTDDkGWypJstBT0J9u030Xz+FvXKCEWlUTkwm518qzRxIuWYWl6m7vGmfXOCcxT
HXq88WQ3L4JzW6KVs5ETqykPn1UIezyFZX13u5iXYz9SKvlDzIb80/WhcNSIHGXRVva9XczW4qPp
1MX5Vt/6SnpCu/qLvPJt7jDTnDWBMXWZw372bBWq6Gy3Ig9KiNNK4OKSPc6ssj+rkyQwm5Usa1hl
/HVqkkpDvwXJAV1JNwKAxXk5lV2bIlFWQYMfn2z5j+maJNxrnk9qYb7kOM9j+S27Ilk2RsVBYsTV
tmrksDZDB9ftVfdY+nzLZdEyY5t9U5BfhOn6Xyo83GS9Ojj6sawEy1jAV1/VGiqYVQN3BuVsvKZE
A2R9nLrDcQoGyIFycmx5yJGAKyQGwoJWJRUgD0UTuedqPshi05jlTngQxWVdX5YkqcnxFyuhCYPI
VGRfIruxL3FSb1pXn+54CRvExuYGy7O7LYEv3itxxjpbdpQtaoht49w7mMfe6uWZ66kfw2RxGVv5
5snI0Vz9USb1fhw15QykIXGM9CIPoxEiWDUf5JmsC0kYbcBBV+tfGpAah4A4j5WdI6Xbj6LIT7/U
yx5yKGlyb1exXF6u+G8Xk2PVyv1BAHGOzBH6TXpv3InZHnGcD+C6Pg6FNFBMoJUcLV9sK1m89el1
X6yFq/R7rbajlamaIYbSlX+0izTZ94GffAm9+FFSSqbai/haNJ97uIDR/7uHp5TNZpwa5GFdFETd
tiF41fjZWRP21tDx2r1V2UmEOMKtfBtRaXF70PPyAj0mPcv6pbM9CnvTpTjamW3bPKA1D7PFwLFj
IHbiku6r7AO2VPmqHM3mYakssnoPoG8WcqUunw91lYRb9thiI6dZGlQb/5gYNe1JzDZOs7fToIxi
nSReu77VRU5g20s5l95NtyZVRU51JUfKyk/tslzXaGH8Mt2/dhzmO5At8iBntFTno+5W5FfHi132
cbISR5hdDAFt45JxGVaFPxaXATdGMjt5Ke5KuClCDyjKltartXbjNxXcSv7KO1lpVdZsCjLq0Sau
0D7V+/qpDAXPEi20j44bEy7pq/hRc77KNlkD4jQ62EQe17c6y8THI8xg06mxWT0FYAWe8ifZXR4S
3WXZLhx7uYasMwIRIRoS1Actd/qDmgowMGmaXAjGJZea2MchQAWi9HK157vrcJQtsg9YzgY8doeO
89xbNsCdVHd5pyMZlibaKTfjrn7xUgx/zRIrPNfxn1MzHN7VFMx6ZaYNeegSU7rEByCR1eNpLCHV
s3D0HxDSxKBRgYEZs3Ve9akx/g7Rfg0JpfdXSduDNdJdMEsGggJJ2L4oHkm8Tq+Q7rCR3hZJHB2V
ed0Fdynf6sM4vBQ1YPLQQllfdeLjMhNGpwRXPAQfW35+SZpdvSlFRLUp7nRTI49rj0lBdujPsjyT
hzqs84NR64g9+f7F+utAaA3u+8BjLQ0dbS+c+l023up/6TsNZTBj2/51jtvQIHa6E558Wzn3rV6e
3eqmwgnPIbLZ8x38cqVbnbyZeEJ62cGF8K+uTmaE+9LKENryzfqCMCxG9bav7wYnrbdVNIHfTx9d
GyKnkjfOS5FpDwX2S/eCROpL3arTarKb5K7rU/dl8tp6Q9zF5jOg1ah7a6ez/N9qc9GdvXQnBQiO
nCnqKhXfmOC7bDSRCnry+Lmw5j5XsVlgw+bzU8d7naM3y9mSgQLLIMvyFJn0/gSideZ9DO5r6uHz
nQz9VZagcj6nmejvl1JgENhyhoelZNmHdMrFoyy5MRESC92ATLffwJ9DG+6b6V4eNICw28zTBRAF
6rLS+GioQFRiueI420aYrQXDf25BVGXl84Q63GYo0Qm4j/xgnyUhZvR/zQw53t1mOuhLFxNO6E6p
sUV7zHpoAN08GLkdHUbDhlnWFUBL5oNOVOSSYj2veexGWJVS1+r+Xq+mgeUpJdk3Cg1tVVkhdHXs
fR5aTJMiZTiLcOw3KZGtH6jwlKr1o0JpbyPiVDvrSmFfx460mmwoYZvj2yneu96Ewzk1f0DIcvZj
3eSnFLMGRABvpxHw7BNp3XpaR772f5Sd13KryrqFn4gqcrgFoWhLztOeN9SMNDk34enPB177eNWu
c3NuKHWDZFkSHcY/QnXuNZvsrkmJTkQ6gDkjqLSttn4REho4M3x7AtyrXwoWOIeWKOzddrZAXHjf
jsUbYHTeB8O4+O6QdE/1WlTFZWbxLYcURxl7hAKgkCJWZCjVc6dFy+chK8d/N38qi11g9KvEF1Ah
dCnro2ipxL+a24n/6svX62q3JIJ2e4q29CFji3VsoQNNQlDxmAsROkJtUcUm6aNmtShhmq752Un7
xZtU4yUbJvOYOWa0z2sZfVOQEUxQaX42C5ajpZz7a6oWxv1EtTNo2qm8TYlQu0Mco0QrYXnhhzFG
J63LyIrs9OhBXw/smprruArZUuD+EA4si/RuJDWGk9tlTNF/gK/T8/Ya20HYCSTweI8sFV6aMBey
zbEyNI35u1HXOG1SSCcVakgPiYQRHklLXFN8HK5VI/B87SIbJILm1wmxNguzh/pkEML0dUKxreZe
gbjpNCXOuWXnvBtxhNeyaJ2LjbD42zj8tNfuiAyo07CCg1QJGh8Gc3zU0LrigDUqpKPayh3iYTMc
44LCz3pi69vOWhrbXMzauQY6bBPgQegrxeLcvB6GuOuYyU91zp+6plFeaqhdx24x9X3elMp7aSnB
dsFMwvZuaDLzbntmVELV2aJXiBl5KjSV+u4/URC9lTPbZcYttS39BiI57uNCIUHkf/u2R20qmmCF
M/azN0s0hOyM5Dy5/DB57naw2ly/etXL1jAqBgi/gPR3mirnt9POQxay7s5DEwXf7utZzfr82Kil
382Rc9hObG8lgvtAhE+Myfyaiu0gxVeGTrzNZL7fZK3FPgV9AOd2mQ9O0znhdpkbUSKwTY95dz37
/36WJZPmdSB8STF0+YA5kXxAjYDVh0FOMpWku6/+ISkpFC+Ly3aQy7YTWa6qd0Csp+1JWz//L6YP
/bhCXI5xo9oNwj669jfVUt83U53UO+A74PxR4g77fs2t35xOsXfSg19nxKI/dSRGHWFmGTer7v55
Np/oO+zhv0Y8/OHl4vtPn7/NAdBZrWmERYpTEhHo+WUNuJ3o5XQr80zd6bkGGbhz72cNV7XNkSqV
+iFWE/d+a239a9d2lbeI6PBZ+NXLCsKfaYvnetajR6V4giSM5GU9LEQy7dJmSvZbE7roGqPczIcm
XTC2dIe7Tuvnm7UUGFlSdQ+QVC2n7WTiTPOeFOYy3M6SdztdipIcnu1sW+DoNcPj2k5uXSgtoNqa
821rWREYQ9TdRWxvSn235k3na5yGhFC6yyGkB1vzK6/6M+hma0/rNV2j9MGWaa067oQ2WpufXRfb
Tl0hyJQl7/KsoOphMzG9zmtr61J1/Q2b2Px+u77jJ3sgJp5ZZ73ChUb0KIUJgM+LeYgpMNmAKaYT
o6MnV+KxWAJOjD51/jirNqtHM7mnLqXueEPjI7Z2Ogtbn3HzcWplDblSz4K5mMnbUyQpAcN73Fve
Q3a2GWweHbTd+TxTbc0L52CCru9dx7P3ZpW/12mtQNK3lUBQnjxSjj1hBJw8ehGDu4ZG8bsL0G32
ODRrumngcWFO1+2RYkE3amoMHHWbrzVVxoL49no1PfYC8CdmaaBYkDOm5FGNSDvuInPnVjoobrYy
yY/O9Dh764rIw9o35u9jgTFXZ0Nvl+BVT1B5Y59x5v6ffGhsvyos9p5q1YhPsVt8eDL+IdLYO0SJ
5h2zSAHbYjvMLJnwK1perWTOD/bKZnC76ZS2Nf8r/jluQkyxafkzdlIPNUrEvcD2IItgnzfay2Bo
3z1Nd30VRtjOHCLQTsXxW4MCkTpD/BnjIZAjdw8oQUnmVE9sF54h6oPnqdifUyf09UUgAKIQEUJ6
dhCe1lO3o9IRjuPAvKzm6WWCtuiLqr8fgONjEPvfmVViMdsYfRhXWrOve6XwRxOCqZ7LAF9JiE7J
h2YPy4++GQ7kF566xboZdatevA5uK5OTDL2kLX0tmf9Gw4+2xH2Zve8frLD5LLoPXAYPqVd+kwVk
Er0ekOJWTzpsNX9sCZfXlW9xmQVW2zCtND3xY8L8kZfv+H7tDT6Z0iM0b3K6PyrLhJ1lvqEGaM5Q
jtmdEPbim6kEMlCUMdCXModgZX3XE32B8M2a0ksqEXDBB2LSsC6ZYOeCsKmmzq6JDbN6ianbWRkZ
BVM1HGCL/lDGsnwZor8NFroHRGivCugo64TlWk8ASEWyGk5NOZPH4uxUTb/Cx+Q/WRpcmYAXoEiO
f/I0bq/abBCGlr8MUmqvhnOWMCgDJRIvGrqQXYWzwW5iDADxNE/Ei1/NZTpXQiWJKyuuY0/mk4ZE
JlwyvgwKvfKQwCc9J/HJa/rQ0QlPjKqWiBxzfBy0pGXx2TeHxMZ0UMrhAerHzmznERayedYqV/HV
JClg2g3PzlJRsJyrZTdEZXsW6XhqB7i5WC1RmoW+rgzqcRzRmFVmCfEVXhe29VT7E4cIlZoyUT+Q
FidJZUgi++o60JxJzRFDYx/6IcE7M1EDGwakwHrhuCzoGEwigHwtKrUz23I3GAeFpXvUnsCwfbPp
Z1gc6jn1BPrwpkn0sJmb7jxkGKfftocNurfc/9e5RVfpKCtbHjp1OFU1QBfsSJ61vYq2nf58gZiM
oDTS/WJaxgNijxK1s9n6RL1P+Ggs3Vl4ib63BvWm6nVzhki+cIclLnEp7I933QzJZNDnP8xVNjKZ
xXvsxOomz8rAZ/aLz7aOuUIZB1HtkEGVu7+fyHP6SF02cLPTJH6p/9Rt51lEg69T0zvFaFVDJ5W/
6o6vR3jLQ23aGPjWeDdTga/K1SRberc2zxL8gwletcVLmSxNmA8QkdvhT+HgWQJR18E2ta7DRUnc
m2yjU7G4ynOEwW80JxfNGF5Lq6/2OJd89GWuhE7U8eVh7Ij7j7xXbSEp4VOo1rrquUvk97g1e5wM
E/uQ2RRU6nHYR7ItA95vdimK6eAlfCBFjWeLXljyvqn4sLRcvBQjdX29YesSiUOWFvsFQPloi+6u
KCqsfbLqdazVQKzZMORUEhNFZhoVzWzfV9FdW+MqkXEzqpp8qCPtPdEdoJquvajsN4JhkTJEuWid
FV0RYPaZecoFJhdt3/wVWlX5ZFIbavsXl57Un8yUaPIuJzA1fuxLQzvi0NvGg7XDAblyumc1F2+N
qSa+Z0xsfd3imjh2vG+NEX/hGG5q6xUnXWORkLnZe996iz9k7hw43V3d575rz7YvvJLA96J29xXl
nusAZbGNu/5aWgNoLnYkmKmhw+qFiidlN7yC6ae+kNa7UcUosoCcbkL1jmOO54nbnStl/uM5+F9Z
3oc1FsR/GuOppPLkJ4JyMZPzFMwWdL5K99wAGHo6svPKqa7hZpMXzSUde8ZgdzL3hGfo/rAmfRq5
9oage4K72t6Zs+vt0lqSnZEhThVjetkOUljpheroJS9aG+mwXUDjlc9uhsACZMkvbMUf+vZvalhv
1jj/avWeGlhi3kHGvtSoEJ0ZHNG03WaHD8K3jrDR0CnzF2zFrevEdO/3bd4e67grHooZHp6SDI9i
WHxzKPKwYFG30xFmYYqVkvCljXBpCzsYNJKVG10YGAK52bEt3PiOWJoItx8juSxeYZ0iVmpnkWTa
OR0NFJpJuVyqNBuPJSbId1DDjYMmxHwvkyJmMYusFXpMs5cjwYjUmrSwTjPnoejjJIzb+2ZA1mMK
m2IqAZB4Z7AkLhtyDhPMf4OVBRn0mUrd3IQSbwlhvdiGR1zgIprXrjtKxSZvoEzd156ifdA61oDb
foLH8AANyJiJZMIiX/22NOyctEZW70pDTdTL+ulUW6a1Q/La+T3D5ftkofRJ0LW8IyvuISfDfYCn
SurfIIx3JjCSFZFqvU/2MJDhK1SyNS3yM8BF3mMMUXyG9fEdPJ0NW9bId82LpF/Aknr3LKyQrMVt
3+OKIQIfw+YdCdmEqTYWb7FinAkc1K/4T3oAEk6025qpWPRrqaAimpL3pc/qAF2SCac77veNOTHJ
muY5sdkTR7Eprz0mrteO//Uyue0ewhl7ZSagXe0VSC1zx7pnrQ2i5D0oS6u89Bkf2WgG0uZdYjGU
YeU9jXgkYwozxMaKguLmAzUK2m9Mgp49mVpgQxnfq6rSEZzS/XBlTokZbxA0/tUzNZ15L/ET2cEU
sgPSsAxfakZ+a6zR8WeRGWEGBOwbljzoVeaRSZ6O+6W+yqyZj0OXRteF/0VJ7Ts4i695EokHgNTB
x5OKKatV1BtW6Dj6lcuDbc5M2FU7BwAJsOtw7qYwxU5WlekQIGbo98YagjqUaYAiPrvZ41CdvIWk
VawdyWCpl+/VUJEzUi2HhlS+cK69N8jBu6EdU4Qv3P/RAuN3blzBv2LDDSFwuF9gazt2GGVJ7Ec5
QGvX4oMjeLhPUyRDIsLjSxvzB1vJrvo6dMc5wJVdDO1uwDtUwYeNiVsgfAAQwIs1soLBKxxfLSoK
kUwPfRrZT2PtAapbxb4bjNofK0CNyovdXUYAnN9RWQ67pLZ3s9vKM0Yd9n0qtJQf3QJvoQMu00wG
1JIl9M2p0rvSaCDpGncz1nShtOb0grajObDwt3hnN3zTmqOGY4ZQuujSc6tiDlX/Mp1lIIhNWEeJ
FU2SpEDIs6OFfR9VhyoWeWCmr52tNQ/xPOk+iNp3Rm8qzKOYz6Xly1nWftLFys2uu+E62ZPil5Tr
7zsxigDPZv5x1TsnRG+UFTBP1rcPoN2QGwaIP1WLA2VpEaDtaBrO9Hhe+pjSuqqWXZE37vlJTNe+
o9pIjKJ3jiOXxNTCvcfI/SBjJfelq95MAJ3QsOfZ13rl3HvVqxC2c1f2yp924ouaLM24N+umDLs5
+90Z8HdaTMVJznmohja9y+U4+Uo6O/5EykDPvI8rBNOKahdngryjcI5IDxISpfQQRYSuYd0hHOWP
OZnjxYygb011EiTDZAWd4Hcy1HpxVoREAmoAjM5TdXJnSTKIWzV3eI5d1ZYtlQFVxCASUSdyA7Is
KzJR2Jd28kh0mVg8aa3sDohsw2RSkKw1YjkWVt5Braxf+q56VFQIbxhsdwen6z40keuB0Womd1jO
zeeZt2WYUMkt8cmNSS1aMdFBJlmIHTQr+Fibdyq7j9pLxBmNkkr1avnedQZcOZYFO24KNBTkrAfL
NJE+NHgfeVSafu9IsA5smqYcb+jOvlEqna4TJEM8i7p97sZvDmY14eTppJmKPFym2GYzLPmApBR7
O47UUDj5G4FA064BMguxXFXDPIFNWCkxRit6fVdO+GF1EVNUYZuG72AJt1dS6QR9kfaBiJIDGFx+
zrDetVXdvrDGvyPsssfGPH0wNE051NxIfjQ/5BA4xiIVjx372dii0Gy41E0EupK+6dixqq3OSp+d
XW3E06GobW2XQrDxhYudbHqLxWSxvOlkUMCQ3FlO9ph44mJbbhv2WORSty7UvUSOd1wc1UPxi8kJ
YzhSGpkV+wHj92WwK+y8UrIY8FPfR7Mado7b+siV833kWYwkkYhDXJ4+NHx3wmboxmetABYqUN80
uk7Ul+eRWWpg/NVE6bQj/PGZr8oFY3F/AH/me6GQdDEbOyeHIxMDysHWd1oSTVoM7fSogOYzibcE
fAada6DADYTU3reBZEmxbywczBucIGCHV/1TkyPhMigEetT82wkGfT6Zs6+ykjYHosEYf35iszBe
RJo/KlGzBFLVonvRGR+2SR1+kfU5HTJxKmeGa1OBzlVRzaidi8MuE+nphezdnUYKXdA0Go5IVYR0
LoKnlHXnXi8heU05no5x40cYrB5UhT2LbKz282AtsCDMqiAaybYeIy9b9mg0CcPIEKQOi8JOfSpS
iABecyLycjhPo5Dn7dHXIbbN4VykUKfQ1DBTO8Dt8NsPc5m7B77c+mzkan22wbv2/VJdZ8x+z1gi
Lee0YNPmoUsKtldze4oBQz4dGgqM2NBcQC9cH6j/KjSvPWdN+da6BQBKaY7tcUkKtsgeqmY3n7El
HubzaAx4mTsdWbi2VhS+ZeHOopfmSSprIF59mOalPDOLlGyCpii0hurNTmAF9DKueH2glo6c3cKs
AiWpEvZSbnTeDixfWYcm2dUCdt9Hitqel6HFL2u0Di3D4blVM7iLCctSv2mrlzTrf3V9OXx+Vtuj
7WNKFgvv8zlaXJxfBnGI1jTKbZ+xPXLX5hrNx/e9a+ty4k1zsKdoPNvxK6KmmoEu1LD6Z3dBVdZz
0jejjEst6NQmO/X9QsF92Wlj9qgpXkqaPf8YxTcLG0qcIFjBd10UBQxS6xtobrLqrpnCcIGFbpBk
c1T4iRpFhyVvjmPXYKxQkoqYJqexR5eosFiDBjsZ5+0dYOZBXdhZXinb1eRVGO4SbA87LanZ/kaG
n/SQKLEKQf79UpUeW6vRBK8hkOoM0UE/CzTmQe2gY2t+ukv+E9zF5ZON8JCTuuWyO6ZNBhYxqIk4
bd9VrU/VuV0PW3M7mJh58DNfv8r/63REEP2/rh4dr9vPowBcLA9aPQaELX+wORmCzsQVLrQVE4OR
MjvKpvAo6nBBXJP/XbkpZumz33ot/EzhNFDuOEgYf/v5tyBTggrgpCn9XZQPySlXCuzcbwMxgfsh
kY9lVN9ljANnXLJJSKuLH9jJxQDlHTKtgYzZRb91eMMDhytu6GSt4kOMppwQp8tT1BQlY/dS7LUx
fnSoikXFM7nrr63qGge5wgSqZRXnKcYmsm31y6wRbXNAiOA8Dy33sCdd+JJF9eJtMkjiB8oYIaUc
T0plZ9w67nwVM4ZslqN0rJrAGT3MGxqZnyNV4MvdKyyrEGNd+GhOeMEolr9QdfaVCZKWa+h+5sXm
M45HZV1nZ69afvNlk08DafVkjiXZmnra7xJKZPrYe9dRLMYBULlGNRakbCF2VttVN7VA1CjZRgUi
r1N/yOPqZqVUnDGywrS/PCC0X3ZUYTyuwvDZmHC2JeNGd5fsHdZ/e4nK1AyIRC53nbI0dxnGGYZW
KW81w+zemVr3lJNL9Eh2JjVpa+l/TZk4OEtP9nxvPjuOqA7cAuUxAkd/q8oIx4RU+TFEZh1gTyth
jIr8qqjsezpPhnWeiB9xnbyCJAUkcJsfMhaPGKI6fwoBnsa8oJeKfcsjli9lnDZ+qxLbZnb2T5B5
FyyAMcpR++EIWPJEaRCNy9AgtAIt2VVxl510HOd3TmEuR1xMl8NC6WAHS9PYLUrfhSwfd1U9pge1
WfEOD0SqBGntxWBfIfoTVyjkU4mexEir5CNSahslOMUE/Tmr1WoVryShatjLUzeqH32nvZdj3+BO
jmCSaj91GLJaUjf18AEayx2ey9mjSLMCcWs2M0iF/Vzkl6aox4u1onczVN/RaJujJ1vllejrUHgG
kCqKvV005OEUp/ErTMGfgqCpe7PVlRdDtRTiM9QxdIcCZqNVJfu8ndyPFvy69Vy49V00XwA+411u
YqckqSAfceTfuTi5/+i80QiczNFu7ACMU1sn3aFDe/acmD2qdyrhf1rsgy0v/d0SSMx6WjMevSqv
1+wR8+gZUjwaTQS0oYjyV17/wVYgoUaa1P7S2t4zbONoHycOguFmIWNryZYbEMPvWe9Pyyz657Hr
3ccBY4ukhM9M0HR7wAmc4Wirf+e82fNW886opeX+V/vz9Hbl1rm1t8N2+dezv/r+z5fYTttLtI3z
mJUppxjkE/XHGmr8+bAaiTve2tujbb6RicpFW/tfD7/Of12+9W2H/+rbXmfrm7W+3BlqPfns7XK8
38qyZlJdH6oOSxjg1P/0GtJkQbCezxUouyF5bP+0P5/6eRQzZUDFUvZxJprzdqjXaXY0K8zHtrbZ
zf9p417NKlKmd9Wsx0+WpnI7uIURQCKKn7a+urAZ3VNzPGx920FFm64mY3T32VXY2UPMMPb1pJ7k
xpOJm/9n33ai7JaW+s7qdby++GdfqnS+pkn19NXHjjPAzN64VWauhYlbxwerxmq8Uhrrqtameo0K
L2Hqm/ofrau9FRCRn3VVmc5LJIrQJoDosZoXtk/x7GPxVn0kMC4OKQGQRwojqJZRJxKyt9N0T+5k
m4OlROW9Xcnuzkzzg8sceyHJkyXSkuUnlGOHjC3/pcSy9YC5y2vZ5s4V+aEaKmy7GFZi+37sp5QV
vnqfTf0ZM5TiQnqvIFIHIjcsqiU0PM0m9KTAP65afggH20k+aO8ZQP++7Fv1A7+1cidGuwzVRXug
3DywxRywaayyKehwNzyYbUWlR8WQSdMRyrH03mVSqq+NM0IY7bNVTQGSlJMPRQRVbLyn9W+jGzp2
yhAah9h6W0az3hVo557yBJOCeqp+guXPl62rjfXh6uXFaWttB4TC8b5D+r3brt/6+kF/9SzZ3m0t
mVQLFabpvu9nD55aL3ZVkY1PpYhKZLDJGCrxOD5tfUnFYhdy1HVreaRyXpKm+IMNzT8XLBNW1aCS
cFDW19gOhf43GS3xuL2MVy/JSSW60P+6QA7EPZhKm5+2vob79q5XoqvXUcOfqx1+ifGDthQqIZ7Z
vHfceIUnGLa3vthKHouSCurWZVUS1m1e/drG9a0rGZc5UGtNP2zNdO6qpxlU/PMVSiKwdYhKG+d1
I7lCB31I69Q5ph3jK5Yt/yHdfl7SLazPtejbV/9/XwfEX0KHNPT99npfF0oteZ6oxrGzKcYAB6fq
HstA82RMq39Ok0z+1rcdZKVW9/16iFMFOqc+L6vnE9Kc/z3xdbGWLc6x1tWHr67t0ZxH1f1Xn5sW
f1SvZfXTJp7vtl16X+mUjAVhvZ+PvvpspYdE0Hrn7QqFCtPnZWXc5EdFhwzT67iOp7VJGIpa9K8x
QFAYsWbYb01NVAVpCAO6a8fqXkUUrSSfFStcL05GURxTISBVr81RDDWJwfBMsGpi7yXsV8PL4bdV
Jgjz2jQpqh/1DuZ+Pw7261S241EorNi2s/nUZce+reddbKKVl73tnKOWRYmdgc6piiYwScvtF0eW
bME88ba1rELLntc6wdZK3Mh+MUwLl6S+eNy6qiFmNVHUy93WhDFlBmQ4fjT4POz0qfFerEQqWIIl
Smh5nvuisTQ6qiWLuq1ZYfWC/xqLnO1ig+HiAQXDZTsZweh4+abzs5bBOBvcV3X9oK4vmvUsd3vP
K++2C4klZk03DyQjEVzob30jM08oOlyoPPb3XlJLRDRMedM2sW1zk6s7EXDnWsbpJXKRwLD15ejk
3V44Mof7GSeHEreQl3h8rOu22HsKwdD5uPpejvYzIIFF8VcbwgpW1quSSdCpXP02xBmz+1wWr5Y2
zazzGeUIjclZixvOZUmQO+Mjmr9KZaLY4kVv2EETwTFh/uwN5mFrNfXYvjjGidExCW2yLB1YQWdH
1z3kWxlW1GUkXrsJJCtvKEkho9GPWhk7gaAmsKJ8TiBhuoRJbg57YKwVG3NZzhfP82CUgakX8dHT
d5iPug/2mgezHfT8aJjKzSjbb4OuEMXjNvONN40NRzWBV+fsXRQDWWRK8TiI7RqpoY6HIK5Z1Y++
lA9R1KgvJBlujBu/Nb3ouQDXyhrW6qrS8PnMGuyi9bA9Eusaw67M+7iM888ubYqSs2LIp7TLf9W2
axw7YiyuwsIfbmaJeyma4p21d/fLNcVVToX2h5iNfeZ1FpulWzcvPgvykhp230OXsDLfw1z5W7zy
r0XZ+jHZGK9m2p0SiLy/tAJjOOUhJ8bkSberC8685b7SwGlLJS1Dd0xrit7JNxZ9zUG6CBlE7wn8
6bP+wZRVCxBgJ79a8UONF/vgddrKzi/d3ayCEZapqAjOdgFtVZix9qI/LulYvoxDuqoLc3HemnmD
3yikiTuU9/ZDNMzUoYaxQathTA9Ja676srTbwwpOj12DR4illEfinghxyO32COjXhuYqK2dnbjyx
9OfPL9QgKVDsIEGFqUKhn6JW7qd6nwDe2L6pP5I6+BQvjEAGQ+0+jvSKtO8S1pei1a+60+NZW5SP
Fru1V7m42mPf6fvtHNan3mUgQ9uf7N8Dg/OrKRzvuaix5yci41VaxkyKNiHM67kJIziwZlJN15aK
3+JTI0Hu15akWPxUksS7tfADrp86L9uLqLZe+6ohbLcsDtu5wbPURydqj5+t2mwe+3E5mWqmYmuh
H7MmX67FeujV8bKkvQ5cQ6seOrmXrmLjZaTb10nXHPa8c+GD6OAZsHUa65nUYo6Z5+JS6K19VUeN
s9HcL6GZJBLD2rW9ndoOFDCJeZLXrfH5UkXTWRRVK2DUYhTHURbAkp0gMM21WoFgCOewrVmtf4Ai
gM2zV9ozVQvoRDSnXufqxVWX0yDml8/mdkZra3lOrOxa5PLdrNLqVIB4XaVs/jnggOmE5Mo1wX+d
GFVvutd5K1/X9oajGX43aY0PgRxrkfVVkh4waNJTDAPMKL4ZmTvthURMqeVqfONOQiRgy2W+WzOM
tr7tOpdooNvWdBvzAcUdKMP6/K/+pemwL2ptBV/GuGUpF2k7MUcCxSmHMu1LCMZILMe8poi89iUm
oydGQDF0Drt/KazytY4acd1anjdHK7WSRPL15NinykEZ7ZSNdDm8qHap39vkfsAY6SG9cEUDLZXN
8fPWEC01Jvzql7utqfVQORDj5YetWc9leopGD+bw+kxsPIvbMiaff3jrsq05SNo8ftpaVjECsY54
omzNhOz30DZXIHp9urCt+owWw/a3Zq471kOLBHdrbe+vj/Vjbhftw/bei5XnNVmpQp7m+r5XYtGs
a3W4NWvC5flplqTdbO/NLrBBSjGCWlvbqyWRfMhrIF4Ky5TWLK1UA6Xp2rNNsQAgeW4Yq82qO6o2
laGY8M9XZ6pmP41j5wcE4kvLIzLpuJ86a/kLbvE2g4R+1ANyEYry4pmcb6Z6loY+GZ31FQZHfqwr
Ozr3xiIuUaQkR+qQ5bHCxPOmF+lbjj3b7352nsyZvHbHrX+XRWUTuZxNZ60m1NhNYd+A/SS/TxTi
OxB8NgZa7KbXfCpTmDhxfKFEekin5cVeSsPHjhP6Rp3b9/0yVItfNBo/b+5UmRe37aDYdn4DDcUi
O/rh4PAYyAwFujs21NPiRkK4gnqOhk7FY3NAxeL10wWy/HJqu+YnsZnKydKK+cUaGn5204NGHvwb
uWu/ysUNKNDj3F1He2GLP81QZLckTfCtzR1lj0xffautVGPR2u81V7dfhX2gJJZ/M5Zl3BtKkoau
kl9ixfvFcl09m23yx0yqn8MkTMo7jXPUYIxSZXMJzsJobGrTHAcmxA+eMLLvI0WifLZcqEgNxUqH
GztrJm+nC8pLDUSAp6o6gMinlPwIPe/LlPAX3ImpEmjfmiX2jpZH5RPiex42AntM04GsNMKF7zoZ
3VnfXVTf17HUngy1OyNEb3yqUPFerUDELOwuAV4m8F6VtXnrGLdp+q6TeGI8Vr3tHudiwP5wgqDc
BuCMylFTqKuhaWr2aOd17EEi4/wLqod6zUHAdvgr2bvSLtcc2eXE9IjFph1/NIXbPi86kzZd+s2h
cA+52xEgphwUcxJ3k5f+mktCF6cR71yiFv8uyGDqXvdIA4y7wJKif6R4qx2sxhLn2CpB5ZPa3cWl
arzB/Pw5Wmn918QFk1rQn2QYGsTfArC+qjGHGPvBVzGpO5HcNz6plZY8NLBUttZ2aKxe2yOcBxxb
r9gOUa3DdJm8S4RY5QkbFQ3aX3qEGxGmZDHcpGaqzzOl1dDTqXVvTQsjxWuR4gW/npSwC59HAzH2
ZMu7rctAfXBwErvZdW6mPXvS6GF5QiBaW1uXZlgYvvV5dt6esM4+J4OZmbVLcqy0aHX7rIfnOYLS
aib149YikyoOczciQmc9ObGzoV7dn7eWp2vDc6LkMAQcLOm3Pp2MkJP0ShsVDU/YDixK9twaxIuu
T4hdZQ6zJlNhI3AFq+r0YdCpPqwnlfUwjQB/CqKB03YFUPd4jipcoL5eMnbzM+ar2ed7LpKxChJv
fp5T4I7Z0vTnLiIarWzFOS8EM13Vp3/t3sZXmrXTkyPsp3z8XZOJ+wKmGcyGNRFNUhov9VT/EhlG
E9s5IFo1wJzSO8IYNV/s/2HsvJYr5dV1fUVUkcPpyNkeTu3uE6ojOWeufj2InhMv7//ftU4oJATD
BiGk73uDgp+h1DrdVrRNNdU7FdjUrMXRTibTg/26sXf1R773OWCYckhOjs8MAipa8CQ2iKNk2yJy
s2303zp1CJKVVziId5tq8DR4PSgv10H7W9/HfqA921mjPUejxKAPpuUoiqHkNEdlBB4imiidqT3z
ARusJJjbpxVp5B6V1oM5nV545Q64u4sgOty2QmqsJ7GJworRrur6o+WF1lONNvqtDyVo5ioAtEz3
YEfjSLMXjYkI+ne05FjTuHW6BvVbbblB/RZg89/rlc2fLJHcLcx+gFHYpjzBpVOxuKuauSjqar3c
lArfM1HCxDTbjwUAu7moupw1JnsX4MaDqOq1kXReE8rYehTes6gbRvekpLwYolTWUnuojTKjBT8q
Nq05POSAQ65zFSxIHK06Z6VZafBo2bzmNdpZ5qDqK3K7ZIq1znsSG0f293KmjTdR6l27ugWlvc/U
OIjWYzVFgcvCWomjWcBXPjZUQmdVFO6WOs2JfjuyzEevzau7EsAq+23hLdpX8pPY0I9Q8GjJVi91
rt69loHcX1D0kZ9azw0vpWK+Lw0i1ikob1TVfqmzsSur+/miVdshWIGM0NrozeGiBuFj3TvJjW9g
ciOFfmohQZxECaNMU16JXSf2n5Rar48f6sRpRpX9KGvX2yh5kQDySa272NglUUILQgAMdepyWQKk
Sy6m7DYRHNXnMnTzZzfKCa85YbAXdUmQEqsMgZj7aZavh8KVV/R99yga6xoerRkqxZoO/CeXscOK
GWa3XhOUz+WYP9UECq/ovZbPWYTIre5L7lqGDorXQ3e2Gr3lBnDQBz61IZEKUkoxy2d5KMOHKrSP
4qCowmdMIXhfOUdl6PLboPdns/RbnmenvVZ6l5+cvmxABQ1eci29fJvmW0nu8k1VWeVGMbwR4JFb
7XRJs65tBEUjbN1osh/b4uP2pdLcDD58e3Hz9mq0HortPjkpeAk/3CbcGT6CB5HBSidjBuDkSnHo
A/PXaKcg2Mqj3HowJyQfTLfcqpuaOci6YvaROvgLqclqBCW87gMJIqnL11xk+8DHwK7XwaDLUncC
MfGqlFaw9/ggEOCWgaQDUm5b9SyPaM3ViqSRXICdZEv7uFffWHcx2IBe2OSafEua+IgZtXQpmhx6
bNvZx6SFAKdpr2HVhSz/bNbJoD2T1refx8RQTgMZbeIdNcFELVsl6VDDmVrJPU66qBOTvh1wA3Dy
NlrVI99IFsNXub0rfuU8TiJ8AyQGcyh0eI+edtGrUN5JGKOssuBtHMcXMkKboFbyXWbW9rlNcIMh
EMDushk6FOBNrTgjWvYFhEWPC13d7nLLx8dVVd1bm/7iMv4JuRVthe5zt7Z0jcxtJimXhLlqYvTy
XYu5clck49lAcNbzAYkkEpaLkQonb4gOldKVp7Jxyy32kd2msizvEtvluJFr9YvX4x8AYqrZeiMU
DXnM7wbwj3uh6q9SGBSHBLXGCzKJ4Er4pmzjyqoveZYRJVE7+Fuju/aKob0AJDg0JYKMdRmt0zLf
O0nvHFNtKDYx8waWVrq/0nDTWpdtczCKCRHoNcpW78xoB0D4B1JN3ycz0YNOlnzN3WrXwOGaNeps
RPDoN2YlAdeL6vqssEUnAbgWWhKs2BuNr71mwraRfxSROsCr08tzB9DgKE0BD626ixm1Mk2rmaLQ
jRryILGPMEsaIRkRdLX8qibfW1O6xTE8X8RR1nF4B738Z7S14kT+TeZLGJVorsmnISuUJx2Gh063
J91rll0E/sYq1lrqB5cmLbyT1zPDSBTe38HHlyducuT2uqn35gkhK6tFk8IKXjHqZYIZEUM1i7Lc
++bww9Zl+9LbUb0mFFj7hEJnsAPeauSWTOvotT6OEB5kGiXFtCwrp0jJF4gA6boLg19VkuOSHegH
vuVtBGIFeatyxw39U8ZYxPSE4ck+YMpRF8YjgRF1FYIu27hh9ezYFRwzu8L9Tdayo18yDoaSvh67
tlrnDTGBMn1E01S+tEGgXOppY+kYVlqQMON05aueu9UbkHq+orJCkayGsdeotl4U2WtAWbsg835J
ZB5QYghQFCKU8bM1uvytRtacj/ahSbGxs2w4TapHDkTuoac6TI+vXgWQZ7yzIqnX5D2LXL9ha56s
cAN4jUPZ5+ctY4JQbwbIxQ+9Q4C9VJuBrLD3hLAKn8+6AKHkyg04fD289CAvV9hmMatgUdhEMhwe
vSZ4PcbeznQm9dmi/eXZboJAmQa80VZjQAx6CvDQ3fsjVo0qhPlVo0Blqn93kAYDYL/bygHOV5oW
UWdrpae1vEZoOtvKWQNCuZEwYFFkCflI9GI8zyWxkNvPQzE89b5ZXQg1JuuxGRBFS+oH2MtPRJqr
lYGe/NEZVFCgqmscLdM+SW7rnKTItU/GhNMpwuZ7ZTuXPGCY1SuJYSwuisOIwhIWqt86gKj7omm+
4X2gwQk2va2UR8O1w6voYhE8ziYCsRerz7Fln8E/DMyye5c72H3rWbUT3fCAL4XhVtUad1VlkCiS
sCBQUXs6WbfcOBR2ka2MyKz3QNczQHGOAeiGj8EOMvPJSklKqRmaW0jHPudGYxPlyZRNFIb7fKj1
fVsWznvsvMBlauTa/Tma5QbOO99SZ4LISD8DrV2nRuKd1N7DH7GQqw0rdefQAjzbG+BAwZ2QkpJc
Fm8NhHvLyAh6yPqGOePV6Y3uMe7QKLIoISYTbWvde0kTyTwvm6LLrLloMvM/miUUMWy+bobL3NHp
DHCMdgLQs3Ccneu5ztp3UF9TGPrWLJlXquzxKrq6dh7LkLQps49fcapuUy8aTvKIfBNCUXcl9H4b
k0MUVJ0LusWiM7I640M8bSbxHD3tlYusl/W9a+vhVofTyE3Jyb36XgZMdYsy3ueeJfvr2OIxggk7
SjXrj6aNmXkYwVsUq+gc6tmjofXmrk8D1t/TxrWvo9PAQ6uVcFs199iqopPP8uAUu1aw0TIIALCx
g7Nh6nfV02BvOD09CrvHDsQV8b1w20nlfcSgksAei7NmEjhTkoPAgJlTRhqqMLBE3Zi8rkBg/ncj
NeSLWrRNMwe7DM1HUsvNQWr0iVMTZsGvwUL2fEoESKO6VV1sXTHcgiOBGagDx9prQWMNXjew4nQ5
l9DIBUHpIx01O1f68Cj7Yw+1wzU3Pao062EqIlMwrFudh6XHNkAzy4/hlTRIT44K6CJHz84gMg7d
ACMFuNKt0Zu7VOP/lOphtFEx0RzXAjPnTwR+A/zZ1uqGFE7BaN/6WFGYCjbJg0Nq7hRWxdsI3OgV
rw3Qhtl3vwviVznFJcapf9mZS+cWUQJrChWUo8pKJ6ZDWY6tXMVm4BMGwMqRNq5ojQY49mq52EqA
PV2QAkOZ6idxGVwrX4LSS49JmDNk9421wbAbeAgpBUBw2bjOUEwLrMzkvTDXOkPetVOg9JYABfBf
63ZRxe8hOeJeQwKsh2j033yk4BAf3Q1Yy20sq4fgPuGNAGhvIoWni/5vLK3jtvzDuqY+112yL/uS
zySowMjC0lqOIAnV8DjL8mj5X7M0174gIY8iZ/+kRp5xiDvpaSQIMNFb5X2hT8YD4Te50Q6h0/tk
6zdOODpHPzBuIam0dawiq1TLKcJ/Gohx82zr6nBR4vCll1ml+oWHjKIPZXgyaSpcdG2iit8DCvQ2
K0B4SdnsTBLeYLlycxaOiIc/TWcpz8B2baSxpYGFgM44rUy4+jRuq00Wm84jLADrQR5eRhB8jxpg
BDP1ql0RRl9yJgbIVwZAK3OSqaI4xmrCnC9PAGhK0j5qbJ/5kxYDfzE2qddo6yLP2gPsiOyl0cvq
0MMWWYuiGlkVeOPSwC9Uqq5Ml/l/6sbcqLn3azClYZ+F8XhG+OOxHQF767YZPXhIuTx4lVKSGUYK
02qteGuUZrHPoYFrHuwMKUJiLuHPm5gadodUsOWTZMy8lTX2yZZV9INGnINRfJMkD40PWOx7ar5g
WlYfkwkzk0+4Oh+ExVG3HoIJN1pqg3wEGOFPSFKxGdTgTZI0dxv+t0rUi+bJ9NqVp9zjvjo1dLpV
ksVsBdCzUkFOK2XhbdzdgCPkwfBfwgqkgPvcV16886DzmrUGt6jrnxEqR90Qz7tZV0NghARuKNFZ
MNihhZL3JLghDjRuDEmy/zHYlXcCl2WMWyar/CViV7zRRgGX7CB2o5EIEiws/r2uzED72rWKglAu
7YcJUshcNjllLXBrr8LrwV1FkjLFEaj1wGJtyap8taR0E8keDrm/9LYDxTzduGq6othb8ImmEsnj
VkAVRWU/JkNyEC0Dq+bOIIvo/T2/ni4iWim+PKxMK4k34q+M0JomAYvw2eTqt/cqeS8URixnDcm9
O4Lh/NlMz6/XA+uQokYtcsBiE4n7L3ZDlsiktDC+E8UkKfZ+Lqn4z0x/Uwru08M74yB+UvwZOC/7
QdEhTtIWWyfPf4nz4t6DYz49xvkJi0qBl0pdsi7GRBpd6vpcbfZIreDJBOhjxv6K3gDtlgx1P8T9
VlbL7wIPLDYdMOqmhF9HPBXJkaToTMyICitmjLerrUh6zzgvX/a+tTAXt07l80RNJER3dVQ9i2dv
RvZDR9xnN5Yaw7rRBejtMXUnvZWdYovlX+2j2bY8NLDDKhDqytuIxyWehtjL8fiMVmJX9ALDV13y
ys3Kydr0hK+jA/pM7E4biAj0DWlf4PXO2NJFI0AEYM5YDWME+mFXnG3hSAES2dbS07w7xi1oKDM4
iN/rq4oYdbUJ6+jL2KsncefmuwS1dJUZ8bAR91rclajOWP/XCuIrEwZAPBNxhtgTdXN3EGWx0WIc
Q6rGB6KJ6GPXPIkHP3dNcWuW3iCOlEQ+VwUY9o24FeKPVNuS+1N7mbomgs4s1yh+1JNtCHKX8/3V
U6sdAV5pu4TZAL3uWSnSGqatv0tHiM61Ojyp09AhPttJaFr70RtBAmPHt5Khc6KEW6EnZERp9v/8
8Ie/QexiewXZXfXVueX89FCTwaG01dSNGALE971BbvxgAsjqn2K4vPPNneEUH96aD6CKz3dQI42X
BbAmx2qn+akybkPb/yY1ibxd7jCD4Em1bCjdy+Ait48JJpY78be0bvEQm6O8Q6OxHddV4l/qTpWA
eUzj0PRaizPF3r/WOU0+IhzgRxvRE9ow3jGFYekydQS1R9pJh2O9dJ+pgVmMNNDVdYcE20H04L4x
usOQGixLim1qdRgf2RO48l9/18zio+uDFXZSDbjCBEhZ+t4YXm11AjBqmVlO8jYMb9OwLHqSKC51
GdGfaUQy1NHaulbRgVmJHy1PYowU7cVmeVs/dNF5VxwfC6c7OJW+Fj1hPgVbgb30VlckCMRYyIK9
2qPQfVze8KUvizpR9KZeKLftrgKkt/etYCeO6aKzixbL+Z+7oCiLpyb25nNEed79dFwUP9XN3TYv
TPPv0IOtHAn+WD96cOVWMfCYLAbk1pognKcPh+pANPVUFqqDusOHgjw98wLxxDtTxRjUekjH+m4x
N2B9eFGJWIxyhsd2dE8BpXRlczYmrOrY5/e0s5udro9MJSpV3sheRuymRWBmRYJ3J3gHQzrZRepj
V268IH+wMC9eHrz4VVGcX6elLCqXbvLplKyL60OL/aDojGJTTsO12FMj6Et6COdJ3H1xkQw84wBm
hW7XutDq1+ItgdVOrdj9UNvZ2ntqIKIk1i0DrsFbSHVfTcGl8LlhTSjFR+LgUEPCCd/QR+pr0AJ3
R8ZkK+6x2IjHHk7TE4RyWSMP8Y90UE9OqCU7eezPkZ4jUOY0BzHIKIzaNZzdHPXcjZ958xdAq39B
yk+O4oLiyYs9Rvp6YsOYQfdr7JxHzOLsGbPsRuazi+fZLhU9YhkMZEW2jpy3/H1q3SubdoB4v9zF
PLEYSaPpM5PYibFxDehCglQCL+AdXLLGTNxBflQ0IbcG5URDF6VXjO2sYyYmW+B1i/1gW8cBYA75
3D30SDSKA3Od4Bg2z67mVVSgeBk5N1WZB2G41LdSi7SduL74u1wz6I+1+jBqab2Tde0unuryaMVe
2jQ/Q20IVn2WofQPhfzvAm0ZOCTx7RfleWLH8jTHkYblAxj/rZKYKez8Ou2uCLLrB6BpxUmwdrqg
KU70hT+5nyTz8xVPYhljlgfDB/p3DD1TH5xyY0CQRhbD0nA4yXgJbEbwDQqB25xbJp6M6NaeTOzR
AB7sZviG/HcwFw2WEX15knOHnsb75SYsR8WeaPL/vxRztR720nUZ6sUfI4rzXHwpi725cgyw/WBC
izCDmOhKjXmQ8VgUTcTPzlMusYvDJq/avEte+y+sfv5Qir/zwyxjPjdP7TWwgAsJQewx+NCL+SvJ
EULX4jUZM+Rg1t6gf0NrhXiy30aHrPJ9eSuaz7vu9AUNAIM0XjzP40RPFTO6ZbPUDWNCykFBKVIB
JjZNwsS/s2xmlKQof5jLzn99PvYwca59hq5by34FPH1nkqUa1+j1ZiShftjiD9HLk2qr8lFMy8Sk
TuyJzXzpaVooiiSC0Lz2IIAsjUWTpSj2ls3yGJe65Tc+nRukrw1CHYxhjJli4GwAAqQHURZvHnc8
Yhk/HZ//+DFXslUgdfKHaaR4hHPPG797EO2PorsGKOkCmp6egd80SG6InvLPu+LseagClFMd7Dze
fKaCeDBFliXcJ06IIHiIo8uBZQ0oDojN0k4UO/dnp5Tpcf7rp548kz2Wd2aez8ydWdQ6atqQP/nv
eyf25lZi93NZnDRf9UOrzz/w+SxJIbFRmy/KiNSsGFeW2YM495/qlibi6DzPFrvLRjyPpSj2xHn/
etUPyxnRWjT89FP/VPfpqp9+yZsGfIzmysaH0Te94ng4k6soxnmtKl54sSGUAjkTGhGL9ynMtmyW
ujHBExT6HW2KWmN3biSGW3HxpemHI2LX1T0QQqTg5x4tXhbxniwvy/JS/Wvdcpp470S7f6r7v17K
HdOJ3J+FoP36jY1DG9PaaS4sPlzLZl7JLuUPsYp/av6pbl5PTJedf0Fc51Ob+Re6yLkoUvdHbhx/
LYYGsQYVe8s3WowhS1HsLROypfGnuk9F0c5tEQxofyolkghRZkLk4+Uk9870VnTheVfUivJIKJtl
dVIkO9XJnpfhHTAVtPGlLI0TjVyUxcjPXMgjomQkhj2HjlzPqMe1GB6I/iPJWqEM/JeuNg8apkwM
QYwuWT5CwkT8bfNPw+3SFSyx6F/aLN1gqfvUXURRHO29KiZkYcP06uRR3zSWGo9rsf6NABgQLor6
F6/ugt38xoubsmzmYXUpi9v1r0VxYHl1RdEjkPJ3+BblT1cQdWMSgZ1QIl6jZbCfJ9bzcfF8ljMr
vEpYvCVHg8CINkVIPqwcl2biXLERE4OlKPY+tROD6FL34R8XRz6d0jmFtB21K6jAxxIqBa4BogWR
ck0ByTF9uHIc8epnMXS5SZQkB3Fn8qhNk8MoW6sqsYyDeNmXJzq/+x+CmR+mCktTsSceb5C1RPTm
RnOQK7UQPdHCAJkUFa3sbnRy0jGouSjDTbyic5xS9IB+VMPqXbzIf6Napextsc4mdVKRHEzT5Bgh
EQxLHNKa2JQV2crVUnYNT0L/zDdW+aQ7bI0GBmQMyEvkw1AVb6+r7llwtg0SAIGMdo24q+K5lAlU
JrXIXvIQnongk6vTAx5rRHfqOZ756faLm/rhEc1L1/muizWL2J1f84Dk5Ojow1bcZfGzy0b8AUtR
3NhPdfOqThz5TOZcWorDy7+k+r66NrHWW2FjiFWcl7pvTRb2ew0hwK0KY5Yi1DMESLMjPpMcNVRy
Z5qFTM901HGAeapRhHdT6T0HSrJXpmvIUZlcc6+sV6LV2CT9QRpzfSO3CSC9rstWVcCrLjZOYutr
0wHgqYApusSRvZMD30i3SAZhuMzKfktUEtTwYB0r1ase4GSRa0Y0FuJ5YuFeFMqX2O1fJkT7k4cM
7BP8m3KDalyPKgdFUZcgeJREpCfKHhWI0Czip9CxUBbUm+sQooVgAVvYqeT2947hjo9xUf2E73ho
dSV/61MdV63Y/ZbmTMlLfOBPrieDFE+ql9YZje8O0Xoyu65HwkGpUcfpupVXleWXcgTTy5I8f1Xl
2FyjqAO8KkC2S84mWwCdUPKYGgX6TbK8KZAIRhkqB8eNEWNx66cjhJIwE+hwFPAjZV9lZn4bh6i4
iT2xSbLMQvcsTREWJghvZKG3yQvkh9yh+6qTPNvX8iTll8iFhh0JShybKQC8sl1WbmEWonotQ/jU
XIxEZRQMN3WSgQly6o71cJXZJ5AapNccgu01ql9DOwSP3bSB6BI8unL0DVlN6Siq8gSTbnQXUeXK
ED7TDLI1lvdYoYb9KJMJfYwlRVkPfe+xguBAaDpAq2KTe5liKYqH7GrouuamRI3zME6bMgG2Z9K3
YFfTYjngq0m8VnILV7SO7Iw+YDbX9yq6MO7vIQrG21wCzYHyr0WfW84vAsN5QGUmWBd+vUL3VNta
iqFvhqFK0XgDTJ9pin4yLaDOwFqVjWqqUb3CCh4ZDBzAc8fPLwVUu0s1bZYi/XMfZcRQO6SNTLhp
uXpKRz3W1oquKSexyQbvP5VZW0jrwYHl7vgxwWZEDV5aF8Cobfbt16hL3zVS6eDCofvzbunwmUEm
glbIClRi2vE36c4vfhqpX4cqAq2AIM6L1yfArtHBehgVcsnGEBnnwk7bk9qG9SGOw+zGI1Cg/Nfy
U9VLdK4k1q+y1r6UqAZd7SB66MyigvoqlU9hS+LIQuxxK4riAKnQV+TX023Zr1qMO1bD1DxUYkz5
QrBc03lksKmyJGi3jBmbDycb6TcrHvWzuFRZ6crNcvwD5DCcOhNk0XZ8cIrN8hfUXvTH98dovm6p
jfVD1dTbVEbWZu1isdx6yTNGhSNB+6xirWzqZ4gW1RPc8/ZG6PgoShjt1k+Y1kGGSnrEmqYWos7S
8s8nRfaLbKPHhWsgQG1oP0Qspl0JBt0F/bT2UnaElfMYtRNxwELJ4ogMZgSajVuh6lK9R2xTWYui
uD1JLE+fKgtM2HR/zL4H6FJME71wb/Z/5n8njlJ3b2YlnLPp/qE6DSIvGRz86ekzfaejnCJ2xabw
RhjuS1n0tr5GQvJDpTgsjjSQOzbdA8AZEHhetwLXhaVCXjAoqeV7WXr+oTU7D413v/iW5ztxPOz8
cherqDYVo2QRsJZs3MKJBx4rL/AuzbTpInRPbM3dfzjQtjF2Mm+ea4ZbKAzhOe8TPAynjdgTdTqr
bCwbTBTVQiWo8Bv8l4bilLn1cnbTYw74fzkltjvwFbKy/3yZuskQub33t1wmGrj+9NeJ1uJHhixX
q0tcTzwK0o66UcOARZHyGkybFIGJqygOrotiYeB2kNflkOD6dDiXUS5fLY3EHg56Zz58DXlkTg5t
oip+Xjh4YgySdLLeDKD4KEuJo59OFUXxwzWqowcLIfD5VPFrH85IVH3b5AA0Ph+Y/qohDyE73sfM
fI+xJwW5NNrxuR6K+Gz3AYATBeXNJiHPKJOt2EaZrzzLud9dbLX8kfqK/NyZmfys+uWtYYC9kZuG
6YLoIF+/VkP/yypr9WwCLXmzEy5FMie/xqgZvAWF9AU+svcgDuq5d3Wz0HwUx0AKb2MIdU/p1LIv
36JO0V8UN8helegomvDNSZ7lqoJ+efPLeLi0nhJf+2mDuJ/arfSoZNesxhVjNmi8qSjaQDQlkePa
v+Wow73UJnYJcyl+S5wSHW1Fq9eiqLVVd9BwTd3kuoEi/so0mvYJGyuki4xe3QYQKt+qFlsEGb7e
fuJXvgEFyzdm4uqHHsvMx9zsX4DQNF+N/PtoV/YXQ7LrU5IHSCeZavO1GgFSyJaRPiKig5au3/7x
LLP+CmRL3YwhLuJm5b4ogM/QsK078J7shX69HbGGhS/8nypokX8PfqpTDQtUbDJe8s4pt/i15SjM
WdlLIhnmqYqbAc3tNntRYUw/Yf2+EgclYGwvIDC+wOSVr6LKdCvyC3aX70WxR03iqDhDtBbFMrT1
x5EsnSiJKzadfJXRelNhRJ+9YQSXkBm+di7RioEWXbqosJnplaB72GzA4iHribTstnA76ySOtLXr
bHWlM+h3uJ2MLiMPgjHBWysX7RqOT3ASRSuQTWAKQXsWRRMjInwgVfciiqM0fLf55t9EaWiTR8br
9FELwfe4vXfwg066x0ktXwMXGrHvYlfVpcUjQJ8tshPtPXfq1yis5TNghe6uqjWvSoiqfBHZF9FA
1KOLuMulMrmJKrHRUTkKTAgMZaNiuJrhHpuY3l00D6GjPab6vaqynd3YBYaF5RYZ8/xsDlZ2DhrI
cpNYcH6WZDZVU9jIzMrDJnRaRMfNoHrwFQsr8MF4QSEs/iobhbNFNzM/iCIcHSD1avaW6z2SlFoL
lmBqprSDu0LTD1RN2uOuLNcAxYv4KyjqZA8d39qp5D6+moZ2Tm3JeNb9xLrmkQHAYmpWD/LvAbTk
kU+bcmVap+BGxJ49bUYldtdE8Crwu/+pW5qIPUOqfxetquz/6Xy1BgDTmOFD2Y/VrZcK4NKZjfQd
qC6dL9HvVHZf9b4z3yqrRx8oVbNL4msmysZFDCKuG7+0hX0XTXstvpSB5ryXVSpv7DI0rnHuYMBS
lqiloAv7Ch3pp4T41TbM1jawoYuc81LZffi9UQCIGZpdPTh6450k04r2QezLz6iqlCtxeWt8l3On
+tmQNwJGpIfoMA7agZhtjupubtwdE81xXncLYUslXUVJmaGMi0bVJWdMvZi5v2ldNTyViJP/PTC3
EYfzpRYeCeBnZPw38ujJ4UYc98E9XsTVQsum0iygExaWfpyL4rDqKFG/49UO5paeot4NPTL2stnB
3V4uYVj62QRefrJ8Q9rGSqZiS9VZBwO87xGvm+qiaLq1M6NkeBzwcdm0tVy98jbKQH9s6xtz5zva
PNKfynmxu4gpaZ8Zu/uzWWf6TziJiEXqjPP0Pl7aJLIgqXjjtiyK8haqdXnQtaI7BXZt4O7r5tgS
NBb6WIBVGfhgZqo5slhu634Nvf41CnTptwTScv6hJFWQisuMX0PcffclyXpXzCpB7VgZn30TbXCm
KN4DFGp7n0yi4rLkxuc2Do094YD4wYYKBMa5MoifMZCZ7uh/ZQD+BvlQ+qV6+CCDTmKGzSQ88mz9
d4Iystq0Lx7WHFX91DZgltEprl6cmjVh0xbKA7iNBngODkvwrqwNwTXXPaiqhgdVb02SBnKMW5zS
JGexZ1klKUAkEK5NhKwL/jVPitU5L2nsvCtDKF311nG4B8j3ln5cnkSx0VCeS62wOaphizCVwrzs
2ORA3bLKdl49COmrovPla1vk7mtQjl9Vw1NvojROCHBLNR5EU0exzoFiuI+i5Lfevo7z+EnPVPfV
HcklZkb1nGuW9eruezexvoZ8Kvd1L9d7q+68b5m6L7vS/JaDyMIypygPnddl79jcrVsjsJ9YR14w
echupSshnu9B3mhaX1nNddOBICPjjLPuxGTp94gdDbxECK9pgfZb2B0aiKn5lte8Lg0qrdQ2hdkY
uw5LwVszbegYw6bCG3kjiuIACdvsVo24bWFZfQbsxC97TQG6AcPRFbG77KZNGxMp3rMtadfUKsYn
ogDvTR4M34ZgAnrU8DnQgUJyL1bfw7EbvvVlYKz7qT6Y6v93exvJpaW9a7tcB3jauvJsBN/+c/2l
/t+u/7/bi99Viw7mtqNv9dQI1x0L9nveDeVdtXR1b051yGWUd3EgZfE714kmCEVW93yq+3QuX07k
rCRnH6p8E8XGmNiWTlHJO3pG8rdOxj7aSfXd0kwc7EPHWZUlfAMvf5CS2oAwCeerV8rO21q865sW
HZtN0ivZg9j0Os8ra9/UlVIVW9WP5ItXQMRjkBIFFNrlSz1tRNHUJEj3czkpNi3LNbQe/3NU1C9F
cYaoQ9vunAYA2paq+UpLOWbQG3v7Ied2fW+x/0CRzPkawWeiU+Xp0XHhkqq99TSYrfNdQ4COaKHT
PRi2jeFohN5KFssB2VfYxBCPj1Uu7TTVGb+gyNDtG64qBE/foGUdxW/4CXC+tqiNK07Yzs1tFBJd
07Uxr3hQuWuv4EYMXAc0badWdX9SSx/N7slwRzjqzOY6hp9BzmXxJQ6ITYtW99YGZAUTvbWOeqzn
iOvU7j2xIumOQHSzUQ8ONmLROKLpoqEdgwi5pa+YgsCLCftyLxVJu2fxhyy+9qfQ629IjHRfghAn
+Kip24egapWDHNbJ0e1j/eZ7Kp4YUj6+xX78B9Bh8oeTfezgT5Kuo46F9e8dP5m91jferciq6p5N
G01meuhnyCVODTR1oiJVQDaMOr8pMbx4JJPlbedkzU20F80weNpiGjlggIY4TTR5sgOZx0u2je4e
Yh34qlXxI6JDGEQYGKNpjdzv8EErb4bXRPsCas01SiBVaL0+XiwbZDHsePNsJV1wzJAyPjt6YBwJ
e2QnZxi7U1L0/VGSg/ycaBnGPm4bXKLKReKps+xLlA94vZYESYImcndhXcs4MMjlznayHqIrossI
QLWP5CfybRxazd1F7QndYLCDjDiggYq2fR4brH4wd+5fAgN55EZftY1PUMrL5NeKHPTa72Xtrbdt
tLzRPf2C90y7KoKhv7r4UCFBncabYvADlLDQj+PbBOHDjccfUWVvXfzI3sleV+jaBBPXfgyewZL+
CUx5/CFF2g8Cv9DLDY9AuWeru6Tm4+x2+r6drmCH+HeAA8uxeOhZUJkDIp1ATH5k4BLVRv/ugDVg
CZh0Z7RR+8cSI/VJjX9EdK28OsbQIIXMG8DKKD8klYKQDOJ9/S1ErYVJeX9IdSl4cSXHulkKbFph
BO/rLZQ7w+0ObdwN77rJ2klRvBc7401RhjRDNkDu3wMAgFsv79qDOEsNo2Op/Q9j57FcK7Rs2S8i
ArNwXWB7I287hI50hPeer68BunV16sVrVIfAbcfG5MrMOeagHHNTGTxyicURRVDMUHXpDNZtDDn8
1vlZJSaAiOsu69w/K41ly7ryf2753X3MVj4hH/D7Puu6qrLQoVHAczMcA6962WLl2Erdc4eB5XH0
5Qx8BYckg7dN3nJA6bEsQrSzN1Nb4HO5LKpiQrQk9OKwLvpprTioE2MHkwdEcobJoGCZqHmI31Mp
pvI02kmFgwVz6+R3n3VuXYfTOHs3Ki1KQ0431v/H62aAUSUC9f/nvdfFfz7axEfgQCTk/LPu9yXr
549ROR+z9LWZwvCRe67vFLGpH1QfbUWfaw+ybfo7bQgld875m027iG+NqtivS+uLhGY/tF1mX3Rd
2oMumq921yApbPP2pR/NytEGM/hoA+kRQZH9JRRlm1vcDuCAu4GSqxE7AOXtsvibZMYNdJD4TxXV
MY+dpn1d7O7dRO/KC3nukwzE/YJQoLrkShVuwZnOTiLk6vK7Yd1KgPWf/QSWPEVrunL3TIsMzs3L
O6wvWXf8XeyN0XTMoaZm+d8P+R9vLY0JeiHVf07pUQWYuXzI7xusi+kg7yl+xUfPGiTz3I0BBkRY
h+L4IvUhEhLVvBWQHG9TY7n7KgUdBiK0ftah9MVSKbX2JqmCiyljXBLLoP5/Fpd1OHUPl2iZrOto
wVQ2+KJRBVm2/m5Y91vXVbWcbcWAK8C62BpavonAwnhdPJHer+o/EcIFu5DrNyWYkL/15fRslgza
66nxH/I57z1axfo7tYuhYZpjdmNpQFViIG6XSe+HfUFXLQTHiJ59bKsOemrDBFnu4oMpR9c8latt
xlj3Voa1S8aA7HWq1xKJ9SJ74tuFLjlv6yUxIKDosxDveIq++k1qfJa6f5RJZAaQcNA1JXVCKP1U
lK0Bvo8kAwWN7nuc7LOf58Wn1sQfkiBLzd2SBnq6hnS9xw1LgFrQQXpmczY8+fXQwDRnALFuHc2w
PIUZUsB1a46F59nv58ZZt8ZpmOF5CVNu3Tq1RnqtJfGeLO9ExSO/SevqYd0WC4ucE6AlYvLopmxl
6RrjJMR8oM/RzTq3TuQseJtVuTr8rlrncEMNvRgfn59X/W6VzczcxRSinHWd2YTgJq0G3SlwUPd3
v9/PkYfs0ojCOPqzyr5zjCsVSqSHMbFLSkQ+xRMlVU621SknGR0VmvVI2aUzqJh1wzoZLahBrrTs
U0vSVG1/X6P40mc5l5Dt/vs2/+yimzEasvXNf9+tx6bD7c2p9H7ed93spzEf8c+esyFJLnZYwtMM
GyHY8vbSUCMRRMH6zwvXDT8fuX7BMJP9rS3E8886bf0Gvx8+2QmnoG928qEJW+9//U2/e//nfZWv
LIDb8PMdlqOwzv3zZZcv9/Od1i0/H9qV2U0M2BWp+E5vLflULLutO/iiJs2zzq5b1sm0Hv51Vlgd
6Ibhj01F6CJ1w5ZoAzu1sbk0SVS5NQYWQYTULGjyD71oJhh69DT28sEI/Xln2t1f2nInLwWsKEef
vZpgHSkM/Chs+GD20B3CtP2qM9/eEjOdLBCmUaVGnmJMC8rW/jQkLLLjzpFqbuSAZgU4fMsmx9jg
bmXVyTPjzD0ivCfR9LbTc9nB9Zgea7+iubh7UoKRN0PmBxE7ufZyczZj9JcVXU8kdDYp2a1CqB9h
MZwlqp5TgSXiBIKhXAp+hUTRIUHvu0dHzDDVTk6RpNzVbSLdyjFD3hI/o9vKPwliEezlllXD2COT
SpPLzzoFExdnLobs8PuqgEyel9Ugl/BNlW7XDWjQPtoZxVXV9kg554ememhSMdwOBEKtWcNCzxmS
DzMtI8DLYr5I8CSVmKzgkIPtQdWZkB3a0RmRmgqbfkM9vfbKiAPYMplS/64e0PFnxckMBp2ufyYF
2WIXjdm4VQtYY+u6HALDbsZljYTp/13XzQQSIE3VXYWLXmHp/k22TMBR2KVZ3bYGuKa0hYszEsPc
zsskSrVyb03m5KyL3EG02xgaBYKh5mfV7/rGEC+R3mrHdZUlVSpcsnHGLrQpNuu6daKpvkqZCGbj
uss/GyDmaVPz88Hral0tqO9ORX5YP3hd54eDY9it5rVTTcV6+ZLrxiiR85NuACBcVumk1a+mKXlD
EMZ3RbkpEATftooS3VEz/x6jyj8MinYBRJ6eR8yqbteJNcP6B2ulb3/XpVOfY+IGmT+RpVhC0uhr
eF53x0RP9FuS/frPa7vI2MyFj/tR2Da4aFkM2vwUj6FZL63dzzIOSdW2LlLh0ufL9rDU1dMSPMeN
dTPbRAf9XFErqjpxa9uJdKNHp2BZ0KL4P5NRr986spbHSaTLsBC9D+5/NGb87jcmUI7SmVvv+kam
XBh4V0S3GN5117KYvJ8zai6jgF7j1oGK3NwUdRbcCZJkd2pcPJR+MJ7W3dYJIZnqYAtU7tfFdV8F
yrqnV3SOr69a16GoSJEkJBfGcKNry4F9m+aafQuXez5qWvce+DWUkGW9amY9TlKx48cWyv91NwiY
Byr34WXdg8jvVo4U7RTNnH/FFLV7KbCNW8Si5i0OYtVGCS28DMbZvF03KC1wT7mkOLMurhsApohr
lRIw4rwhQY4NW0rJmub2EfffpNfPv/uG5E4xM2vMXapW8daa6JgAZxnelaghPOxZko1mQkZzzbby
t5qtQQ6H33IH6jm6E22DNlRLyB+M5EMtLcVUaPEyWSfELjNuWbh5qvNItFEG2OFJmIX4C6nPBzz8
n7llEb7eS97i5Ye3hk3/3WKt4mMOfVznsGvOqF8f20Ul1C0tjOvcOhnWRsllwqCWxsl1Jejabmer
VLzHGOBLMT2GP41XS5+3TNhdv8rqTJqlZRS7CB9+J8TISB3W5WxVPfQiexGL8KhblDT18hXwJkJ5
ZKz6I70C7AYNkqQA3N3jOlGrdpwxOKoX/sZ/Z9XU/owSFQZGk4N9XDf3/YxCdJ2Nwc6A/E9iyhyA
8ynaQdn7OWLWhAVJAmcktgxKiOtR/NkM7OW0ZGV2sE+wO0BhhnxBbKRJk5DYdX+nTnz50CLSotqN
2H95uvIQ4Ot4LLr+1eSwniLswLatIt7DSdibcemqTXibwj5xx8k26+/9Pdrr3PoPUMMKNyLgWEm4
pJ3kTvXqJBD7FqO2o6EV5cFgkJBUce1IcrcbhPGU8qt1fUShj6hD5h/mFFBqYnILIP0s6V5cI2Je
RGn50nFtLn/WOpcBbdhUYEF47vbKsYFsEVQGhS6thMSXpOP5nwODRJnjZtgNCEVTcSUp88n3k3Cr
Qv1TZKG00fRzMdTjsQmN4WeiiWg8+upy5LLpPVPU6ojktzraeQV0fJ3NLbtXNuvsar26zq2TxPQr
up1saBhL73yx2LGUWoVAh6Djfz2xStvMD1EGCGDRiC4/c52sP/h3scs0yDIKvpn+omGalx7F9XAU
q+Z0nW1nEl55Zk7e7z+znqe/i+ucrQzYWyHg5eZdwAlkoi1tf78TvRPhrhP6KVl679fzYJ1Ey+JA
iWM7R815XVX6OuYOgUU0stoa9KujgSH1/L99UdynSlPjPqrlaMAW1djPrNmpwyEB8oVInmO68CEq
gY3BOlkX4wgKsRJJ3zUh5XDCGLJ15sbscUWR4vFkWoWnYdPVFuPkBBnWuiH+1J5sVYxiVNnfkfv5
stPxUSkXsC7xCL6xBYZzSOknSucbNevRjSaXrKhCB0YZhdK5DM8GvTCXwO9c6u2NM0zZNVN4ROR2
pXs2lNWTXLUut4ySEjqZxbLqDuAGlqHtLN+hvlf384CDkGHhSWu+tHWbbwVFGLrYux4vlibYRi1G
lCJ3pD6jPkKboMcDl5tGfCNUxXAnZZI2vtRiC9OrW9j/4OnmJ02kh7wsyd9hSRQ14q0aKjwLp3QL
fina6Aj9irY7h0EtOzwcUSaHReE1CDLC7gz4lX6SmJKuJFN6DWKSKmipXKBs0XaoFo/oVqMLlxQF
xWl3LtUBf2Or8UoQFY1FrrEfvxuTA2P1NlYpvH7u7XMwJbEbYbDl57EM1xSL0kghXd3LgG+1GDo+
pplV/x37KLJlOqnccdatnQ/rRirbfauGHAQ4dJEwONIiRCveDIK+mOHZtpbUJUaQxGPNl8mje7m3
KArsGNM45MlOkyaEwBL9/t0g7YgoZpf64zvBc7ixJvT7pWQksIlo07FmYk+BNscCj0b7Jj88yO1p
n1h3IwikPRVP+UwzLe4ZFg4Mcs4fXaLSRTPfBQCDrcCS8drqBMwpVE+h9N36eMvU42U5g9TYaC9p
OP/V2ejmDQ/KikG2ZPrXQu0+qww6ksol6ipDj1nTNFBvDE0cc+RYeCREz0XS4IBroBNDwe2lpBM0
gSh8TuTUNdoFKQJr2RnV9sXneeFBeXXwZcYfNKOEY/FZRmVHMCHm3qUrZ4LopV+6StpmQePfTRDX
58r6U6a46gVy8DH10ra1GAgOSu8tAWBvaOGJXrmtbodfEhxWpxjxJlbG+dWuSFiQgFSkvyYWiXCN
tOigKWTy7Fi+g7hgudqUen7YP06KtcUIl/aRkFYsSchUWxkhSclnUinddq7GzpvCtNxK1nMo5bmj
x5m/qdOc/Eyfb3VDKs5zyBsOLZnBSFFugjFuQVNOh07+YOQfuvZk9puufmgSrFpr/LrI528Mu3xT
2h48C4AkS8P0uO2f6cjVgB3FoYuLZ+YQDSruDH/VsTFMddppzJzYDPe6kGSnB9llxOIZkFglaJIE
85USH1Wyl8e4r1gQQ2Wl2ytaoLNtegns/sMPqhqoU/EVz6+zmgBfS8NPmnMzr1GfsFB86umXpOoC
LXU42SBTl9pGO3aWR65tnDqTlBlNwIavfpO+AWFivMWDfi1GivapfRYqu2XKcNFkon/u6fGmx3W4
LZuzP3cYyObTDnteA3fZPNxPf3DOJl/9mOTdu9JhKC+3062Iify7ecH1FiQCsUan0Ce4Q+dAJjt6
hgEbBpwTbl10AMHij56D5NQlpsCSJh3KkSArFErltjuOveylJgl/LAVOWrmtM92/w9uw3VDaid2x
Mp+MMfO0vONGIIGhTdNXPO5TT7EpeDd1GzlNk73QL4rIsWUMPSYRfkl0bxo1RsKLTyyd0eOmkdJn
YP53oNMsp3npDQh0VZSgux8OVqR+FVLylUXqZ1NpmAXWkPllxlBkuHf50E1bK6NYECn0slspfUTh
FLwqZEHHDNjfMBUPclxdqyVRlU9LIfav1phYLwx84ZBW2aYXDty7ejNKxiJ3Lm/6MHaiwiBbsjTq
VsF4KBQeChk9QgbwPlgv3DWNwI2VQ51FNyaNGE6ZFtcsKb4zzTxUlfHRRAy8RnEbWmnmCTnd06hC
Pshv8WsZfHT11nBscTMLQFV7FR3om06LIfIMfeIZEm70qtROjqTno+dr0qcF2Sj0exrRI20jMJVS
W9PYTWP9iM0bZehM7MgC7PSZTGaYP+WjvBW4em+t0KB/mJ6VSOc0k4pXWy7iY+8GobUwxO57LYQ2
nj5Pc5t68Gcew3r+LEbjRS2mu95w1cyotkYwXmbQnIkBea7Bf1IxjEsBxtoqGjiDhUpFTTSHxPdp
0zZ2QyR5VoTX/dsUle92kD4aZXceDXoa5eE5bNN9Qw9OMnJOxG2zBckGmqY/h4ADaWgDjFanupeU
jMCl2tNqrk+o8nq6r5piIIk7wYyDDw00AO+KQH+f2vEdb+rMMVPpqbEA2bSR+tZkyecATk+rxjf0
ZX9p26UvVtvNfXToRPY4ISN3U7m4Lzvg5REcpj6ho5rj8SAwEdsVlAHo+dPIHTXzjgIkMLXmEHTd
HZ5GeAha5MeH1vzbiAY0BU9YPLaxes8FyF8Ayo4kBiwv5RxsU3pW2/wuAc3jKPOgb4Rt70bDPrxl
DYA+aEOHYtRbePsJzfIT7REhPpq4sZ8wxSiu6IZp4TPBpqtckaVPZoescKt/yll7TuThteNLMfR7
iWjCgPSZPtu1dOLO90BzWel0ncmhD64KzvSFru7aeNiPhb9t9s2QbxsOCzcJRv7UDkeH2l5E/D+A
AjbLa0SWat/ipyY3GIuN9jkpYH12WkI9Jd8OEVfvYPl/0xQL5YT+tHysX4yuPat2e9tZqYufw13Z
Bu96xrgRCRnWDUP6ZqKph09a9C6lGVweBNafM+cGFQGw8TlhQ60MRDTjxtJkGoy7nWCccbAZLRfZ
FevRmjggkslVcbl0L0ZLUnlOrdGBw3OTxmPjVCZEQFnQcKRlwWNhpH/LdqydrE0Hr7I7HCMRHdah
fOhl+97UCCKnEHJ2HvQnrSHKLjv/vWu57uZO3RrAvM2mv2hk7yCnJB6IO0NKqYZWPihReqdA7r7A
IKTRKSCFppE7rHuNg2xyGLE8mbmhK5nXqaaN4N+ynD4eMi97aDIYUX0iyVtVg9nQ1NE9BvCtD9ue
BxyR5J39JY9dd1YAkTEa0/eW3z5KYgK7aXfvooU0PkkRfS/de93Y26AHKdpEeBTbie2lpAhqChwp
jfFeLktcPARhlYjdKiAj0MlyRsY62Wdzbx0wmXwxI+A9PMG7vvxSWmLjaeDyLODrxNFZSAUOcwMM
xZjTpYruFW4/Huokuprw75mj6hxExTcmo6EjlI6ykvbkNxZGJfkfBXKdNdeoJBQcwfzIwp8zv3RB
dTIIFoM2v/Y2RUP8RUBdXRAQPRNrP1sULVw9WLwi1PFz0hkBJFY/Xi2bR40xeYnVLQ6DPM0NDKTi
Bo5q9ZKoFVfH4Br1LN/ofTYSjKeJIyxiMCOlbyOIvnvy2e1JLxZClj7CexuHJ70YNoqqjwRWmGZE
JmwHo7uVhrE8RFJyqwUE5HjS5qqe7zQyU1U1DwS0Yb9DpK01RuaREHoywuAPfCvYqQk9e6FScQVw
0kjfJP0+oiI5+IY24gzcUq28ZiUYMxD3wknptt3PelB7DURMe4jdeNYvdWfTm9r91aUjVsvnCGPW
nCQ0wEd675Jyg5TxNu6F2Mp59QZk4djlM8TnYkE0v1cC4+rRVhDrF+FTKUwiIXqgLJIETiUHxJ1F
BGaSFvTc2tG0pGMNaQ5ubCDuMSZUIfpH3IGA7IcJz3ZD3QptelRl41zFXIEhRzgRmEpQlfyrm37v
pS3E4WwTKsYuMsb3eTzSOfOU0pHq4AtSbTKF44SV+BUlBm0jM+N1A61SOy0peP1Fgsy39La50ENe
1eYkKVsDwyPH1qUHUYhtD+B2uUkVDhxUpFATDdS7hS6H+0fCjU3STqAD3/pQ+6Ma0rT11R5YMhJS
iIYMT9MUvB0RoW5z9hcS2gECE2wTQ/QrxPhtFMJISrRvzWhzxxhJ9+tQk7hvkkLUwQuq8l1kySpU
OdNLcDl1JJuzxNTVDxIuf/FQLk99QtVapXA/YVWUqMo9wL7Mo1UGAaWmeHJS6MsLNhE5Yk9VKexb
yU7ocGmVcdybSm8RB8SlC2qugZ7SvsZKBY66PUkRZ1tRC6dJy6c4zZEjGUfAmN5cED8PrY2rL0kK
x0jD3YDjONTO+WrQwl6Kr0mxP8tsjj0a2UpO0+7OzIc3sxk+IYnu52lyDVV5L8ZIh5Y8gOhFfOGP
tQ6fZMhd6iByKR76xLzrGgtZRpxdequjgFLJFLLtt1hvcbTPtEe/ve+EDKobhigOYjjuyKbvjWF+
SXVxForBpRu0+DlRx6hl86Zk1NEX+eCFkXyL4ciT2uOKaXf5Ngin+9DXe3oBzTsKKhi4xD7M5vnV
su8tQ6JJRF1YfFk7um0bE2ATYIKvC7xYLbwJii02505fd9Qbwp1U5pc8fQKbZ1Ps9Peck25dhtpm
jBVGYr3CrmqUbyTV0Fzr2AQAO0n60buAN7jd0XOSm5uhkl+lNKXU0qk7f4S5N/qY4aVg0Cqzc4O+
/QwrWu917UB80eQpAcZgOjpRJaOv4UZODkTSOtThFJeqyHaVojf4GPwQUltyfXpz80pTXMuKvyYz
fA2pU05Tl7lSDxswttXpYE4vhYjSja/uUkFBOkeHigY12Bj4wBSie03yYMlQM/L3Y/4126hdHgjU
SmqFTCt+ddIuRkQ6GcnTOPL01nH13pYDIUdvtJQJG8rDISbRtmnDUP4qfTwykrC8tkG41TAS2drT
eCoT9U8qIdgNY8jvC2+oaj/pSHqiIF5sJXpUnIorfmNLJmNDm0tpGJprPm1tKMDTRLqdfq7K85MA
OluBLLBCiZBS1YobtH+pTy4kir4KPz3LpgTUPC5xFvJ1Sk9Rsw8BbDg0LZlOXahfgwZ2Kn1SDDPf
BYXybirS3pxH8ic23Txa+VUUoE7hdX/Bm/kgoh62lRpeZ5DDkH2TxMUNFgrBfFOHWLjejjxNuRQR
HOYftMTQ+t1/42959W0sliPuUQpG51lvPtvKeJpqYCRw5vCS1+qbvhYfOX8WSJS7KLHVnbRYLofl
dE51Gep7lHfbKGKcJhP7l+XwzDVKGwhN9cvt0NjUwbTjdVTBuwDwbXjAVugpUVTJwwFr94yQ1HeG
yqd76MseXypLeyG3/WhmHdEmjan6TMcZ1tVIJ05pYjNM5RblawS8XJs02ZLrrWraa95kQ32vFHqp
MnomSNjeFxw8Jx+0OylNSBkK7bWnbqkEQ+/h/rPwVOzgHOriMZiNvZISoIsAUz7uTkQAkPYYw1oq
7Naq02g0hiRMwurWDoO78i83Xp/Kz4Cycgz7u1QwUjNq9DTxgC2KkF/DGqOGSS3wgxoeAZCmW3q4
bmOzP1NWQOgnpVeRBq3HIPA8LOTWSXtQPoLc+jC75rmROTET/RnviwfVyD0R4FOIBTAUcIxkp2NT
c7Ug66JDfN9o8mvX6n8ksyevTKdbo+FdF8skY2Ke/+YcaSgm+kPVXZMKDjg3ANrgFniz8uYvg1dL
Cs4zpEKQ2udENWYSd81nWY3bypSeUyyJHTPUBncoCLxlnW4Gn7OFKKbLCxupuJAdXaTHwm//5AIJ
RdjNQClpf6q7BzMVJy0zGleVOmKqnPZ7GUD1GEuSJxZ/3s5WNkjBsaKPi88wC/eAK451FG7lRP8K
rZo8VU0VECdVrBSjnTqV18TAULSu0kPZY5nayeWGrvCPRGloF1Vx6NajTZxQeI5b+t/8HHCwvuEr
nLrwxoxymoSHcy4p8J0MJXQQPfqDdu+3SCh8/3vOpUcVK6HRKMJHKXmHmZjrs+pKgUw31qBeJ9hj
ntYqn2bXHlQ7eigGKusoAL9afznYYfo+Kf1LkqOrxm0B+lXBb46G65QMlyKmPc8PPgghPjBWDR2z
6Ld6Ob135aLLk3mQS5lNR+BcwB5X6bYjNl8yleOOKl7oaROpWTlSMYBXySaE77aOI0XS5OcsxU6p
0O8zaxBU0KW3ORjOcgVC2s4vKrdwYVq7tigsNxuA3OXtJhqi1yithftd6eWnrqV//LKk11It7jJo
ja2ZcXMxatyW9BY83mnOh42PfzxdTmi1lfKEzuhBlXqa01H+orLYTwNYwhBv0DiWSep1ec/ZSM/5
LDRPpqYKgytAC5IPruy28xjjlBgl2zkwTygoPwxRvafzfNPD+aKsZly4Ql6MBFqb1Hl2XtCDaQU7
tY5dc+hoOJZwi4rnK+KlI9TaeVfp2kYHb8DzR8GPMnUtlaurn+V+j6cDFH3awEerA7LOjyo1+340
Sd6Y5FMcjYiOszi/aOlzJxIPA9XbOmxfw54S+HIKzhMWUzSWyNvA4ERBP3GdU39HRvzVN9srmdsb
H1A+owR0aGmlbHAhOqUie2hD9S0bDcFALySsRU9l2VCeRMuDMY8e1laBQCYpQ/K43DMae8BU+7Vs
409Gv4+oQNsD2Hw8lWffQ/fyqpfnuvTfCA/oxwgJUXwS9WeJQk6tYLbSTXqysTJ1T5cRab140ggZ
qgB/SOlcmKV0Zaz5MmbkdufO3OKXnXuFbgyM6Ud7m82gaGaRJvu8vuSFRIGAN9hYifTJuNeZ0EKI
yLf24yyhm8xAVmKSFYxWcOyjgUEj5ARq+5Jbxjq2xZO+m5pMOUopFawKJQKVCJOBmhXKyDOU3TTZ
1QF5XOTUEx5Mo6Jl99LUAI03k2a3Lv6sA0Mfc102qe+ZSDgA8Zcqz6oWs3EzK/AyWNyfxldLRMC4
MbAwzHFyK3s6FCaSdERO7wZ5ZEXQf2pqnbTn92xnhUC1Ez6ZPiD2DG2e57Rudj0Rej3wDOtrEpBR
+4C/8EfXpouyi6fPLA0HofT2zvS/TTw73SlVPugj41nT0O4WyyLA5zh9kzqAqoVGaG8Myl8/t7ho
iLAz3/+jxaJzSRFZHtgAYWtAnOWc32RwW7KqYzQsIVsonUKTHj7f/Axt9bNvaN+euAn7nX+AxAwg
nYxVa6svdgL0W9+Wk3Splo+LlgqMZtA+NUC+t61n+HlgD3OcJebc7af4PMvGfVbelLHonTgdHvKA
6nNqWYe6FKQ0zZtERU1uWl/1qAPxD6rbSU/v4qV0YEsZacOxPgk5GNym1rgibFzgUZUd8cfIvSqo
Rmr4rUdwPXBZa4e8Fxjq6Ize9loQCmATdHbIBkQCxSxhoiaaCaExqDexXt7Ucf86ZovR4hj3O1/L
vodobi4tpI2A9LasM1LWApsH7KRRH9C0jR3Kr9FkXuzgW200arI1fmgWA84ysnJuj/FDNjz7WgRd
yGKMFgZa4CCxdsYWlsNYjK5lx4ydTX1wqKnu4khWXhKbuzXsWEa3pFjGDH8oJTqJjuyL0YsrY+xH
Q85emsxKN1ItIhotglcYI0jYLXWHmkl2afTgNrg0HZrYDpE5JEnVuUvac9OriNVV/mN1qbbOEsaQ
epLsMDLlVepJoxa2lS3jY0bJnw2kKv2e4goIFSTuVNyHdmQMJ+G7ZOWp5SaGoaBo6h+VFCCgrIF8
6YuStioSVnr5lcQV7Jd82KcTeWYl1e2DKg5t1nbOFFCYamaST6aZfHQk+XjaFJKT0/TQpEV4COJ+
CaDVNx2Ji0O2MgB3Mta3cpZRWFH1P8VSevLfKzIsrpJIxK7tuSFnSZtsfQyQBnYEI3e+wVmZFyQ7
OxndSX/t0de59KiUGzvXoaRPlD2MxbGmq8j4RXM3UC/jhIGMkOzqEEoF4Z0z1kl3V+GZ7jXYGy1A
/hN5+UugV27akbcZIWooA2lNYqnyEPcVxA+eCGElfLfqIvnSDvI2I6Z0JhPldDTjWC7kG7sU2k7I
XbWFEHmYq9h0jCTfhCqGLXPAwyEIRHMayLcnFg3ucTI+GzlNpnL7RNWM/z+faf0hI+tHTXxMC9Lq
jFvh1MYG1iv9FhYDFIkqj86tSf20qknal9ooIYqFB5na2WZuNR7GQ/MKomeT60v8WSCNm/uDnnAn
TaPiOTdmbW+qBd3MopiOollqQjXtNNhv0MNnJjVxbYqfONqNjQg5LaRBIMBuSARyoTHMMvTnLK0z
11Ry3wW5ktPLieq1jF0s23IAUMsleZOOfEQycQlraa27QojFT6E66yJ+aQ2Ora+0xj6OEhqYuOyR
+TzXBr+40vlI9ERkYgKD2xolGcPqX3Rbp7E4yc6gPsdTUNzJpFA4o3LH51/ZhEkD7rupGe7x2Uo5
bTEa6ak6E2WZ1Ho2hlUWbhz0e8HAHXvhDIvVTuQ7isUajJit3V+KEPMWtLIfsiHa+0z1N308vWgD
qsve7J8aH60nbUD1LseIhlt0ezNGMztJ3wKXINI6wZ9SMzrPtLpjQA2VxKGtAkYJJtLmRvkFv5lD
NMW3vdxJmE9bKGB6C9uNHGFCVdJPq5KhUzEb6XDYzDmTdR/cGhcSqv/yIqaW282YqwdAJcVMWKFz
zolS+RoD/UNWv/tx/gI9g7kFoHC9up0bQ4aM45OH9j+Ab/FqoRpbOUVBQckQek2DyIS8hzT014Ea
s4GLTxz2myaU3uxaWJtOqTFci5LiQuXP3KSzhTueoKZD2cuVFSIdxjmIe4lYGdfuAPsIFyZG4vHY
PsSaPx0NX6a2wdBH5LTkmEExbiVY8PQhP7RSKm9r6xbGBYGhPD33o7KfG5ms8Fg/tT0VEWNoXTXI
G3ccbIVAMZ359sElbNq31KBEpn2rfXRrMdpnEMxTse9HWo0YDnQjBejQlojZ9zW68ZsAPxKpwMwa
cydvaKSvuujftABfr9S/JB29laL7GiwS+mVMCp7uyseWpAB+bzbc39wg+aE99T7Dwxh6wwaBzoe0
qNdCczqNJtYFWRzfSaKEnq9PnHJzWTgFrSie0jPmMxcmflPmf2Vt+NP2MhGLMewV7j27Bbo9FOkf
ejdwr4R+Sr2XkbFq1vf8opizKoxJv+jpLgSBS7Ohl0jxPpMxdK597bZq7PhYNJzbWuUFHGRnKm3a
AymCK5Wtb8J2GK6ltdHonv0/jJ3XctxImrZvZaKPF7NwCbOxPQflybL0kk4QlEjBe4+r/x8k1U2J
03/PRnRDlQYACwUkMr/vNStnMHHbaJ/HMT/zho2YBRsLs4A+V+UZOJBiM0YzYbdh3YFpGwD5qXiJ
IFmxVIjudNX1lkFJ6DXIRcgnAieJn7fnzIKZq3wj1t5/Ufwd2VcVaSfz1NWk2aYh+2bbszaLydKo
qgHWdfwqmjptfXeqz+G8EUTfUpC017LKSkqsjIg8FLHFt61nCxpv2KXAH8Hk6oylGKs7iouKf9WN
q6JkHPYK7T5qw4j7QH2qkZdYabpuL31j51iWWJmT++SHgQnLjZh2Xqf9uvJYyKQ9PIhoUQ15eVUO
9X1nF9NWj4xw3VXJaQAyRu6Y7JxRJeWWhwdjY6eN0REeyNWSiWMKxxgLSx+ZCqLDa6Oq21NXOLdJ
xgXNpmSRFlp1atymwMN74/DSdwo0WRrSG6iOnStvJMhPmLEJhq99q6EibpOWj1rt0bBAFhb1l6JE
yQVGF1OhdO1W9jklI7YqJrNeMmlde1AHO1KsaObMRhv9a1SNK8/qGuwLr+OqHTYIf4Nc9E7u5B99
i7UKy7JNrBfBsldi4jFaf63hP8AkZ3hlyEU8ynYumlHdlG1MGMbyH5OR/KfJe8lHQbpSxu8D/sGR
Z2inUBjdqslSf6MkOCOUmvPdFmA00+ZxaDpvYSKDvLRHdWnXI+OzMb2Yg7OrDGyyo++2xQ06pcm3
coBbq9oNcz8FE6Ns9Pe9UTxUMWCKhptLr+/hcezdCoSP7wVrL6xQ8Wj1he2a32bGCRNx1ElqVzeW
nm4fdJDXCfmXdedbVy6Qn2uIig/abDPuFwrZ9pwLYJsvdQLZEh5RTvB1M3gOojZRcu9a5Kl1G48i
tECurXw8dwbZA2F6n4MLCBRGlaXXT+tWB7rfVcexjZMtsIyrsfPO2IVAfSEWEWsDUB2bY/rj+JRm
4rWahqNptmdmqcgWB/vYowd3pwIgqN7EZsvdPc/OyKOcrSgwmc7WKZETY1eK5kob8EFPhztlnLRj
CxZIBwe8ycNdWjHFbVzjVY+NdpFZ9ZOSNxNxrpiXAddNh5lZAnqqnGDfkEsj5vasm01z0DCLjQJn
3ChN467qKV+6ZsDdEt4kKDMsfcb6vNoiq3QFZpJXeazq8PuLL4mFnZg3GDhOK6++aJ9jM/7aVMHE
3a9v+5LfxQwxL8RvfWNN9RffIAgZRTOdPiKDZuDxpOeOvzSRKCPCQMZWcJm7qtsAfGKEvY6a6IHf
/9b+WhWVu/KJFxCmJehfu+pC6VlWCf91qIfbWrdfi6R5csb6jiyEt9QjBZ18G+MsF0Wp0mM5YGoz
eoc8qoJrsGUCycbywFm06VSy5FfJOtuesUco7avm9c6yzMCJzdmsrIGez0otWWG7c9UNFuIP16Mx
bm2eoMzPtykDt2cpn4w2/I64WUbkuRy2uQqsDfp7UL1mdv2EzxTR6Cw/l+ZG83hzMqajruzuUrND
/Tj7qscO2PRh3TohkDrVLPBlgHdazPYzygjAztNebP2VhKazDib3OABJW2Ua0ghAr8NSBdPrBteD
mLRFFAbHIldwrTTSgwVbLc7KdNuMQl0DmxPMLvplm1lbrR981MaKEguW8lbnwCis8fjH5nXFotSH
0Ym7YwDx2i0bRvjtWESvQV7OolPNlZEpfG9cOU2LKA7TWxZhswfa2D9qU+DuiWwshxrvcUeE2nqw
s/ugqC5GixEEMtX8GeGqT8G6OkTL4XuLoxWzFCpJly/DUcW4yogPaOrdAP9G9G8oyFgNJDEGzJ1A
Tm3LRinWfXFuJlXbZ2m36TPFX5Uxk7Ki3uWZxryVmHCYhfx6Q7Z2gukYpgxAXlBma7Vorn0H43Zf
xXYBxJHmKvXaTRToyt2nZKjWVVczBWj8i6Ix6e+z/MUnoVdGmFG6vhKulFF/tprybKrNLnWTcd1o
zHeTJraIBxmQhRIUWbz+0vjG18Lc+wajJj6BNumw7y4Yh9wU0Nw79xWPlGeCX2bpPJJB2Q7YwMFp
2RssSgOfacTg62cIK+egV89h34L20K4KP0k3GuEBK7Uug+7OUB6mo0WJkeII1rWo9Kd6CO9BWDId
RYdKNB1Ejcw6ZZNx5xnRrcmYsnHsdhtX09YttGuPNzlk0WWbkyDDmnIdRUQjceyMwmqhl4OxAkZJ
yfGZ7BTgYuqUqDlc7jAPtmOnbeymYVZCsNHFs2BRKMnBHKoXL+pe4ppcRTQttPI2KduWhwbKn5d/
0gPrJRzEa9vl6PXrK0NNii3i9+TLRoQVSlbtVvCVkCwJ+yKrCJ4pZyOf7gNhP0b2sFN146oMmKoq
jX5Afge6hwlGp+WFKGqnXRy+a6ayLtWCFwbSEJ1rbkTJG1btv1YZsoHxV9Mw8WGLrwjq3lg2kbik
yZ8mz11V42Rug0Z7cPFhLUv3c9DOiPgwOCg9QAqAdrhApMNBpPie5joB7tR5UFFxa738jOBRB/Kq
uys7YjGNDxk2t60jxDEM7bziNoXIsHCn8ZC17iqcBC5KdCFjcjDQSSHN6myEU90aIn2uarzKFNVG
ax9AmtrduybhZcOFViCcu77RmLCJFUMuGWg0EoDhmg8xBp3QTZAXE0b1nKntSgGlWuIaOoT62dJs
PEPRDYyIubeFt5tfeeQFnqYsFgszyOCmQ/XxSnFTGvVJVIOzJNfIshvTuoVSGpektep1Bqand0A+
Ds1eb8kG+6RTKuUbSg5YPRJbXfQVCpLgUnWbn7YnX54kGutS+4oQPGNjqBW816Ztq7WPqUoIDFWk
mZG+VSB2167FpISJYg9bZU4DoicVIjuh+iPBAWa/Xv2ldLRNW5mH1rbRQylwhowZsxG0sHMCmm1z
7AuzOWp52B4JQEyk9XplB3ykX9RKMVyltVncRqYS37Ksnj/LiryG/4hOEa9Ny0ML0gt8bVkJtd7+
aKajMnRrbA3Ls6wCDkAeQpif3w8S9X7EOO4MazHVxS1xmPIWuNhdoSLeIasM7F1Ppavu3jrMvRIM
TDf8tcHq/UAE0mHp97pyJfsBth5uhhL7+vmocgO3ZBdAqCRtzV8m62qrbpYg7AQyLn/UJaGz1BD1
OcseaHeNoF0iAtoi7s/m0P3YsLa7ccysv/5QbzI3QEqnJ6H1R3+ttFCxMA/kSfXTe3WCtdrJB2Ek
Dyrrk3zEeioQF9Yim0IvvUuEp+d96QGcyou+uZZFy83j2QNuWodD1N67lZ/s9ZJYYub3LW+OxrnB
A2GZQL9plpk9HHuVwVfuOlZuvfQB613JYpS40RZig7l6O7Dv9Qe8CgmazaetElTnYu2tqzyV4xZP
ZF3MozxTH2LZOHmOT0CC7n1bpjuW08pSFkOYp8fe1R/SUuHvUNWzUWr1nTyOxp6EMqryIA8kMkB9
ZeZ6G9naRGI5gumFVZPkN3IjkrLaxBWPFlJZQbBsrRytiz6tl7IZRHN+wwnDXYUHM6P43CcNpwDU
FUmt9+PE9TiwHsi2BCn0TdMY4ZkQe7DJ+yG5kIKfkQNFcYNEnb3K/bC7jZHUXNWoKtyNVWktPdg3
98y9qqXfW8ljQ/SN5070T8GEnp2dCPtTNohskSht/sWsildMZaFLVtmT00Xpt6HIoA1Gxks2AWRP
nPx7MzCjSMmpkOHIl51aMHBM6sUbmNEsqgPRKiC5KSo0phUBP8CamOlOR+8p3wbkQl5JROyNZipf
ksq+sUH4fw376LOTBdWzypqA2VvtftbJ3S7iKBk3YeFjjeJq5Q1m8uhqJjZD0Gy4LOv8uIBSOSlM
frqyvJENmq/ZDBJesZZF2VCFBIciP1GY7nCot36FP6wtIGYrWWzmA+S27qy7wUFR789z4PWcA58m
jyb6Mg+WU2WrG8XQUCGe+8jju+QEt0Mpurc/VTZktddus5qcluwijz8oKjj/LiDfn5fg2WCk76Yu
xi6SFOgZt6B015YiwhK0CI48Zsq6UYboDhGDcFlpovmSJspJF0XvkyO+mRwv+F6m4hmAt/vUW7qD
BXIDbba3E6IqbrlXstzY23rvbFi8djz/qU5e3Og+9V73SeRIuQRiDXuAH2iKp5vMLqzPg6XnS9/v
p1tXC/ONa6XI7aR1dw2639ni2uydsTWtV0YZq48gCiMEk4JLqca32aTrJ6NIEVowrJ7UBLnANg7K
EzcOiSI/j08xS6etgdbCMY7NZNuWqKQkGQmuNO7HYyyMZmtkoAoyk+R/a2rpUWtHfYuyjX/UXN3a
8qDYhziGCJAz4PKUXWeATrYF1P6dIaLghtkIUzrNtr75yTW6EtZLwzp8UTf+eCu7hmJSiMr80XXo
6g9dDWjOtyoe39uuEYy+bXwHeio64H227T20TVFbJpwh6wh4bruy6IN1j13oqqhUsn5ef5PqNc7K
kTet9XDqb+QGe1l7aSAnsZFFbe6ndTBxfaMQ24KhDePuiFg2qj7+lR6Ww9t+QURQ2dG96pok+MuE
mx9CVUT6wfpfmsJF9gaeEqtBZ5fjogLGsocMDC/hxkBVeAVoZ1jLuj53vBtm92D0UdwkJ0Q/WWf3
xqofkWeSpT7w0hMSZTtZkgeCn+buItzzgDNzDLkRpvAwbuYZeq8Dz1mRyrX0q/bPfuQ/VjrSdmdZ
VbhOhqRbtcsrLNSHJGlWqt6DriCA0myUyOS3ww4yWMNGhI+pTDGxLL0+27wWAALMlcQm4+VbuS4r
BPiI4771lEWE8wk1zZv3Q8iGXPjN2SKljua0gwxMX581b1R3MnCfKQl/BDfm/6fSF5a6UzRC/HJH
2VFuZAM8VNLB887TVAAfj13ryp8XoGVQGaeO+M/ZT0tgLagGfiFqWJPkEflFLxCqEBN8nLwl4WjY
2Wum5+5N6EO8cUvi6bI+td075D7UO3ee7pYltBglaOmf5fu8QBVKjLhNe2NWrmV9G7Ai6tviiSyO
jTjRgL1qROoyFVjOakGv7Gubu2khPzYjzqXZ0CFlLpS9rKqimFZZfvsoa9/bOxfiWpIq3z/Uy+KH
OqE72lVaxuveIYaK79W4D/Txx0ZV65uw5btOJnjxNLDFJy2CfKAWcfGFpN2LMAvrWbGzx0bTmivT
Msyto0XB2k0NVD/QgH80c430GQyPTHcYT30NXaYqCZ9wvMTUmAETVIayro1x76Cy5Y2RsQIVzviX
DaexLNPXsUDUs631T76oVRCkucOKvVeu+6edrnXIiqqk7hdqb/g7L81YWjdQuxw9fS5c7TP+5Mot
gtn5PtORGQztCUDC0G7KtEieOpUk2qgk2kaBwvXF8pYcIF23T13lF9daWSUbFYLYVd766aMzjlcE
I7NnrTdyWE+et0+DLrr1TP+7PN2kO/yC5ZCf7TztTp5PlmGYd5j/DhCU5LQisIGZ5Ztb5CS/RkiS
HuXGyIb2WJot8FrhIHGgsEovAUgeDT00h4XsA5dz/ghMGw6cuf9R/PMQsntaFE9pmuS790MnBrBg
U+madVtCDRiG6QrdFvckS1kMAc3ukL2XxagCxQI89ap36pNNQrC5qomAgA5Tw2VeKtXT2JFXjTKz
/GxP5K3DIamf8yR9AubRf8Oi+dgyH32tOwtKVubjYJ9Pi9yBJrBQWMjP4WjXh9+SDiBkHN+c6fYp
PPEGnvIsLpfbJQpzulYsQqylt7L43hAnSooPMjjLjnD3OXxUOmzEDQSpD44VlO6mLoD49oNVXwVG
ey1LciO7iLmfLJYzu8jsfeJljX0TDqpylTnwulJY6qzSO0QUdMhXq3Buln0qxVOXSUJMtBKCPrxW
v7GkV67fdtG1ZFnpvji/deZ3Omk4S4hK2DcQhjjIn+d427/30oo7i3PUQAr2Q9H0m2UDDvvWj9Ps
1puXHKFagdX5s86p22YVEwIDuoMkHMwV/VKpjnMo9ag6wGV5Yk0s7lVoVeiNWZeitpGUjcCT29yI
B9koULVfgQMpdmoBTrDpjGKb2eBdk8bwH0Ivt9dFhziCHg3wqKB3Yp7TQXUbUut+SkDZuLmvvG7I
r3mvWceU1KgacZ9yrDUA2fgwCCNYFVECgQikwB3RzPXAsS6GMMTdVHkETm2dFSYkO9bmiLobZhMt
ZKttkOkcG9s7kJ5HYDQMk1NRW9XJBrFGCr0Kv5Z2el1lkXisjMKGU+EjBzKl4VOhEECYO9i/7kku
tSao7gRfwYu87WkxYi2LsdYv5JaIuNtlct8nMJQQ8AxvIs9DN0prclIkib3tR0vfR7wjgMOkLRnt
KD8wvjXbMVXtk8n1WdtxbNzkCfZ3oarY98MsWYQe76IsTWdbt940LtLZg6G1R+1IqjMhcInq1lyV
geA/FvPmrV9TmTneFsqPPWRLM444JPemhwUh5HZy3GsQie2tZbTBXWGhWREi9LaWRbmhg2lb7S0z
+5kFhPDQewdZRwfNJBxIBKS/8tzWxJm28/dWllTHPujTdZwmzaMeRt/kT60Z30PRBy8R9yrB9BGj
i3kfB6mivTnvk9jEFKrIrB8nY04f9N6rmb3tk7mJttCd9Mc+pQUuJU6yPZQqd681o7sn5Ul+q9dJ
SJRR5m9i3g0Vbtg0ZbLp40cmwcZKacNNMpRpi0mBCY8PV91FzbdH5Rkf9dFHhGEhVIdtNle8b5ok
xAAY1Ov9BJF23Q44rtfhYBzyTI/XoYiUJ0jy55678EWE3cWse+MJ3kJGWrz+t65e2p7l1NUMhkvh
hj+6fjiqOal4rOdlTBjxWa8y40H1quLe734qhN2z1ln6W4vm/tTycZ/CLfptXXmAUKayw1m8Vgfe
sTD+SYiq5lp+jDUEAcJ5U7gRCpPOWUW3a1/F83pNfszQoFXwVP21VpZRhq+uJ4OQtTsq15nw91BG
zG1CqviarLxyLeshvhM8lZVaOjjoIs+9Sfq52UL2ai2tFTvZoZa18qPclI4gV2a30aJAOeNHf9ky
av6X1q2C/cg4f/F5NHbJQGBOS8vs4mVadpGfmIU+NiRTr9/rB8/Xdo5B4l7u+mtf0KY/+jZo9y7Q
OGiRHXb8o9wIhD65j1JzbZcp2iVNC/dbfnzvU4+kOz72kc2WKhBr6TCWCYEZ+vcK4u/7LGtU4tPz
R10B8SU/yU3t8+4CnhQs3us63RnL43s5tqZ4E6XomMmdoTii1PThOIQrSdLUtcVw5ZAj++kYTJzs
ZTYOKviaAq4Wcn2dG14QMsguvhpklzIZbTjinrFyRz39uWHXdAj4vdcWhmGvyLQaK7mj3CCtnF3q
XTX3lBV1Dz7MYsqxhaeR4jTzNJFuPGKGUC5kESpTvq0NlJZkUTehjCpwNQ+yGFrhihekfl+4un6J
U/NeVvch2q2NiYdcNGbjU62R6mUJYV/JVkWoZ5w0pxuMss27OpveDu0mZrvvo7ZAT4mdyHiMa3SF
WI/Of5aWoCaYC8U49fgqPekeziT//tea81/LNCzYkEkant7/WnnImL82rRFoLmHpb6USesrrYtPk
PrjoWSz9TR191lN/L5Z1ABPNBUIjW2XDNCSM7LKcqNnnREuynSyNablnqITik2hrN2KuCy0wDC9o
uw2rmnj2eqjtEShTkC49hApOOVMhrJM8QfqhQj5L9n7b0TYCsNOlM/t6hBeh1OEFvJnP0qK/ifG/
OCAgv2+VwXlSdU4/ugOsI9e9lF38UM/VmQvPpopJpzdt7DwNjREtCcSHB9naWBGeGGP86GugpxsT
i52hV5ynCtLYJquiYSP30vWecGQbRSdXSdzHKTrIUzpKpx5QeiUDOJ/KiyISuVWmbGVxjMfPE76z
aFjVxX3te2t5SrchN6ZNOF+3XaI/mrDG4tA5NolBxkNVIRdjZHXEKds+9qUg9xJplgcu1Lwbx8RE
bujP5kEBw/C+yzRNI4MoEvuCV6shYJ0E3Z0ftN0dRkuEDhPAoZ5PEckbDGT68fm9h9Z6D31kJEfZ
H9eTemt0EC1lsZoPOGdx52PJffoqFUs0Rdyta4ht047Vecjg2zMBAGpfKTytKiKZrWH5L8FNG3T5
Cx5OKThBf/YaMGHbTo0D0b+PHoRVf3UNJXuJPR34i1V+MnRRrhuUCQ9EI61jMWklHkiu/SVSypXs
Wjrk+fRedW6nBG+4UQ15k4iqv50Kt1vI81mQFJPOKp+9AqiiUg5MxpRY7GtIles8tJwngANH2bWJ
9M+do8JB1C2NP4qIjvwOudeXS5t11B/fIWYN9fYd8pQ5lfwOFayhhzArvwLf7TZeGZubRI2nHeCA
dKUj7PEgi10VZys9UPUHs6l/tE6ub/xUVGO93JE0SjewncmTGEr0qOKTvlJHtToBhu+vSi2ud8gm
oyOqhMnKRjfv0zh2T0Cgze9Ova8TZXptSoYJRMgjCOXsPbledaqJZ+Ytggu9kT33aRls0ctKkb9L
+uJAZA7LqPnTh2KLyDM2w2azZB1A77LsR9gR2EB7TWqdEs1Ye4MSHkgbOcuEuOta1peODhYIonN2
MES+zpseywi/ZQ/DDTF+cQfn7QD9lWGbuGpps72ebasH0wQLOpfKyAfFk1fjW2NXBdq6qjoUCeYG
2UW2up2e70kgoKIfkaBCCWyTVL44msQ3j9a8kcUg6a39hLmkLMl62UNLyR+R9LFRps4iqO/zvn2O
x1Eg0k2A681SCrDDdH0oEPq/C30Ak7UGzkIKodtT/WC5TnxHOj14qy8Se9lqev0FtQ3Y5t0LauO8
w4C/3PiF6e18pIO2TpBkd3FPkqNR1O7F6NUlAtDts4pq0woZR+2EdCoOaG0SboZSqR8rVXvwq7hH
UgejrDFzn0SEh0qk2fGhLcoeDxBjRLV/9C+sMSBjZ/4NtPL+YOiNdSPmjamDWxT5zRiF1qwo1h6B
YO7h/4G1rMy4utInphXv/du6Djdqw5JN1sndugAU/hi26VYWZYMaVq/I1ovr9242SCq7ztMz5E3r
Jim9+ux0yvK9A8oyTM2i8dv7YWrDLrfNBKlP7iQb2jYcVnESeFAuOJCs05pswOw6TK9kscs9a5OF
BWgIFW8c1xdPDku6fe8CApDFehyDNUo16k4W7Th/aEh3XSBTeXcw1Dd104qnYvQhsLm32hCZR1IX
SPD76ndgWOo2qgqWNLJObsIwqw9wrqAt01edcmPjTVVx1XTZZ7DAUM9dT19pqhPd9mMmLqb+tSW2
AHEGu4orZMygvM6NeZXHt6oZqiuV7NBa1r01eMVnY9S1vSwhpSgubvZVdpc1odDUKyatPx8nSnIV
VESjrCu76yCSNvVnHw7V2zFYXADXLqfPkF+cZeWSmY5I/WvzABSi93r3XvK8t5IcqwZULt7bul9K
f+4nB7k/e8r9yDn1d3pPrnoeAP/s+Xa+uW0W3PmL/dzBB/3o91d+P8ZHmI3xUcTebZuO3Q45lvj4
Xi8/vdWVAwmzHmQD3d+rs4qRfiHL9dR9S3yA+fgzHL1U5Ef5SW7qckRTRU9aDMT+aPA0NRx+Kpt2
uMtVP72Oenwo3w7zfoSuVsa1Fs3affPx5UYei0lBt/jtH//9r//9NvyP/5pf8mT08+wfsBUvOXpa
9e+/Wdpv/yjeqq9efv/NBt3oWq7p6IaqQiIVmkX7t+fbMPPprf1XpjaBFw2F+02NdGF9GbwBvsK8
9OpWVdmoDwJc98MIAY3PcrFGXMwdzroVwxQHevHZm6fMwTyNTucJNTSze5fQ33Us59qZ3nW8YIDX
yi5y46Sls8wq8L7lQgl7l4kKJgHJxo9i81RNwnjbpJN2Mhlar8kNc61RSzJPoPKLraL57eK9n2wg
54aBZh4imVyEBEVFtiszpz+KLB2O8pPx56e5B8opGdM4cKcBS5Ojp2tXTdjmN0UIlNYzx59KbqZe
icAdN39/5YX78crbpmFZpuMKw7F1w3F+vfKhGMHx+aH9UmHjerT0ND/1rZqccLeYP8PerslvzDXl
Wow4kwHbGJAOmTc/qqPKRTawrL2jQnJzlZqqQPBmqG/c0K6QUKBu8CwBnFTtAlh9f5SLtvpWJlWL
+0zwWALXP4dkwx9V/TGJm/bBgDR1G4PllrVO20RHzYNiKIuJRlJlMBTE8+d9BNyDtZ/UFeT9VjyC
tUiWk50le9ma5fFPxx+Kn46vGOpV31YQLT0N11PPaxDrqLsj0ee/v9Cu8W8X2tJU7nPbdDQoX6b5
64Vuncxhwupnr0REevRiuH7yCvupy0UVSFlA7EMtT17j9+Y+Rxa1zrLrt35B3cIURkf0OjCn6kBY
Bz5szA2XWmOLaeZc2Tkzflh+9Dxz/mjrP3oVwnrtSuZdpV+4V2hWGevOaabnplmMNfHwCYOYjZrq
7VWbms698LSLbE9Z5RAx1wuYnJ51qpA3XtadMz17dXw/EGO+Zwz4cMAE+MGt6hoADZdDgm7pJIZL
Z9vBoe2LoywhEjheftR3F3yeUeDrisxbdAbKj8BcjJVnvndh18bM3nbVFbNaTcxPdnkEyiNAOgQJ
+3C4Vb3yfhw0DYO3jliS08zfxVc+2fZ6bIX6WUX9fwdYyHorWmN4yuCw3hkOJkFhLlIMU9n7r446
714ZaCHIW+O/fxn+ajkcfsuLsQr9oPlQ/Nd9nvLf/877/Nnn1z3+dQy/VXkNSOBve21f89Nz+lp/
7PTLkTn7j79u9dw8/1JYZ03YjDftazXevtZt0vwxjM89/6+N/3iVR7kfi9fff3tGP4swK+as4bfm
tx9N87Cvaaqh//QUzWf40Tx/hd9/2yR5Fb48/8U+r8918/tviqP+UzU0x1INoQlLF7/9o399a7D/
aRm6JVxX0zXuMZumDPmz4PffDO2fqmo4LqKJKlEg02JErGHq0KSb/xS6wczWUS3b0sFW//bHt//x
Env72f76pabPT/T7S03wSgPdZJiaEAYfVY3v+vNLze8RAoBSwxoOZvSqTKvwrMwOwHVRnpuh01ZI
awRbeAHxIYQDsmwxvCaZE6+gFZjFFAAfa09KE8OHLRihgFtnB9HoyzIhf4OoRX3VaN2xFiVwcbRa
ti5Umbdb85c78+cX869vByFUnZeyQ0oEziYXWP/wdihxPXW7aQApz0+1rAnwxkqKFbRHSCHTdcjG
QANb136xkQP/D+fW1F+v39vJXUeoDJsmP8mHk1dG1GlaKppthWuE0+XbMoFFVTHvTXR0nFrPPxdW
gXVYmaF2EbbLn+61v5iU/OX5+dlcw7K5x3hN/vr7Ie4XF6NpNtvUqS+G2ccrCG/QMLELTW1fWVYI
cOAyqYYpvEpI4f9hUqR9uH/k9zf49ia3t26Ij6/moSNKkwAj3JLZCpZAJ2/9KiNVPgptoeI/AVkA
eCG6Wt8qhvwldhFYIpDkVddZiqyNUWDY8PeX5K//Iszo5odLc8WHK9IMgecZRdOQKDKRGomGYA3Q
ujz8/Vk0Hs6fHxy+uNB5XGzHMS2mJPaH02DNZdRdCQBomDTEV5w8ItNlRY+FhzyQ1fjXKsbnpwla
oqNjnIRWZ3+xq2pYJiBVD4WBymwyWNY+Ckn2/P3fNt9zPz3T8k/TGB90A4MOSG7zFfppoirwVjQC
DQu6unwhfWcsENT7hqQ2OiTePRIUqAJ7UfEf7oR/v+xC13VXF0wdTI1R69eTekEc9Y6Rt9tIJbqf
eUxuCtXN13//1f7qqqPU77qOrYKzNub2n74aiRk90mJErWt/cFao2heLKofTmBgoNv79qf7qKv58
qg8/sAWdufRF0m6dMXQXbdIRR4leiihGTMg20fMiWxkG4/Hvz2rYf/HjObZjMdW1gDt9HJDHIEYa
seeB1m0VmqbSZPh2qfsmtNPNVOiYRLln+PftsSj6+8ZGInMsO9hRpgtq245XXYLeQY/mjQJcbBcn
aBH56Lh1FuOu03ZQXYf4UIoBAVDss5DbhfbgG9NW8fSjN5I8zSr/O2GWaTfGl8pBZNCPBSTTUQ8P
IOT95kZrlS9mKcLdf/jm8wX9cNsy5bRVDZo7k72Pty0CweDSGh5clP7ijTaENzj9IF7t860UpFQa
FV3VHrCH3bn3NWqli8gcL33W2Ssk+7u1ld0laOxACnVxEIUmUjh5D9sgQvcXpZOs42ZhjaUu6moC
TCHyk2NPu4J8SonoqTbpxkHoZnQcahSiMiyEHCx3vE+jBf5Aj9qDokdPf/+VNe3f313CUHl3zYOV
4P8Pj2rkJvAmRILeIrGjddtO+76MXoccykjdP0wRdOqpxd6jRy98l41cDkV8H936pDbhppgi5eDn
L1nMv6r6WQ8tkCWF9hnjDhx1jDxcugIxsVZAK2ysjW8k9r3bIgWlfo2IYD+kkLugCvOeRAJRR+cE
5aguRfTMUxEYbNJ96tYNEXbazCi9GTpE+fLiAbVlDcccM0OLzyFirjeqdoVNojnso4kUOQLC+iLs
y+u+7Yi89Q9Oh/ElM+w8bcNVbt4hFvPgiOQOQ1axcy2lwIuONWkH9TPPrvE8DwiLKfZmsgtjles9
71ETn+hl5YDt+H+Unddy20gbbZ8IVUiNBm5JMFPJivYNykECGjk2wtOfRfqcmt8e17jODYvieCSK
Ihtf2Httv5+2ix8/O6m6x0x+1xJemCudroAcf59ru15DvmIqEDfkqQ+rXGZH27+X4ewVxl7XwxOt
X49nrr+LR3XKOoa+U/3cIO1hS5czPNX50YXutEoXhCWzANWSa+OTVWG6qoLvSSu+V7K9F+6TV3UX
xY74Ylvek7u4b7LA3W8EyNMhhK4i6Xir3uebtHp49mJfh6lo1Q5QjLPivFLQwvq7PJn/8q7698Hl
UxQ5Nkcx5Z2Uv5V0EwEb6H/5HA3I5upiAk6UkYqkpifwZkyDE1w0+Br/cv7/8acKrrrCFPJyIfj1
ZMaopUGYAGUwzJfOGR+GKv8YWkAGi/HMjBOAgvf2l0/Pv2svX0iuBFZgBWgA7d8uOR1EYlR9A7XX
pYEsM0ivSGlbA2Rn+1VIuu2AYC+k1qtaLPf//cP//cH1hW9fyvMgMB3H++2DGw8CjqWu+HVl9YZh
Z8u+xDi4CxCRureP2Iqk8YOwwOIvL7P1a4t+qXb5wS58QNt3HIeX+tfXmUQiIjZHXmd3kLcBn7AN
3iS9zuN5OmSl+lrQM6yFplkGzX3bcXhCicm/evolFYP1t2fz76s+z8a3LN8W0pKURL8+m0wZi+WR
gbybEGCFDM5WhHFlmyDuoEH5OKjzsbNYgZh6FbvVHYjcMCfEbFMkI2RS1DwCDPR//2XsP/1pqIct
4VsCv6j729uiaSoXeC1JQ7aDXhrd1ab2mDVrpV/qeP7Q3YjnvIGHjYw15rqXv5Lx+GmWkckSBqnd
ZMUrEL39MfEZPmeDBTjJq1Ec9DbE6vjJSu2bXiHioRTRuwnTMrrpm2ZJPhI3wjWS8a3/+1e6ljW/
Xhp9EUh56QidgF7tt1okdg2DMBKn20kc0Lsy7GNWNxK2dakHLspWhlA/VfiDHRfCN5hpDPi4hnJx
+eAjzgw70/tqL5QunsaGn3XhiI489IIuwLnrhHLM0SoywAyzOHIABPtPpo2eK/aS5Zp+wmD9DJWw
Z83ML8ykOHa4rKLu3V80R/heir9UX+6v09af73M6YwuZgONynF3++/9UelgxgmL2Ly5RDGh9kuwT
mUPRMub9Agta9806Fol7QOyao9lkMVElHynkZZFQ8OvBNfaU5xCko8kLaQAhJzsuNFUQlesxrd6K
qRkIP6WZ7cls7/Nvhj8+o2zxj3lpdZthvNQ/nhOilXAYl1+oJ3btwCTJjn5Mrm0ddQug4vnr0hWA
5zLSAPOIKaRtdo9j5f347zfAter71xvgf16N3z5nIF9GF7Vzt4sHK2OfPJO8dpE/oU0bwzrziw3n
Qs2AkDgW62IWtDsb+q541ml/99/PRfzppKcA5yLNKWTJ348+f9Yueu6h2wWF1LsRe9EJUt8rucMb
r7HmsxKISGqFD6WNYw6E3CL2t8ruZFAfAjffLzzxc1Rh3URRCNu3nE8SvS9zanxexaXGSUvMp7iR
hc03UU31tbcGfQhiMj6iBiUEL8YT3/ap9Yc0XGR0YUtCELF8KC2Frz7ysp/XkbSJxxPRVhTeW4F9
gNQxkOIOmeVA5MnWYaqagI2jhPGLEM1XsAWFiAvRfHXc6Kslq2dvSLm218FG9s3rwFbLIUn2rBoY
+2ymESrnx7+8trypf/sze6ZpuUz2hGcy0vj1TY+WWmZRynHqu9lXYOkVQiCi1Csm/X9ppP5wSHq0
sC6jTRwv0rz8kf/n49Xlmcdewep2dVx+pDXmclnvOTrv/REKclIn6N8gl7il+/Tfv+IfSl5mYTYw
D4LzPGn+3jg36CBqyJYcz6XYDDrtVoxU3UPWd99tB5I8npdQ2syJPXDzKxETsFzMdPIRdf06y6uw
BkPlikHtlvoCvUxIgavUNsKg85dj9w9vdM+EBiEdh+KCxvbX16iPVUOULO7BMsE2OzaniiRIbeb3
kyHwcimCQaq/DbOuRcu/3gLCDnwL7qqA//XrDw20gfUXvfrO0sOt6ZghZz8CU2xtnjzHMLDXtteR
JhE4e6YMn+zIP+BaJ9EiAJbpVO79xA42TJJeb+GfQ7ZQ85OyxlNv/K0E+ne/xh9ScOlkJSNd8/fy
Sw29FgmBDzhJK0wetfQ4B7FJeCaDd3AnH//9xvnjO5YWyQ8sxm1M+n59YbwgzdjKTKhjyhtkmzAY
+KkgXW45nB0w0jBJA4RRofG3N+y/O3Lfs5iS8nblD+L67q8/OO0sKKtujYl06V/H2X2wJN1hlCCj
Tqb2jnYFPhH9ZzbBoPDiPlqlogsTbdCHR6hWELB7a8fUELyy47J49V8ulX8YRfEEJc2jyYfZF7+f
GiMrgyXpoOOxb/jKqQKYC2X0FifWDX3jO+HX/Uq7OMTYIuLPeKxdULlY0TaytfF1p/mHM/MS/vef
y/3T34sKmb8U3a0PzfnXl62PdWQ7pdnu5iFO2dfMycEoxSHvkPpdokBuuz4IMGbGwBO1SWxPXB9q
myHikPrF/Uy2hS3UozNN77iIx8fBih+SqOtu4/IUGM5yanyYtpw05yZohtCLgJMrCs3bkutCkFo3
vQ8BXwVJcLPUXCZKTQmnzNnbJF6gXzuCfms6BDwIw+7Q9f3XfBJvy5BXB8NJ5Qt0xB94FDaEg4CW
LpPpJre4rDntUiOXD7uGGuC/X7A/vF5+4Hkeh7Gklv59vZyAPITz7jWQ5sUanB8mZHfRxDYPCS4h
8aSS4cEz2g9CBML//snWH2qtgKuODEyJisH/fYitUotxP76/HWgmeMnm4O6VEUU7O3IuVgHPOoxt
e9S6GI85EgIsbo04JrPz/99T0UtBu/Iu24h/XRnqsl762ncbEIvzXesWpJ1npgmQFDqsTKyvaIUt
OKvlOXXt7i9v1z8M0n1+ONNcmhhW/b9Pn1DgxCnwAYQwEp/YECc726++pXUMJTNuYJcbQbnGJg9G
Lt7WSZP85VP8h1MmAOEXuJ7lWS6Czl8/LlRKJQgQ0ezyYSmQzxycaJ36XbdSaUGknPnX35hW6A+9
JDWlGUC2lr7DOf7rz0TZiDUJid8u10XwjRyTdD3WPUwKhjaEdbWPeakBJE1N8GQIH6HUEP1wZJKc
5BQ1u3iKgvvU+EoEVrJBJxLj8lfJOsNJdT/YYP+shuQlpG/rXiYqzKVjPGP9x0FBEBl1cnY2kFS/
dIyYOjOqH+0kf+2IXgYy1KZfL+RRsKH5Q5fDhXIcQAl82ml7y0k9l309blRdxHtCppzXzHW/aQ+j
62hPJZ/0wb+Jrcs3cq3oaybhf4OQs03zE9Mc48klFiSSo3hRQZYeGH9FN5HCgFlVrnEvTN0+LDZ0
lwE8NIuN5rn/cCp4FGrSHgKnl2Gx0nfNXL8dgQoP6knSQTxUo8Bb3kZ6XReAb1d+EgWfUgncKo4x
ww3qHo2o9dKVFoCYGex51KWkKUjWwr3tunf4HV6oZIZDe1HZTbZ5EvVgHTHBfKEJym5qFE8gpnIT
mZhfvkxz+mS2MUKGcQm2gODnz2h6qZ57iN+VyDk7bPhWCwEZpGmNa5jq1WOq5HcbGdl3M7MeSj//
3BfK2JY2hNRZDupmmPof2FtIyBvGHElyUQ0bwlQX+r1cH1VV0oH1+dKGAMBmxLEAbDdKA4bKne64
VDVV/ZC/9kY67KzLV9eHZLL46yVyiUkyJWbIyw284f44Mya5PmT5tTj2UDLzUo1nwDjjGQCd/nnv
+liUXdTLbbRTyBfTjNxCRo/e+Xrvn5uxiPWmHpnJ+aIutjNCXrTtlbqJxlndxO7ErDOeG9wrWXWC
xGVUsEv76tTI9gtYZ7qXJeqPKh6H4/UeBMd8k+e2Cc8pXu6Mql3uBpBSVdQQC8cjbP7mO5Wn7t5f
Mvyu3rkvI3H/z01DMJSiVsEN12Eu77IJ5iDNOYAUTEN27T5PmZPsQSrDL0Rv3I+RG60QlPrHQDcv
yMSrbSJlDK9JRI+uX22tubReDQLuTl1CL2NQJpt1bXzqa8v4BP3sQeeyByddGvdWy+w4UD3YfsMJ
RSyipzjJmmPSdTHRInyJWdG9mZc8HLrp0GpYiqtJZuM9ZUI74oVY9aka7rsslGZ6whEePTR5IABw
TPlB1wTBgJGotqnppQ9updMHBkx6M80KivDsMX73dHJyTKVP0YLQsXdkAIIszXd1VUtExsTdeyk0
y9LtC2orLE/etLzMLkxJAI/LTWlEy4udFUfDtYKHwmzbl+ILDP7lxe2S/DANJR8GvFwN7ctzTErq
4yXBopVW89yARiBPJC6ZkTvpxqsGVnS0xHdep5y76z1K15FeYyV9tJbW2FMjAZBtz7JZ5FY22Rcn
98VR+r13LJLc4/3trtw+QlU0FfGa9Vq7ExYp0Pwuz5cZ5QoElFwlItbbtHSsR7MoiQRFMIK5bhMs
/NqBjoJnnZQeokNfkqTCD9aKtLDJQmsCkWjBytdt4b1aLVlIbM8h32tNcu7kvulhPFlLWZKbazu3
sEHg6NskLRpt0d90I9kgXp38IO1qXtluLJhBEE1exaLY6A78GMLhgnjk4WH2J+9zkV44uBqOijEZ
3ZuYXoSQxYuj3A1JngyOywtpF+3Z5yE5NvbsfWH/O22ndun36MizN0HGQnd53EMTv8lr5L164lh1
SMR69lxjXtutPe+HBLBpu6Qv5ay+cJDkX0on4p9nj1gT2nvfyryXJN06sSpepmEcHhwfmv38UruN
9eRDQ73zi+k5HtroWaglu0174/v1q9xVoFoRA4Gcr+DTlAZ/DWavD1xkoFN60WNwuZl7N2MutLin
nBUo3kJs6YS19eHCcGlf29b8HETknClVO+zbqvkZXH+2yaX5bRqnYt1Uafc4QLW7gYv/qcVA8dhf
bqyJ+cFU+TYUBbKWKi0YO5fBeBxLAguby5cpUrBHVdahN5pfgqLVu8af5H70grfJKTP6NY/PIhGY
EBbl3ooz9a175w9NiIoxDlx8fPc+8iT9OICgvBPof2IC2KaMrIEGxwKAHoJlYu2dYWXXGwHcCEBQ
jA3db2aAptzTCYVMleXwIIx0OxN9cd9OXXaPKyq5AxUSNHG8LbQgZ8SJSffUjnWqbSY2spEk1Bme
fYTvChGqCZZ9MBfy5DBfy+rkFhlcdYqtrD65dWFuui4NduMMfSqDwMqKtgNrYGbEM7vy1Nh+fSqw
39x0cknurhe7CqZcmKQjjX5kLrfXG8HewMoCc2d2bXx2g2bjx5Z9cKPo66L6k5eA60yb98rQ370I
vljOnI1f4BTo7jDkhF3SUQdhJaeNcvsY7W1MyG9pEYlaFUebxNeWNmIlXLUxMGM4xGSoLPuUZZHD
bhegzqLejbndtTUmaki5IJJcngV1n566TSX9/WLDmNRRegaN8dqTtRrZ7Y9Un12u4zQw66l3PwM7
/WQaJEMy/nqgnA/LCUmKzIBdzloAOKOGNAr3jFDw1Z77+4XACcYhdzBPLlddNkuRi5IEXozMXgFC
7N1FfLftZOdiEZtsEmQh/GXGR6nV7Wz7P5Z+mkgTqBAsRhSt0h/XbW6tJ7Ov16xCcYHFld7IYYFV
Sc4szVB6tKrlZZjJ0vb0Elp5fYAhdoDJ9qBLjDa0THk9HpBXlxdT9RbC/K5TxmbW9i6LvVDkrBzl
/E7H+VA77FcJVAQWW7tMIAuo8GVHySr4teqSWtnMTrrX49mrn8EoaeAXAmqTuayHjnAIS0dUBYJ5
bVSYYaf8776VQytXoNqWvH8Av/PJw0gRGtNs7bqUysQwi8uQUa5HpnFN5ZN4NvibZQEwi93o0Hfl
sXDwirqlcaem6ata8JJXCxlELVCy1LG+lLV5y6hEEzmzK007lAu9Z9AtPxJy+1j+2YjJeX9xTSIv
zID82batv52N5sbOzBQcqazWTe3cmy15PJ3ApK9JZ8jtNwh8t3OH8If0kasTlsTVLO2IW25uR1IJ
tuZktdh0tF5FRASHcWXfCoM+ooS3v+20HZxmjyPBle8GKVZh5TsfRumYa5wDzipbgttMLw9mF9Ah
W4LEG8/buLYBLAzG4T6LyOtg8G9iFWrilVbGJeuSpYW33GBGGo5Tkqj14sS7ZqzOtqWe+2XpQQGK
I5PAj5JRcnzJ1RmKdz9NP5wOcvi4wP8bqCxWUsM6Kvgbu7p78bTzpbEQF9MUrsQn904ZLKPjQHPW
jVM4kWiO/hUysl8D7yUxGRZvfwKLRt5rHZrjkN+QdbFdbFIi4wnEWiOybeuRk9IMmsuu5YVWSpJw
M/dnuPh5mJrTm7AMWAPjeNfWuHgVm8+VBSYF3t20rTXWPlu1uwjatBObC9yB4XvJBTCtZ/XQY5HS
aZ6sBpXIsGzq6QSKZjpd73V4ANo4GA5kx90wznF3QJDrUz051UlJ2lzmjMKqSW3wXQMpSHIKSpK4
GpNQnEDhXqxMZsb4qENdxO3JH+IWlUFHxnslGMFfHxxSpzmB7Tk700jYRjw0J8tomSjWZhOaQdac
bPqbelWMNSAcc7iRlx/YuHN9kp7k9LQmwafUhxrdMhivXDThl98CEEK5dWT6ndWAwms+qZNH704g
RTeEgDhtjisYs5igupNoQJ42xUX20U6gupV/W2XZ3o5b4BlR8U3HdbmRcYbvUg/Vabi8CFnKciG4
RjpGBn4VIed9RX4D2IpVMdnjofBJmpm4Zq6MSw6yT1zByvE64i+DYT/XyEbGEfSBI0k1u96wF9zK
zg6gzyK/hkF4aHvhIlErciIgEvb/Dal9JyWMV6AJ47a7fHV9iBb8rEqZbpaWrPaqKU9LkZQnf1q+
+IJiyRkQljGIqjeD5zWrKlp6EgEur3LTdVVI5BAsbq8sDwsGEfJCnUPqc+FPzPzUE6p4yi73rDHZ
LSLp9yTKvvk6qrZ8FZE4zk21yH7rltZLmccFxwkxCNfHAZZxVF7vjiLdMKaT6OlB385Zlpyu94Jk
2RvKowsa3S0g1nGvar2TbUPWpW6b16Tupu3PL40kyE+8pYa164gFJQVdHvHkuaHS0/VmNoQi0AVk
Bp6I6yN+75IoQ3h3OC6EHW9JM+roNdBcF8NgHNsm+2bRmG5YZvhHB+cj57i+dbCCHRPZ3TRq55Na
xg7NhBznc12zJG8fmA4XhpIksaMgidaig9vYoyvXC4gtAk98kp8NbqYa+EZg1tvGqG0+5EBxq062
ZJm9L74VnRjytZs8a8nkKg8AQc2tiATNteMfZyNY1mOGzdhl92A09Ko5ZIxxMMa1dWGsz2bwY7b7
7eQn0yaDaTqOPbjswEoWrIBNefQLpt70I9xdlFt1lwDI8uhdHwXz6eNtnpfyeH10uPwr0VjpBp45
Ko0ZDL1pJvvr405SWnwoLv+36Q2+g+Dk8s+vN9dvf70HI8Ylkyy7mE75rz9/zs/b6/9aGVa5Lgaj
Xf988PqvoLfwdK93f37dSi+0ART/z3Obrk/++p9/PhMx56/CXuTPp/TPLwFvGIT55L5WtlbU3Jcn
nBli34mJy3QMFrW0p/54vZdf7v3z5fXe9bHf/h1Sjnw7DOXz9fHrzRjjykE7+/++lYw7sYXufHd9
iIyvZdMW1beuL2mV/aiCMi7d8PrlPzdLSiNdLeQArK53OdOHoxtMIvRz51hZ1OJJA/M4IOErbKvm
rE3DvUFD6UHFFpCU+7TYTYUVhfUkySK47AKndIYR6fYfBFj1a7jOAmS5950LEekLHM7wUJODU5RL
KOPBue9nqwN9WE434L7XqmbJXUA/WeFatHYu5lRoV2QUZeN7bk7mbkkK1qc+vl8BJ4JtrzK/+bQu
dwmjDvrsx0J+pmJLwpaDfAWBXq4BGqboXDl7vCx/76b+thX2A4IVZJ8TNtEoiV4rJvYrw1uMrbnI
L4G8x0O2rabmG0i9HKpTM2ykTdJnH/XPeUpLh9VjlWpP7YpKHQgk9nZmIB7LHnERIYV7Wqv7ZXa2
KgDwh7kZ3h/DE8fqz3lLJL0/AOQJUPs5XqSJlSW4YWQJrCq4qLoEpCqLdl3kzTf1OOrmQbkR6fOO
Q/0Uw5qY7u0Ueb9LMlYBhJnr57vWFuTynsYDCl2oO/eYLoR7ipQtwnQh0qmFYREzFiZiLRUSOO3W
0BuLUKlz4dSfp+FuMMHSZM24a2PfDxlGBvdSV9806VCbzG9+1PHwZPTNTBzIWK9VSTJEmnwt0q1R
wCE1/YsscYAyRvLHpmiGnazK4BS3aBMUtZFVwgYd7HcPyvI+0c8J8q1PsUU5U6uICN0LMWQG612h
RiJTNwj6epMFsNiwManQbIoyHJSyuDzfpqTnuRDPwASlW0vEJAGKCpuOsryVNrXcBXFLgkZmkrUW
V2ura7jYtxljLSu7NYw23nfR8o7GMbuVEPmPbuufCg1BcRZ6fHAQnqmifjXyujtJl8ypIYXzZrlN
dZOrei+0ax7mTO0ZPb0YPIWTYPQB6kKzBowgkkLfcbeVJM2xs+uvdLcaI7Jd7WJp6zvlrcyBkq8k
721XQ3UFJiPbULPeRJDesFEsJA1hRe/OCAzwCtMB/oN6oqEhh4810SplL3uK9AM6JrzPAbUBUoOT
13rP2gZ6nxEVbORIXOBDDIVxWBDUr9VUYhz0yvqMF5QrUVFTB19osBH67oVJIqqo5LNMPa7wi6NC
J23bc898qCPIa+UWfruuRYw6ffTfJqsma/JbVg3tXRPt0ohUr0XYt0PMhKHD77zPzOrWtFB/aAFK
t0uSCV6DLraewImM9jUIk8z9MuYm+cpgbNaJot4nVjmmrVgvlnp1JsSlBBOKMK1onJKKIrWNS8Kw
m3xrGHnH9EPVoazGkTEWgfNVPdwLO2+BJjCTYc51GIZu5ZpA2gaV+5u5rOggffs2t1kLZyaBHrHn
QfStOJhz8+tFA1YbLcUIrw59HRP9fPkoWSUblfpsVPXHME7ucbAWcnb6GOCEh1yL0K1tLIiCQXdY
rIKptzeGlXxPVLSdSjz6lNwVCaKBvEnGBFKWo/Bgl8g5RctOmrnfGZ2TjyvXFlw6SbRy22kmQ6Na
dmmvspBAsh9KVTOovwwhjB7wCTbTcFSkA21nUtjX0JG8g0E3Z6H4PhX07rHXVCeCMAqmeuATjCLa
FvhaDhW4FkogI9iDzj81MFDCOEiTx35yfkSCpPTbLmWPY2jhXCbB6f1SWcFNUjnrYhHUZm3BR/vy
KRqdBqP9ZN3JuKWJC3TBjlLuPGdGlkmhfNNcbkjqTVxGc2Uvjz3RATujac9dUGc3P29szsbeCT6i
BrYuXYK7AR7M6g8cHt9MNgnIHmQqQpEYxzpQsgJkOAjqSozZcOoQzp9oKKfQ9tlfXGjP5PWWiuE6
J9WlmrR3oo0PQctkxVYFegQDDEUfj5tSyj2JHca2Vc0BhzcJT+VX10qtde3UijV5YocvnS69bY4I
i9EWWObET7Zx1cbIXDmtjZnsAi8Y965JvEcJLZZ8Yb4XeahR0G24rtgbHt34tao39WDHa78L1NqU
PS5CJ4Mzn6itp+Lu+1jo77ZJCkFGsVOaxHK2E1R1HM3vFeDt2XN2czZ7zEJ9YpSM+ozKeaepYO8t
eNgpvcxqQLq5sgdQ+1yD3pQdkyCtytcFj2MSsdSIxyLdscsxeLth9CiGah8z9dqivGrnpy7ilM2T
XmxYN39m2CjWFLdod2yQ2NNis80J2lOZ7QLSBsre5owiQX4b8D0djse7hpdvTu4oU8dtPZhgY6WX
Ql2x5LZLnxl5Yz4KtkPp3AWLH6CslUAZbEXodD3ejnHVUTEE/mYsLj2WTzJmALVIGsN0n3QnIFHr
yu79u4wKEGhs+9A69XeiSHnTuTq7mbLuDSSm2s0MX6A3EMbI1GxDnQyTvkIY12LZ3TaZdZPA3D7B
5V2P1ZidJMv0DbG/VkhE1LIdW33UyWRv4HYNcIIHddcFXFwc/claYvRzaQNG5GKJ0TVYrfkzlo7i
k2aBFKbAaWBgliV0AuAWlYuAze+35wmN+EHH2Y/Risk9s4gy4TPBgid3vhEdZe/cseWMZda1t1pS
jXoJSZaF2oG5zHwQA2z6rpVr3dfRwSgWaJ7+9M0QgXNq+jQ4TwEA8BxNJWosm2XbRCKVRPd3yyjA
PGdEp4MrSe8bEA4n7Mx3VlBN/gq0cHr/gHEboAPr1X0sUky0C+EwK+FN9h7nFtkB0SfdOsVjnZM3
k8b2PRqF8hFtPCEwZd+H1vC5HaL6SaTpcDMl6jMft+ap9wfKepFAj4tICUqLNzXo5mTWxrQ2L1+i
jCPK3bOzo6Or6ZBAfAkbkBvjNFofkDpOft1v2mAKdSPkWzHDdEcEyJQEDCU+1unOx5OHvYFQJoNR
kgAls7ftZgylNS53Di/zSqRucchLSkjcotMOEM12bpIvYtKHPPX1Q030+S07UzzXdfGk8mHPCIpo
QT//6EWv187Qxlu3MD+y/i5FxH9uxm8MJLqbLMWm1edIK5MyOKbFQK7P4NibVE0H0+oGPl0m9g1j
0KeUZdaIAoaMxJrIDkXZOTcm6Xt6ZElC81LGsKad2uNop0zBMY0I2f6u/AFHtCbnNY+tDTGNNLgR
zEzn/xp7hcW4MCJQ+kB2z2FMAUwpzErZvGyNOvHudSp27ux4B5a2e92Pn4DC9rdz2ppcQSy9ravZ
BqXP1TUS8oB2L9lhnw8u2F7C5sq31k4mKiTFbs8iLaO2v8nedA5B6txMDmMEZ3I23ji0O5MYyWPO
von0r4Qm3nfPxRS/Y61jICrluMnSxdsAEt7lZuUd+kSRl5335NoO3rCWscsFN5pz5gmTuyeRmbCw
ZMUeJWUMDhFCWeKB9HESwyIStAtyDrdQR9zQYAWG0GTeeMp11ubYDfulzaMDUp7DkuR2SHIIsipO
ivGSJMyoCgyTWR/aTBBbFM0vSWOJk4NjYVXYSJmTqYBe5Lc54RmqfrTyYtN5jJRBGNS72itAKUeE
lsfoHe8CxuMru+kAdrB4s8zuwIk0If3woHO1OvnkA6M1kVV3Ini3SIg/aIJQROeQATIrir6RjAeb
Lntdu4pqwecyahZkJtjucEP23rwthsZcXfrP00LDitw1Ykkg1BebEesBu/2XGEr0TQsgOkmT+3jC
LJKTYLJm0V5QXEDwd2q6Ozradg/kaUeWZHke5yPCaRo/EqUQ5EKOcpQi+hLXe+5NhyhrcX9CmSLS
I8jCMbtP4TPctqDKEZ9Mz1AVo7Q1Xq2JrQzWexIso63hTN9nasVzSVLXZbh29i9k5Qw5zo4/DDEH
7mtUiWhjqMj44o0/Ill6rxZpqHMRbQIxzWfX16RVlgt7OHhPBMgmN0mJA8Zyy+cCquJN1GfWJz0+
keSNAQJZwk2S+tltAX+btKF2lyE4eSgSMk2IE/VudH4rfHq52Ec17RdxR2Xb9Q8RFczHDNn81lAz
E2yBeNUDSKIgUh3zmvGCFrB1ZbHgJrrcdG7cb1u5yBVlY3AbmA+svQheNfcxEJJ9uyxPddKnZ1YU
86fWXdbGQmyNHlLWT8J9a7rFf7jeMLYjatB+r4k/23QmrBu3leR3dTNmoHh+WoBT3HA90J9cbR4T
O/kyMiZmaq3Z0CSo0qQRdDfLEBX0BUYbogbiZXXKh8rJrLUhh5HR8MCOfcmddZWjffZrAhipGGqm
clF7by/hILYB2sWNWzrzRnpmuR2SIj07SbfpM385lQyKN8o2ndVE7OTJNDTrHMG6uRHJ7orDztCN
jCwpm3Tyz3hHp2MQI95W9fiumrFhZ7S4m6Yup6OgYYVS0YU6abDVFrEVDokdby3yLUbrlOVx/VgS
e9KglsK0dJ5z/B9OCXsNsPfKhjxJEkASrHsjis8Ef95niaP2CQsGJqDz2nPqN5bvnCJuCemHYKOQ
QKSZiJK5X7MfSbd2DsC6HNJ2ncwsgyzxDS0qYQ5J7ZNDq47oDdrT9cZoR8CgJLlsCGErHoq52ngI
b540n/hjqrsBF4Gpj7PyP5dR/G5g3rzPHWAedE0HxFQkYETOSMlIjh3ZiEU4j84QVq3N5rjx4kMB
zmLdFk28k8vQ7EU9klXgMbmbZ5jZRnLZ8cPFFWLbp1G36wHgbRrlvy3dcpMPQHQXZ2xP5NvVLEXK
N4yxPW+JQG0Sw/o2uyb175yPx56eeJdasPFTr3iwl6G9LbSa7qKoOs0zOSBzQYA4kHS5g6ljhhqE
G+qh5JWYQLLV+rzbALtI1iRwUQqlI7lnTCTuRPw1sD8aqZ3XoBrR9Xn558rAHzoBVP/MXL1eR7zF
CIQH0Gd6nN4Y/sbEaZAMOO02IfK9sNKWXEd6wULtBq/3wP9GwQELDNOBXdZrtcdj/1QmxB2RW++Q
PjJSe/S+t1VgOkiIaS5xTWZzO5zMQr770GlJvotEaIv5yfUK9zAQf+qbHWIFGxFyUZJrUP8f9s5s
uXFky7K/Uj+ANIdjfmwCnEVScyj0AlMoQpjnwQF8fS/odl67t9qsq+u9HlKpkCiKIkH34+fsvXbf
c+5w0QkMCN6Q2vSA4TU7Yly7/CbFoN5VDMc5PRISKLu52VdEijGfQPiOGaSPiCcL0xz+P7H0ueJU
lPUZohxEePS1FsmrHzZAcIcSiKH+0UCp0yWVvsbYr689whUlJByvOtTmXCE0iEk0Qme6z8PlMJZ1
HUw1ovesDsBRMv2s97ZZmV8KBAtMe5jBGytMDLjJ+ngKG+1QiXxLnK3ayIn+D2G7l7bQfk7F9BlJ
eiHFEA1+uczThkw6/Vhp820ZHe9Sa1l7p1e9G6CmKhhoMkRt9DUAQCZb9vv1rVv62QSS2Jje0gqC
fOqcGiBlyK+aoLWbhq3eWVON0/pgUE4lKwVOldOhN3DI26FEcklLhloCfV2t/L5imltUqUs+RPzW
DBqdWnr8HFLR89SAhVABwWQDuVeLbJ+Fs3OOrJ2ud2jHta4MnJLml7S8/qB5idz0VWnswzYsmIbk
/amy+t/0w8XeNYjCwiittoohW55VH4zJ7P0cwfOYNKw1VEHbSMbGJrHFuYAWuZmMIXxsaC7NE/Pa
AffCGTR2zDGvfyTDGMpAFiGHGAAU9+WHI838hAx23PTFrAdNXFsH8srQbtNYG/vEOMzYe30twbVg
0QrHc5vSRm+oHAvnR6yRft0VdbknHYwIjHrJEDtMzo7V8MyLNeFraDmbiMa4jaV+wn6Xb5iqKmpZ
ROLtShPHCGX6cdwZdyaqnGOhinvP6au7skzp/HRte3Ucak67n+5YhJfNFGbejSibnZbQW0vSxtpM
Xf9MBdVysRqIZeLuaLgyDUy8/Aw/IxI0W2+/EP+LkRaIZeUEWtG0IOWWZ51J2dqRck66zIvAHCpS
UV2eOFXPHP9tYvz6UH9usqU/scKdzNnOMN2oj0FJ3U/TSvM7g/ZevCUAJt7KhvItqvRfcQ4BCcbK
745D+54Ak9DXqj9l1sV3SOzcnWOlv5W1trpklB9SLPeWq6pA4iLcmW74S8ryFqbffVsa2bNkTtbF
mH8HrmpPE/ZRL2E2Th7zl6LKCafpa4D6Vkohi7XQX6LSZJ0t/jDn5ZBVUL6ES8q+PdIscrWUxkI9
XYz+nR6Gn1KI/HDUce5b55Tpve6TS8Gr4zZMReOi2WLgP3mL8dE6qdglIs5OE8B/hPw6uRLjcGzK
dOCAzlJCHflQhl+60xKaa1ozagi33ZZ1mu7tiHem400beo5wITlt1B62kQggPCJJ75jl6meft8k5
gqpSlyDZ26a+y3EW+KkNvCxfOA+7HTIsZRk8x9QDSU4zaM7Mz1CnRWNmPa+ysg6Vo8aNbU35Jhs9
42S52i+S218EntYdLUf2g3F2z5PBn0dC5BoXS/ZcEYLBiRg53rw5PhgOki46tFFgkuy3dxi2ZLEN
OsitNmrWq6Or2fk+pe23G82fYtbcczP1HgZWlRwd81rRZCGhLZs07SHSLZgSkkBTTXa8kfP2h+GE
6oSxr9rXi7D9ivHTZNoM9I2mRkVSs+6bvXf+/pAr63dNb43eX0LozdAnR+ZF96Fbm3dxa/yiphSf
eWs+WKGIr/HcuDs9Ti7OqFL211Hf0hIizjnk/IPjjBe4I4Sm9ewD/ZbkR+pV10UN0yanCZbW63is
j5575KwUTHl6kmVxbLIuP0Uiao+E9DwYpTPtZcOitWQN4z2fLSMmOjhH5/HZU64NLaxTMpuDWBnZ
flpzMgpPm6gDjBdyFQ7F0H3ICtxRTUtoz7gMhcdoNNdiaJ8pqubjJAqkBGX+WlIjgc83jiNxnBuM
4FCVM45pddyxIinTHwE2+bOLwb4J501MXuupFeyiwxRyNmxIcU66jKPAggtDj9JTA9DgDsncbhWy
b8spch+6uBp9barFDoTou4NwzRd2hHF8wnuAdQtKaNUfGkmCzTRH1gbc5b5Pab9BRpM0GhRUU4Mz
zVIJeEo6+6BDjEzELGYmPBcy/egQy5btuzV7Bvbz+hqHj9c8zO1d6gFYNxve5V0t6dDEZXgpxHQQ
k+mdcmrp45jjMrfrDr2TzK/xmGuHKdrxODiXa+njXDkleps5vsI09uMU/4SM9HxPdhTNHnPqjktt
clTWLmnVGb4lTJIN9QUWYQmO38XiFbiCoNKec1sz2W857xW4b3NLqRAfSxRUt6LWrsXcjsfBzrqr
F0WgD+o4vyjel7Ex6SerqBCbTCEgBLRwcXaNe3Pwu9xK7rKw5uUZeyj2Zc5qVYrU/1743ZHTpKPV
+abqpTyyd1yTmVJRNPV9FaU3Q9L0XcwxII9gPPNiOlxCPQt5XYNpzIYLXfkGiF1rP4U2w4m4lU9k
SZRBqBAfjRmToTHRf5UpwVGJ05Es35g/XRotPlYgHhL+ji2BlcarGA/9+Keve/O5MUR/76b9M4lJ
KWKgSfqZEeWvVh7/qWx7/FNV9PdACG+WFj2spXEUTkjYGzXbOHZyyi6uNPeLN9U/2QZLNIgy3WZ2
FZ8Go6U7PszOFZp6tAujqvCncQgivcmPGqP0MJHPXeI9xsXCRSQ4nc8V2YwYpGcki4Vx7Vv2jzDt
rdtYL6MfAyKoaOXdmvXDLEiRy7p2ujcnJekPCPNlQTW+idUrPjlvPeOC1SCmZybA/dBN9VdRZ43v
pk5DrhBp7JU5T/ekXkfXVoiCccNjGXLypXXjnC36nIGLmYH2PenQkvSFLZReJ+BobR0bQgkwAeBt
W2rqfsjmRkpRiw6ugqHQc6iTSsPHG2XvuqXfcCdre2yb8U62iNxY7t8dnXRCgxjZY1KpKOiTNtsu
MrNxUMXdwcTr9JQVy1fN9Z24Y/lseoNxaDhHbzLey4sYxU1NLD+pQ4CzWBT+xzVDnKRahC2mOzBa
XcJz0RJ1mSzJHYbG7Cr1u6hluF31RoGAxHvo17ANZVftKRu56nAMdWeXOPHLaJbdVXb5UTTVk2GR
jjHizDm6bUtB01u+dKi4vrGV0+w90uzvT6MbByYWgc1cReETGuFXU7lqI7ImA3sd5g+y4w1fgboN
HCOhQ0Y37+KlFc0/iUF3imVxx4yWM1Y9HsgJm3dD2suHavo2BVtBM+T23WRH3XUQ4qKzZgTdUBGX
u+4i4KdJE4OFfZ3RNikGWFa+VPQFh/4x0irxQIBrZ+8xW+WfGe0pcs5Fd9+N91Wf53c55gIOnpn+
hjARA7fe9njBFvWD8+KoLmFtuj+NtCeP1mZT1Gn/UB06TJeiyKdnOXyUE0HIzDLNE/DId04E4ixb
9gSyA7YCO7ij5urcoyfnVWFxyvIxvleT8Vy51HqmHtMhWT+4DKhAbgwgaj3jHhvEg26Q4gYj5GSm
HSqiVE/OI8Rnv2/wG3UWmfVhpLhq+RD1nLe1RalDPgx7WKf6kXByMmwQxtmCIF7WRb8wxuVs08A4
zHakaMkUJ6VhC6w9I3ptE9quUdGFd7zqJQ7Ghga0mZXveUghAqwjeSjKQe47pqOvzLaR6T3Q2bPN
7CYLBHdFf6pdp34thvX0DF2ArE4N29DFjMRLyEDzqzIatkDHurcHOn1jJ7jX0DWuTIUeMkUx5Pbh
vJ2hRAXVUFyrZUyonziiV1ktLoJe/ybKhqcegTLPa5n8ICq92DQufjE1tztTnw1OtLpvUYSOxVhf
6ixv4bqTV6Y1HotwaoX3bWF/uJFNIJ49PkkturUxgtshK6d9aHcc2kJ+TWvmD9bsumfm9BWTYJXS
J8nDQ5kD/gH4Oj4o3CUK38Gb3dL4zLLkQcdtyKAEVCLvSVwe4RH3387upP2bRIvMJkqlojf1/SG1
dIJGIpO0EDJRo0BjHvSWm017tnMueD0rxVvfjgMitdg9Gwp539DFDnENY3GB7ol227KGl5iLm2Zv
9oqYiiQRaz1SLZFzrLtI33jKq3/NjIjmRBd3cQr6oAbjeZLGMnCQs9F3dozqjcL4dJEKvXS0cKgG
CDNyHLdFU6Gmx3m2q7PWh38m2kGPCVmzu7pEqOB996tKNKZk5RnMbmhf2W1X3Lnzl+No0xQYBspO
oDK6D+FuIFR4dR2sWFJrUTF546Nx6sLReGl0klW+/2nX7HfQ4uZdmxOBAQs5DkhwgWgMLxhYSvQ+
D0byktePXu1Vr6MMo0dlKDQXafrgqVi7AT7Y13H4TFeHVA+yXJHneWT0lPBB9e9ZxDDVwOBL38P3
+Rzny13vWQ7tlGx+zio6bZjMzm2OCINjjnFWDpaoyGubtyVkhIW5oD7hzRz3bUvPwUPNBlhg8HYA
0DemhQib6Jz0abHaaQ/D3cVfkpdXa8YHWRpMcmek5iSOrI2PhE21sbrqKqvii1aDu2+kQMEglXGk
IuctQbGxmQoG/CH5YmzdKHlFPy27weMsS209X2wKfr+u1Eh9p4Gk1M3+Ni4ceesskq8zs4d+cIdH
HtjX3BLyvSAP2ZIIqA4lMrRN22fhHbJvglZs0jrojNq3DEWxm/n9OITnMaLgLbrhi5eTBmHUdSvi
2tiVRbZuxbpxz0nXvOdYOWD5sc6FZk3bfqqyrfljtorsuYm09pn6LdoILY/3Vk19pErO2Grpl6s1
0SjrZ+fHYIjhBYktR1ynmB8Y7ejXJayCIXPSCxYOiwnk/A5aV798f9BGnWEPHkj6F3yNMdmhbbxx
7ybLmdcqP6HW0x9D65QMQ/ZQd0SPh+QJi0bnWGM7xvOiP/WeJn/on3k3XN3Ji15jTUY3iCI/Jtur
A3I5K/xtsboNbaduhbvc4YANvRPIm9QkxgYfSTlToi4YXxkTl2LXrVl4K9HgDOSeXdkgKdaqE3k/
mPlH6qG9nNLa+IFOKkZk99SPnEhSW4c+b4ztJe7Km2OO2o0DAyKgeKTHs6TtWY80sq545YGm/LAX
fTiYowNC0Rl/crLQjxjHjDMtu+gwTXqx8yY8My1pTlsPHSiNk8wk9lyirN3KKGyCCu8cbrP2NaYr
Dn61/MhNGb8sw73dx8UW47/aLt3wZ6z7x7nW3WAyK3WBVHEaK8MCHhe9RF4jzkPRmxti75Y1yczd
K2mO/zBc/g/R9L8gmnq6ARHnn+Tr/wto+jcF9T+qr/+gzz8Uv5J/o5v+4+f/D9zUsf/ygGF7rumu
1nz9X/CmjvOXrqPkcgR4JBYGgaP1b7yp+5fnmRSjHmBUF2YU3+r+gTc13L9c4Rkr4c+24Ejxrf8O
3vQ/8QJNTwhOXgaDDmCBtrH+5f+KuZj1MqPqmUh29FC5IbGOvqzlPGB8EbiiVnfLem5LEaWF+h+r
izfd+DTQOhHLb6mVqy8Vh3hExZIelLpXRJ8lt755003C1ZL/wv5MB45H8y/sh+9HC+haNwyeHvpR
/wk4UVm2TepOxKOdxEmPUVzRALwXDutWaL7NHikRY7aNlgId0UErxKODxLVerrM7Hhqt/yWLjsJB
Ih8T20ixSJLCmlTuTjHAnU3yuBWDqgohPONK7+YYf7oawNEE7yO8cTdNicSLMPuorO/Xu4OY5ofr
17hF1qodMrXP9TYjCti+Tgn97Iia8A6K/otAK7L+KtTtqAnvXMqK9UvrTda7bGp9vz4CRkpraPJO
WfWpYzYt6k+Te//7QTVmGayPaX2A3w+4UXQ4ra3tFP56GyimmwiqT6jsIKy5baXRIedInUh//bzh
845I5pDFQxbZrouI5nLFbb1NXNjb1to3MT/Kt03kgQSFbJr1phhbwlQS8VwGbn8zs+koB+ZvI/+1
w3b9aTPxDqII3+2uybF02MhAyrWlewpp5jb8bIMKPpr3dFkCqszLencyPQ8jBy1j3K23yBL10HDr
qp8zf/21qhdfkiqIepMC5ob0jhA3/GXIz7kDfsf34+KXY3jZ/f2nrr+v02j1IWHtBZqv8bB+y+Tc
vP5/OljiV0drRSIr/f4DuB/S5vCcJPv16Vn/9vWXr3+DqdHHKknuXn8XT2G4fs73yI9A6YYG5Vnw
0BiqvZqC7mcb0zDP16F1JPaFEW0Gk7cGQwqbz8fqPpXPIRWfSLgcMNJ6IWf6frv+c71xpzMG71wS
Y6j7UP41eQFVcOQIVvjIj8/r1wlz2IxjGKTLO1wIhF/8WDYywyG5kbtb7wJDqO/1zqYcEn99VDa9
4r9/1JVrdrqJgzbdJom5Cfl8/V6z3i06JP4y7i0zEwDtev9ERMiOuEhKb15nbqryne391A2N3kJ4
gB61G3E/MHeokKJS69pwf2zaJY3H5X8nOZkJGKAftBH8dsgeJy18RnXOGNyo37OuwLVrb7yZU1aR
v6raToOE7mrpWvuoc87d7FyaVqedTKFMoLETy8swJUOAzoRMsQZHMPpk6brPWfnGMZkMzCRs/Cx1
EWEK9Ul+coADIt3YEW8YtIGEcRmYOiOus2FrqP4hF7Vf27CsqoVn0CCgNo3+Zw/9/6OCw838f+2h
/6vNPsruo/s3Kvj3z/wNBff+sk3LdBwoSJ7UAVf/EwvumX+BgIAEgtPLQmLgwZv5e9+0/4JDteot
PcNAk7X+1N/7pvGXAMNnrXsqTEQXCvZ/Z99kOvrvexFYiBV9LsD6wZtbe0H/vnPSEJdmLQfzaOWu
6xuFyRGy6AitsV5ZApLjIJOIqt78NBYsPYzTdfuIou+nMzViy7KXHCJ7fnLt4mfn5XFgLyx0VdWg
1taiF2qMS1XQz+eYSPVoJPYpRi1PrB7i9WmbygJWZuihixucH9GcrqKrdBubXUC7y2WoZtDbcZZL
ELsEhWFcXyF4s7WT0mDBDw2/zvRfaGlWetOdKBMOEzR/N72TAuxcATmcKL6y0bCfuoR5lER/imLu
Rm19ACEbBqT/8N7xEOalk7D2hZQbXpbJt4Utts4c35ulJ4+52LZZ8X5s6/ilrhf77DbuHAyNYotc
zCsDjeU+Ba4SZN2Cv/EhtlV/p7npshEOI4OqyrwDoV0zmls6dOBMF7xyCSdqtInpdLOqGyUC+XDp
kEKyLHRfAopHMR1OfjQw8bKcPyHJp/umrd7W4D0MZGV5Vst5XhaLVmMpfJa4cHPV0QKTQnyqScc5
x213AY3HwpkyfUnnV1XIJ7IujaAs4h/e0qRbJNLmbi40elgGcbaL+grz6da34X1OcnTQiEzszTFm
x0fhgDChOGRDYp7tdeaORBfSm8mcrKtJ7pE1FYmOeCejJwkNyA8z5mVRguHPbnahxQrcaNXO9Eax
h6FxsRjguQgdUs9dTwQNqBV0HVOeosJqp2ivw7rbAJK3A+weyPgs77nGxLhpsGnuE8Z8EajGw6LK
dwBzjxXCR6er3wHFJRg2vOUaakgGul7AKPDor64oXRnhjCVQxbftOA8WUb4zLfeaOnpBEuvgJZFR
+Zk2qELi6RGuZunO6WHgiIpPZHqP3YrpMQMmVZgwL4V+U0OEvrbWD73tvmEUo0/aUrb1nv5ba5IX
dLyhVz+3uVudnLzg79Kdj1UJAUiPePiBV7exqg9nZMmniKPx7jIpTTTNORSR5LRK9QCfglNgihk7
zHCZ2jA40NJsJlrxok7+LJIREeSLEf2WuVNavenx6OZ5zcaKRDydNUAvRfQxyghjYXiv4R3cglt8
Sw3EmgVDcNkHCsTzpgey+ugURABpq+VXPHaT9TkmubnPyuiQlt3vMI6ZUuUz0cCefEBz/pRzLty+
Mr+vdyWPGrybTUENhGQa7Ps2Q5yxGifo0WoOUPwmS88ABXvfSCv6TPFnhvBxA2uf9aNmO5fGu5li
rBsxzzHNs3d6jaMa4mXQom+glGFqWD5Wthr39jLa+3FIXuOV92Sb6WbiDR3L/LUW5s8KxVRMPFWU
IOOvIUUIcu3Vhb+JTv9FT9zHlHdcTyYyLa5ryEB2A/exxBejJ5t1pmDQbdxLDG6aqzE9ch5MDSUU
82wcPOlhMgFKTh0ciKVFiyOKT8mYkH5Mcd84PY3cPHmOwFgHkVQX5PGYpkokNRQTEzIyyixVqi+4
VtOG+ctPi0OID8TZ0Nr05Grme0cMw9Vs22P4s7EnheaAmalJnWcQxnNIJlJw9d76Cgdqc5lP4Tl6
dGsoNhnSjydTnhzp/M7L1N0VaWpuE8YaETZlv4rMmDZnk/meGI9FmDOVbHuiYKO3zDXKE3sAl7np
4j0dSatPFuenKufHCR/N+qZUR/CBG4z8xiV1tZK/pu0gbmcosqZLJOniz4TbgqqswoMTV/qmWIgg
sFfHNNQZZDbJ9K5mLQuE1QKhdn6Bommt9jehqxHc8WwDARqLLQigXRtLCl56HN6Ci2tgkIWmZzcj
oaUC6ujAhqlGVmO00TvhHdOyPcW8VcidITG8xTly1y+Ivlh9YKKjhcx/V7BO/AhyRhW59xJ0Np5z
IQIvw9LU5A4gH2gmGkff86CiR9lX2mq9h+4RMgiygrHWLrOYSYUkbBoTTOJHtW6fnKImpsbucjql
XBnVdFeE3SV2I4ndEHWSyxh+Nxnw2YlnRtBvmlzQMZTWGK1iruJo1zfFKzAzwWY2ASftEgyLymCq
BVJaW1KJKI7fEBMuLwupfUxEkx6msmKLFaQqeH15G5mTJYnj3nmqv05N1WC1nd60IRdAU94gynd+
7gqmSGDsYlEuKBFi18dPY2+S7Aa00zyzGLAol9jCEqn29O3gfdiseCCw2ynbpwiht8jo+oCA+Fe3
il4bW3M4b7QaSvwiCnRrxXiGyBaS2UWNNFxzWxp7lROyp2yqfxllH3WiXlKoOq+Le+hMBmm0XiPs
eNuRjmsZpcNBMkfd9QQJc80c3JlZujk1t3JcchQzp8jomsAsGQIjFYkGOznR6D+0JR+yOjkoBAOw
VbzX0Y5fEvznEeV3Ynt7GgYGJ9HxjsB6HuoQ8cpiREEMBCSUyTyTZXZVdJz8Vmnx7ORg2JrXZlWR
2KGHIZH2K+duDR19VuiAIE5lNj8RA3Wzex6jxkKyydxEOySjGYxa315seOI5UqWHubDfoyYkImRS
xyXRvbMVqWCq8LG2+PbCljcySq29Xg8xh0j7LpkLUFrW6PcCJVgZJoFKmo+5CIpUnsvQQVBVm1+e
UXPlzzvyk7uXuGlPdVSx5tK6mBQnuSHxRDBo8U0uY37Rz10Z8eazJuMSLsZBTwb76FI1QW9pgmTg
pLuEf7z+R5Fapt9aVc3kMzugFvDDKS+OeqZQ4jrzvXUbSIIKSIl9B/pIRJlig1YAgR0Ws4DwPkyN
TOszYlb3kgtO4YlhbTF/tbwR8aUPb6NW0fLN0a4xeguWN0f073NlFncidO8rqrdzjmQfMb8Zna3M
eyfrDasxCj3eudlzqoEEddZde6D3eARZi4qeJ9AhUWqLaTUMjKJ7W8jP2sdmja1+SrkliqNxDZD6
I1FfsBla+2rsjqHKP8yM2WpXs5OWGRwUzWGx6pIuPTgwBVzTe4B7jpoopxJMzPkHKvwmcLoeBAeG
yI1oOhxcYqJDXXZwv3p5ROjM5THodCRiNwtkTC/Xa6YjUppkm/Yx1ucqPBJDkPjVslAz0Ww7UgUy
/3GPk8GrntGZD3SDuNkRTrMHL+iuJqI06C0kP22cyYCm8WHwQCnitRw3Oqm9Of13nxHQLl/cK/vS
tHUqIiojx+65IldBShn+IEnCXobncRo9P+yUIIx9G8aps8OUieAnkm+W02B5scFpuUjrvmuuTEvQ
pro81cA4CEw7dRoadOSP6HCGQ+HaBJs4MNVstsCZbri/xFQWLe4NXTexmVn4/8SQmTRvtgCtb57i
vGr0Mw+pEQTK1oc+bB/jxEAyvJDdmXb0f3kR2q4/Drrxoxv6+aijpYGxhNRGGDalhEJzNiKxVORZ
HPLe2ltolANGhoUPoczDfBPlR9sU22x5y6ld9mOa9gEqyPGCLPsdBdcvYnqQKpbRr2QZtnIMMb2B
SEJgAyYfnPYZhKVHV9vi8C/HLx2q+iYquwq3P4vyrBxIHIA8KNtMyk1KzdCcfo6VIi36Sxn1xxzb
O6LjL4VEMYtnEP3AYLw1bonTojcDM2WqmSeYCsGbUSK6p6ZCt4wsrU3RfanaOUokixyGBoEwdnl0
GoZfTJBAJznVyeqm52ysCbCrSYq3UMZt28k1OHU0nt+KMcc6lT0C9ICmqzE6cka8jz0oZK+nBC9k
+pEIcSspVtbdMMocD/WX52wm3Pp+eXR+uxDILEFXYtRK3idtkJGMcbTz8VwVv3FhaRtrrJ2NzSiT
k6t4ntURDRzBLGW7S6ruk1rpnUqvnPDPAdkbtt9p1plYbVQDyvEJcgjamlWvhyTQrhofaoi9kXaz
He2xgu9BIOSIw5tjS+Ak8100i2OqD/ZlCCvbhzHxudiq2q3o6MEpgdCQgO53WL97VwvI48PAt8vi
0dnhNiI6LY4pvnL6fHRxrWV0WeKAp2SVdoayIo6tIW+weCw/Svsf7orVy8b0vehIdk+1+mIs6PsL
6Dkby4K72wHmIkTdexjm9ILDbThil+LycNVPMajEhxh6aGvjKzfyp7FhKbVJ98altBm9EX0g2Dmg
Bze4GAJe3d4Mu7vSrjnGtAbmNWkfxxmsXoJZKxOQGhrjNXLoYzeDqvZ2Dg6QPXThFAai5WzL2xhR
S0RCnowSNnLUAk+eEYFFlvZpVHvRU8qW3Whuuww7G/hnfEkg+Vutg7mp/UoVvCR6AdEGswVslzVB
hMOOvh2APu6kQKOJsCQO+jk+uSgaNl3TYFpEO7WROgGBMYWYn0VZ4HYNM/MSqCz+3pTgq/zLddHo
dM4u1WNvz6x98lGB/kxMZmQi7Mm21h5FWXHsrw+56cFZiF7IRmQfTeCARBzZy5mzSfNo1pzmvWVc
WPhDO1ibX1LUHzqMJd/GwccwnCorXcogNdG25lX27DnjHayW9gDf81nz4gYo2byb4405iOc0BeMz
TSVPaQttT4/PYkiQ2hYMsD0XCB/TbYKTMDNGifVL66wXFJe87PLNs4oUihVR9WsZZeig54lnVCpN
wI1UM/ZAmzQe+5RlURsMHR7W2DJ3mC2UP1Y/+04j7SQBCyzVu0ri6lyxFCQlWKI0lk/uRFKUMOtn
s9iPAql1YttYJMW96FwnYATLnpdh5um/wxYgxKafZRT/SN3GumPmcFm02d2wX076F/O+92gIT24v
cAEvzd6l84IKTW1lYdD01Yc7UrRmXwNpYsfKZA/JCNBBqrtZUP/QggiPUXdfZu+qn/M7qbraX1R6
dYT6PZRfUnkYNdTCKAVsSWgxubWUWtM1YdXYNPTBnozB0ju70p6QTEbpSIP56tgqfAg1RfDjhDZI
GmubW1s9eBeMhFtOb9q20EARkj/xmKPfPgzIy4qeU6XbCI6n86AOMwK1Ku9JXLRQRg30qDocHY4r
nqVqnKNrLD8KZ1dpGS3olMWlCvVLVvTy0FPx2CkpiaMiKxwqAZp9t76Ga10CUQGMUF5edEtDkOhC
Cmkn8VqP3gsuUXtj9682Keg7w5afqor4Qsq1TMKYcqkchq6Pib/GJC+jS4EfcESFqhKPrsUICpUm
7NMUN6hqYtoyfppHTwxTT5zF5kvf0BrqUbhzOQn5WC7JG16l7lGPi5Xgpz4Wa6+6tD7i6H+zjcm/
9F7/lCzx82K4pBR0LGAJbop+jKpTN/Ba/+PT73+nxe9scJHaJ33KsGjZ1m3PtrN+0G0X7wBG6u9/
5ZGsTo1e9kDow3spen8uHHEMV4uizKFYhIO4jYmAo1EMx67ALBDqBX/CzHScq4lPVQ7miN7bPtYT
VrJsOHwfJt3W9HZ5NBl+bHfjQ6wa+tzqqzS67Bjrdruq7e87R74OIOCCGknaweB4p49wLvqVjqa0
eyivwy8FtQwUJTapzirPHZ/5YgBrUOQK2kUSujwyaJ9aA8UUus+n7UxHW1toWICN913d2vJMl9s1
gnyjy+y2vl03sYfeX3sSToylVij8qs6FDC1qyDkbggQ6tSCRG/ZWwpFOHJi+z4+hVk0UJ1ug8P2j
ZjVYrmv0TYZ9Md3iRMo4XjV1rSJNBZUmfCLGr9I5t4n5ogw32y8Jop0qDjEkcmnXpDjEnlx8Id4T
naW9GMDKpTljwNmVj7nnkj/i1D/ZHsDb9acmhZ1fpAtyCsu6YxxGRadl2CVrQHhO7l6z3v7p1fKt
9orHpq7XtL3xc5i8BuwJDKVCMM5ANpM2ERyRMZdc9CwrS41Vwg4yLlpxj6r2os8jFuLKQdDKW0iW
ZDDVTQcEUBgHizD1hQDttH4YLS3bk98FNtQZ3woj9h0jhAlcFNlJqeGYJymTMmNHPKCfORbSE7dZ
wn2UZ2faCVfTkHczmLUdEIz6RNRxv5mGeAiEM9Yn+c8PRlnWOH25yffXIDOhVzam0nfRc5yANo5I
6rXPusihFy7RreNS2n//K2yKl65wf/1v9s5kOW4ly7a/UlZzpKF1wAc1ib5jsAtREiewS0pC37qj
/fpaCN2sm5nP6pXVvCZhpEiGooO7n3P2XpuoqG7dqFxtZrR7q/vFIZKF1WEGNosMzvy8E6eKkclJ
n8yxrU+gHenKgFNwxuabw1zlBHW3YNNbftijnt8oF+jU/ZHjbR/w0FH7zegvaYTwUHU/5YSXDHGw
TyIHWmD2jjXjuU058gdeUCP64KbIoooX5b++t3ijzFTEAOm4nu83E/YbjEzL96l9cGmnH8GVnLWT
yh3Kk9Ye+QH6VOBCo/AJAGgfIhLzZvSdNHOoNmEJBF/vF6Pj09Gy+/aAd/TPe7ciwuR/3/vyfzso
wI8TttLu3PCf5Hhl9/dn7PndAlpbXof792Us251vTy+e033I3j53Me2TQfHuelh7w7iBnuB243DC
3MdxinrMhFnjgF2JogEmkD4O2LT2RkW28P2R3leR+7dV68zrYKmb2uVZ3x966+TfGnYrtphOnaTd
rTvRuwhaXX0ow2ob+Cy/MIw5Ntrds1ahuxu91KA/WhQRiqeFCWVIWe6aUr7cGUr95B7iuur3nMFY
Ewop60OczrSlvOI0FaOxd4Qi3jRJCZRKQhdCa0dFNmIeggMxkPWoixUWD7Ep5okMlpgQoNP9/5mj
llomn5kyWpk++YavTp6BwdJQ9kEYrjDXNBen+rCcMO7rLz4ifZJoY/V0fwtrWv6oLGmHxc0pTLm5
f3W/uX/iMCX+ms2xgEQS8zGzYamEgZkffl8q9+tlubHFxIJZ+z56Ul2dujoACoEPvzpJ/hhDnfLB
VqYwmxLQ4+WSIJqisjyh5nezCgN4g3m49n4WxAmeity7BnQKdnff9v3GwZiy9TSXvO+Di3bqJuAz
74w+yKyWvlGoIvrdrDZ6PiWKozrFFbLHPNxnSFvPIxsb7CCqnvvFeL/BAFed7l/FidEedLSghcos
X3kyqU8R9OHfN/Py0fjsRMcua6FXOkXw+06d+GKWqT7e3wc7B6P2+x2hmxPYxic4EkpBkXw0g5wu
lHozXl0NvDJK2z0QwS+j7fkbLykesaA4D+Zy0yTxrjPsaadU/GbCZXwYg+nPn1mtsfdSERz9sfIu
eWj32NHMLYoHmpN0JC6Qpd5mrMX7+y+Uw6jOtsB7sfwMJcpFifDX4AK6cRpj70Jg3ptZr1f2EPVw
1BeErMOFtmrrsrj2rnPoc6kOim4oSJaKBSr04gf0flRjYye3Q7Y8K6IK6F690lugg9tySLKXB222
zLhqA7l7wUED7CFlqdHzreHOH5J4+CZ1uov23XOvykM2Fw+dzGlflFZJRuSvqrPii7CBN65ouK3m
eMqOSZseULyau1RTPQ/EZDCUVrb1wJJpP/Qtqnb0MMnKzfILFOr50DUG6K0eJxclFhRm43sT+VRT
KV3OqjgHYYkfCPJvs6lxxphSAaYbi/d6otvjmfm3rpmHrYf4dmUNwWfSFk9FVtF1UH267xrO2Cam
33om7SHBumvXZ0SNvJhQCTfCUmiimzhirkkS9nqhbpz/uvFH5LVOgLS0DC9274tdHMhnGrcmuL6p
yRF8TqDwZ80ZBM5jl7DVBUT13JkLAd4EjkLQF9x0QfbYmIHMHGLOHOS/b8jCpQnkcTjr/J/jRLJL
DKU5kRBLqimyTxZyptP9q2b59v7VXz+IsbOcxrBETsLEdH3/gRm7nP5qr9j89Xv3e7n/smslb4r+
+q4xDXFCHiRONlzjkrkcX0rfMg6TiwrW8AYcPuv7v/510w6V//uPylbQmkR0ubZ6hyPa6J/Adpir
YF52Evrkpyg0g9No2tkO6sqhDadNzolwUnw4hwaCS98iUepDlzsgxKoY9nII43M9ccXI2kGxdOJ9
YXmMHONksnEea1bVYWLZLAw3pyk/4CmNMkDYE+CoFESPKjhMWuFwdG3WNW1k1c5jFVgRxf3pxSaX
t/qa6Pwn3ZV1JfQ3p2q4vOCodJW6JRk1bhbIr0MGeBLRBnH0eDIL3V0R8/7Iaxjbo48E00H3hdd7
a6tC3HuYJyfL363hIZ2GjZctmayCYEXDzj9Hs2m2GJixGKlPOGeo2/VWIsNP5Td3ojGeeC4odHci
vhJFmi+Jyp4GOl1V+wqJHAuyIKW01dTZBdynykWvlNxgU85rmhkgdECUjFXxNVfpLnSQ3pROxybL
iufFkNlVzauwwFLK9ClQ8SnM42XCFt/64j0p+oB17dGZYMYGZvFY2Ya5qYvwS0igp/arrenmW9bB
GgPkSHeo4bAwxwjawf63fllfAdGC1BBc9WF/Cuxcn5e27HLqB6eMhLdm+IU5r0mfnMnFWr2o0+D4
frAz4IiyH3MDt7+RPo3VuB8Wa+8CqJX5TTM45YPFFSMAz5e31ofdESZZtMZcBvR6YPwvR9T+0dis
nTB9nLmznu5iOeL+qXSyV3VFxxjEK5p95Z59FkX8ZJ69YKnq6VpkoJTzm8IBs+kd6HksgFzB4bal
wEUphdDGxB7UhOF3bdGmTJpt1RTHEb469Ms/aiYBRHvuqrK55hXTHOPJsFF+MScRMn8GX6i73MLM
Wl4FuDYr8Y/xKH/0fnltYF2s4j75A+HGduy2UAV7drTnMEACnSlnK6syWtfowA38awaspiKu1kO3
oRux6YJ+b9Hyq1L0XRLIt2tD7qVH1wbmA+SOfTdw/HTMLVOIC+1z1x6v+S/D7g+J4l312s+xnh+C
Mt9kQ3RWNvYLYb1a4hL63g/031kBeYD+3+s40FxjgIxRTabnyRDjhrBaVMgLEpyr3Trfv7rfdAsr
fApYS4s4fa9nQnYmn8NlBuVthwjhq+2BDElFXtLpj2Mm6/GqWJYAZg5kLwwdzmuVPoMxkAGnN7w9
7ckErXESrRyWwxnfK1DhCOw4dQ+2lugPIeWldBi7wW2o4Vh5hyhzvscwY1a5nmxKIeZwS51Jr4I3
U9MtPbXLjR0PtKVqsFoYREFTRP61MxBiOXZz6iJMSWj3M4ZCZUBDgWPh/cb3/WdVzO2u1rSOV8ly
mJsCp14QdB9ixmmXFxQx/lJx9H19CEJ/2sd1uMgJqlXuYvpf3X84PqaqyE90XOuTtdyM9xNaYfZ6
XdBqRkoGg8bGK5SCIqElAE2gwaaz8kuu4cxqx5MhTN54BnQLqnndl4v2s8gkAm4PQ5qcE6ioo1ky
0RUDHlpuCkqek/nuLOdtAkBeg5JnUhrLlnf/pbZgYBBD44vtlJc69huQ2bHCPL58iYQc+k27tbIc
HkEQfbUHzdMpkpbTorc84/H36ZFhkNuhyjBA7ndn7J6cPHHcbIzlhOooaOO9W1HP/PV9aXlHc8Dk
KPXAtPev/z5dHgiDPSbdrC1gBymFYByLBoYthuz2dP+3+1f3G8OuLqCQC85HQGw5qviH0Qcins/f
HVdpKtfyzevxMbEXWLTgaDKRXcKQrnJCdIPdN1MltIT7ZVjI8VeAXD7RCuxOke8QApxgeFbCYjda
bqKZCzbCY1vSGz7dbzzE7kFopAd9f4ZqRgqac+ShE4DMU0cGbSwrTXakCnzJDZbF7bhwFyy/ajd1
a7JOd73BB4CzNrUX5UYiIiD6rKh8yT/mSujToOXrXYL2f4L3/0HwbpN8RNrSf694v/4c/u30s1U/
p3/U6/35Z38XujsI3W2Bconh8J/Su+Gn0v/x74bv/c1DpefiQf1TyfenXM+1/uYICyMTsAnOH46L
hu7vcj0U8Nwb6nRpmy5au/+VzB3I/CLH+2fpOMk5JN4u0j9AHMG/CN3tBp+d03ntgV72uo0n42EG
hg9oaozXaUvpqiIEsWXr6G1TxDeDCezGSIripApNJzlsbpHUL11EEnqKHPVSMnZCi4bcKSN+YjUG
iqy2vEp3eFytVdCJdxd+4TlMzGtbjeA3ptk5hR7wBIKdcAWKeu98S4eiPUtFc60qlsCSJf7b0tA6
XSo1ug8T23/iTK/NH6GVfhA2nz4rcou2rvKvZTGTA9Rmb3ZFSOtgyOacK6TBCsjjOmfyu4sH2rMI
9Z4CzqHXoM9vnPcfAK2qPUoxdYzoaBmm+cY00NjGGTqUeJx+JSVnABw1DX4qux6jNUX4SbuAXJsO
dk40FjQ3ZXjrSvfTGNL3xpHVvjKD/qlJs02N3uiocyyyDHbnbspOuFShq9nAJB9gIjPDctIHxr7J
RploYQIFfSfjxIbtODKOrVve0hk1d8N0cuvR8w7dZt7ICNRxGw1fpq4tDlj9gnAo9/bAPdciHyj+
knIzJRNQ+co89Ub0LarZCFQrb61Amxj7t6pJJ/R/9CZjFZ4aZhKgIPeihqQCmWDd0PvBxzXrbdqH
N4yBimH9Mt7tvHVqkS1mtKbexpO17ul9bEtexE3bu0hSImZcjbLf3QStsemUa+ZcBz24fAExECkd
DLYASkaVDjT+xmLn19x5Hmbn3BHftezAhtHuGHT1UpkJr1vRO2vV9noLxZDxkAlHbfmLQfjGNg1h
XwUpHUaZ8m/Exiom3eqJaeUBABkDEGx5dxAsdUpEjMubaXBGa2IAGzxOKPoYiqR7mLv5rYzxwHso
RYKUUJiZnIpX7KurIQkfrNkXOGH1ZRgsZC6TTYyFR+PCsRiGZ/Rz7GzcGqNf7om9gKJffEFx8CJb
EHApRm9UMpwHJC2w3sJMPHBp1HzoEssBupok6HWomRvkLN6J8Jk3e+Sjhtlzz2d4hCqFQSrkuDWj
Yy1SjZ2jOUKhWaej5Hwui3k3N+uptChxfNrn4BxA73QwxQfHeEQr+q2cH4kA8M9AKxbdX36FFI8q
QfmcBCzsFhKGe0OYxTbuhw8hvtXEVL92xlfPInmRN3VmszN4UwW5aG0aXEbNi5TN8bdOpcbJGaA5
t1Mkjq5TEdQNXTgmreet8bMdkgqxH8njO4wVFATRkOdYWe1rxEfhEoTozU0NIoMz77MN979oLUR5
hX6ucKzuwwVwOrrU8X6h4VLlKNViQfoC9FH4PMZKMtGwkowmclg5e8BX6wH6jbOEThAyZgA5PLRF
fTEYv8Y9gqXcGRnKFy3CUsZAdSUPDllWZBa/o4QD6MlCkrT5KybF6MJDgXryhKYViFJQqtcAa4GP
imnNuSzfhuhYdgFv6cbEmyYq/LJpYPJh8fg1bQ/eLkMJtg99Jl/jcMsjSg3y4Ggw5vAymC2yLCpY
UVZf7mu3fh59TuljCRWsL3I6zrFYF1P6o4qydO1GzW0BhaxCD1r3zDwPpcxgYqrNO9Qkmbdq4bPt
YOX2xuLG+xUFS7ztwPscEMQzwYWY/Rb3eSLzy6RhT9R+DEPT71/zHDUQhSwo+9Z1NnkVvBlojsEn
WTMOVWaTxs/MzL5E8xRsLKMHlU6DKVbKhF27j5rqZ4Apuw5L72ybxjaIkw9jLBDYxflBZ7V9FMpC
JlVlH60ytskAZbNPnI3pGz0faMZZHkMy0EPZY0X4zNqNw2SBLNAa6YJdloxnuHnktyy/xIERWW9Z
HnAzIcZimrPPPCYM4OY23oBEMT30IPfebcfGHotcgsqgcSkBi1vQlaBVnekiHT4KZbU1jhickYom
BCG0ftM9ZJa8BuDS6EOFsIqqOgQU61NkJnisqeCIP0+inwzzD123LKrJjyjuH6KahBrDMPuNYVWc
fSe9LY1iQq8GlVKNjAJ74IpZxJDPNYBGlFV0zUxOjKKEvCaS4FfiG/ZFwObfz6X4rmpTXBpL2bsc
Uy/wqNC8jkmzJ6Ndwc93MnSCucVwnyK7c+iEFbZunmxEwKoERhK19XPmu/Wj36NeJHViH6sC2aWt
9EbO/vMIUu448MNLgIC5sNrsuaX+X6XsKkZlNHs3MsJnOBdX6aTN2YNEtCuT4Mdo0C0w7PBh0vG4
bzr712ynzI8KnkRpo36zk0Y9NAoF5ZyxNGkuz9Im48JLQA00QXdW1fjdjOS0y5Aq8TE4FLEm/4hi
oOjLbO0u+1YXlDuZqiv4C43Uh9+bGtY6/2QYqJ5iUOyx6Bb+J6OAMP5gt2cYutwdE5zXsSVmmdK+
z+ZoFfSgzGazyXZdOxL8VCUvctbZKeoeuiki90u6POEk/oI/Nt4VuugQQBAhcb8Y56VNDxpj0yJZ
GytAWl5AeDvF6sHtR6St4wynwfqe25FETyHJohqnnWzfGKYSMiRNZm8RMtmWpcbkbvkU09NIRpDi
5nywRPiJQtFEmwA10xmYIpfD4isk0kvyetLbTZkU9smLNoKNcLpXWLp7V+RUCUOi1670/pjt4MY2
1G9KDQmJxPtk03VoyAKCLlc66/tN1hj0A8rB3gbK+sXG7JI7eE27CdC06K5Ykw6TQqSQaJrnVtF+
dxwKZOg4iH9xDFrZBPaq7dfAsT6KMPta4Ui5hBwLl60MAqI+2UhxjUWo6zE1J9BFIbDOwSmbkJlJ
EcCKCEib7I1NiAdxhbBxl6TfSc5pUNqQEaW7+Ibi/+pMtMdppvPEeHHXyB3R1AKS29BK+1ob4F6B
GYDQY1xJb+WRNDmgfpaHEgNWbRyvFYscZxNyGVkYllFot2XQi0hauOhK48kkgJvXORXIr+paVBdj
WjoV3QAKWDTOFqIp+PBkbFd5lVSPYEpC0EnAQ6ZAfwaz+yog6T8B4NpRqAUvRfmKFc/ACJGocwZe
6jwQey4771KxNxfsjYzgUYo6wK8OrZkzuNMgulJJleYnT4TUUTFmMysqGG63hcUqwuHWBo68ZI3z
Iw3L+TWrLtOozNeOOpVQoNv9ZqjTL9M4pcRCqf7mjiUeiinqD4jQ8q0w7Zk0stBkGp9W6wTNsCe4
J+3W5bMBqxSRGRpgAat1cBJeiKbEzl+DJgQJwqa95Dq2SXVF12MSrBw329gb/ZsZ2f4xc/0cNg3C
uBI9BnAZ20N0MH8Xoye3VjkRBQR06YWzMiymwruZ3uTdwizbmaWlnn//k4xJGBhM/HpTvSIrx71l
EReHaqr+AGUJn8vQ2PvJMKatk3c2gFA9frEMLl8rD9OdV/AU4tH99KaYDLiBN9dmZFw3n6qW9AxH
u3woTeBUUS2SqyzsE2Gxae/Pl0ydknnA+zASLz4QINeRk5z0SN5KEwllNW8N3rfVhVzo4MWy0KO4
ov+S57m/qpx2Wju1tRtt93nys0e/wyQKaPXEcCZdl5FFbsMigZkHfXOYtUkw729iTHxG9kdRSvS/
XQidqKvDTVgmb3kEDtm1B2p3ErwObHHJbhjoASaV9XUwsYsibtjnNhVA2FXfRIZY0UCCOcQ92hOY
TfMUo84ambBBjZTnsmgQG1ryCDPvC6OccZ8hworq+OCBJCwEr5DFceFQtnZ3peB4LqNuV1g+mx7G
GRqFBX5kmpgAy7Zp3QEJTAJo7e64jHP9GzlR+W5I4H7Pumr2CLR3bSInoh2tj5yFYlO4Gm0+oV8g
fN1zx3WjS3ox0UJSILGOZoxsyFrBV5R+SzpUKm2FjJSFlY5eYuI6FcF6GglWTGnXr8yx/5G+KzEX
z5xFgLDwYQ6y9uI5N+FJki8g9G30ckLpAc+3tn8rC9k8NnO5p4v9weFcb126LbzV3SmTw4fKaueZ
5ebcNkQ6ZAAs1iLACwBWCTalvxstAeXFsZ1Db2ABLRhn0db7VcQgi0bBJSCa7NVM7b3tTUfC6olB
l7SGIyf46QmuDZNqslCjvVEN3TwDEWYxPI+JWRxGm0sXcVgSO9PK/RZ57gNplYrBgqg2GneRFWEB
aDnFETaYvqIA+4aw3NwUWSa2feEzR4rwofbRQzmjSAn7/DWs+ovRhu+BoFhJRvXal2G7UZP+EbHv
zoMfrHVR1uS02N+ChgI1q2kPzSNCN+IuMhS8/vtU91Sxo90t2oCZxnD0JAzdbSRwOWZRmVgngirC
ROaPT7WteXaRWjV22l2SGQvKYPhHFaDFiZyXhrMJ26CNjjXgLBslv9CO72w1E1mZkOnZ5EQcxD98
f/D2OgdIRtbFeEiF2x98HvEGbGWPqysegPOQyLoeCadsGfNvvcr3t4Mc8Ot24ZcsCha5fHscZ3Rm
STbIczum/CgmL41N4taTABuaDi5AZlKHsC82Qy3rs4zIJrAK/ThUcMaICRBJbF9pvPmHrIoeEVYY
sO31Q2h25AuKyd+4ro0GSvrF4zCLx2ak6COP5w+OB5+Zb6P4oX6A0ccUdj74c302fXUjf3NAPhgQ
ouVil8ozlD6RRzN/do03Oq/GfuDiwmDFcpHYMTt+UbDNtYJTS2Nt08xikVTwwo1IZeuyTjKcakW3
FWi3gEBq/2G27QeE29nFaz+E3+mzG3cPThOc6PhxbLBFfC3tbthyOmyOMmF9YMIZHElFHTe0loa1
H3KkDrCmVTanvEw/CKN5iNmPjnwiMYjF1gPmNgduvUArjQaqtFBATEbNNdrJLwwEmw0HrJ+Q2z5m
Y8yOLMACj/owbeJ+EWRoHOBdipazQMOLlgm5FiGXcwdWsGkwcJIWY9Q8OLMs95US7R49Mo4a6tQZ
VEI0m98ZEMsTkQHVyhscG8ktW3nEfBSApwtExFVPkQ2sp2kBACf7Gu7P2miraicihsMvaIEFwRcM
onL8eqs6HrFRxSjqqtDBUKk0LjbO2SgqgJ1u64YJ84Q/ADPCmlOYhe64jmJc6pukH/QGycrKzwmF
mWUccU4pMVwq1H9Nbj1f1TTuKVzf2Ll+9RNPQWbyuXEEggjYS6ni4g6jjhbVQJ+K2Hms9dLZasaa
JFC6r0UbRtBtOZLj6cGWOX7NUeztOz3uLYsOWqtLDgzzT9fGYZOI5D3kAF4aJUzfefqj13gePIeN
/Rle0rvXZ3oVlFGBooZiwkPfuXJm97OnDoeR2G4dIIVrM/4Av8uALRgNnBwc0YJqzLcOGcKz5mhI
6betYCPu+u4Rfc6rbiswT2N6sDgKIYVVeltY3tM8aq72zCXBuEnfyAnk5eVoAHAhC09ehsOn8t9n
32y/Z4+la4Leqlpmw6LTu9n4jDVtKRW9Ww53IDnn70vYUKQXR1vpzE938G4PTmxekl6ELSgOImhO
QVNSltDOQu8tt4Au3R0VpVpbM4cmR5nrAZbnNsrTjzmmZLZNWjFTlUKdAftZACxf+mu00erwNnkQ
baeEAehSxaVNx9jVuYZsZvs5mrqNhyMJb+6CD6V+VSH3yokxbr7odgkwrnyEERHBd/PzYNO2McDA
w1MMWPvwbqKlWEUpSnVOE+3e1QKdMEebOp35FDXhmfLM24Wayxcbs7P00Ex4hRiKuWSYjx7w7YD2
Z+vfqoaxkyhEf1Ta/UiNnvJ+ME9uTI1c2tAVguLo56+G5X1rJwZ+iNwkmY45vTAMHUurcurbmBzX
KALmIV6lzkjeHSDVRnljHSK3uU2o8s+QC54IEGPbjjGgVNBCNkkdPuYUTg99NRFMG0afQ06Kc6jy
V7eb8rOdps9aDJcOqu+lhSy31hTeW7ok86ocabrILJ5eCif52qHtprU+XYnUOCugy+dKdDGeNqAc
ndWdwrAmGqZgXOXWIzJU9Op8RlQqSwT6UMrQWZ7/b4JRaqjy/9MEw7IkiJz/foLxkJD8FP1R/tP8
4vcf/R04YP/NtWx2TlcKL7CRo/8FHDD/hrTRkh7lpjA9POT/BRxwg79ZAXMPKaQjTFQTf4F6GG4I
6ZmOz9LqY9iARfC/AA5Yy3/yjwMMO3DA3riOL9zApGR2+J/+kdTTjMaom1xZZyOEndWSiBayjJyA
Qu2qQX6MFipxs8Nt5uewLysWhMe2WeJYZ+t6/66zKqq2XD4vHDOCHIpvTTUP5/t3AIstOvZxgdky
+qTp/LO01XNlGHB+mYngtK0ZkmOuO9mD2HZTXJyjDOcTVQ2ddGCD4AYK6+A0ZYP3tf9e55kg96F/
UVxBj3ZbOl/A1jkc3E2FMDUYj4DuH3mtnxTxEi+lL4hlEiESH2m2qBS6IjzrdDx4sa0eXVuLK0fk
wo6iZ8vremj8CFMTjx0vB2T3h9DNoRj7YeewUW9oAJavuKYh5IQB+dQj8Ws6JgVQckx4nnEvcFQQ
T31oG68Y+P5wPGU+j73bLrGqPOjmU1TR8OoX7rAnlr7bpMvYorGn98ikgysX9wOcBDKUCwHv0B7P
2o6NVc5UcjulZv9KM+sQNYEkxXqMWXmy4hj2xnzg7aPccBz/GgCmxXdDuKNrpfElcPvH2vVIAF3c
W9ror1QPu9qNyp+T1fmXjg76azCLdWfTbQYriUM/S00EKhg8hpYTVNJncI8S1V9g/78KMw73tlsg
uxdW+VgS0Jf5BeROpgSVSoLLoMZTGTveuvP6AIBQHF5TTBNG1D4l9q9ytmhey3SRqBiOWvPsjiba
tScKlpCU2+gZe1P2UPj9C2W4/+INej9RpV7dBjOb4eTsOYPnPcvcwiSakoaljfd8mtOt1kypwolR
ft68RYVe0tLmGTV//TI0clh7foV1F3zSeUQBzbnBt499EKlDYFuMKcgkcCfTeiIjCihFnwbQBxCT
ApzsrHo4/cMC8fR7NPhvZVc8VUmp1X/8u+X86wXncp0FLAnImj3P/tcLDrHRgK1iJsJimbwQdot4
NewvDng9RJTJgzK7+Ihh75XcSetIpvB3hA1qEyO8WlkRsSv//8djI337fx6RC3TEd+GNBEKyEvzz
EgBD2KmJkoo488fDMc/If/S82ljn9fDSET99NBG6cE1ywl4GkIVlGs9h7Z3b3oL85LRfq5T9K+Q8
DmQ7eKKnjPC5CKP3wSWCvKQ96RbDd5/3bQUnNrrJT1oOExQkOZ37BQJkeQFgKHzQe5zy4RYK76rT
jOp7qmNVVfg6UNngzZtoefGHAAqopSSazAg3zdGpPcAFPoNB7XXzo48frO/g4k+Tf2x6MgnK+tHK
XXGGj5BsTSJumcxG49U1j9oJiw8UmN7G5Ay/F0b8QBRMeos6fZmIrTv7IWVhgG5km2WWc3QtAaTa
ih6EZaKixOhPGkGsQfOWr/ZkvA8yml6C1tl6rfmW2al7qRwUNrbhPs0tYZ6hFZPfOQQ7SWq3Tmv7
ZsILycq1C++EmnZ4GWs7xfErocinuXt04/FoGX5x6IdfRejofZN2X9CCcXEnFknsDgMlJePrVOJ2
6XyzOkcRpOc0lVun+E6tFNEnLr2tm0u90YX1hwxIFqxKsk2zrvvqi7HdTKRjHFMyYEDWA2+msl35
pGavYx1vDA5n22kuzq7iSB2g3DlAkuifS7+Dg4wr0dHVIZ5gtga4ODBGJJBIhvEyzmDAw8XHWzPx
PaQ+J2ir/+FLGBTJkjCgCee1rIhw48Kf1qbhX2Ivrc59mx8CX8G7yYKN6r3sSNsQTpUGcBNY5h5Z
Ts4wQog9ZVyz0Qht1vgfhk3dcafpco20nnFAaMafh9PXPk4GxKPpbpkhLExKWSGqX4oLmpRIJNNV
zmRzqxU2Ajd23bM9Tzee0+Psh6/0seQ2dZP+QVnimi+jxbwbrWvuJjykCrGRDMyDjjW9UekmOzts
k71lv0Gw8taaq2NtTqG/81F3ilaDXqgIrqBgOVRLr9ILfcg0abZLYcqvgpymRRPK4BJ5yWNrYe7U
wRdCfN1jLpnXB06Ilm1KmFQiya8tqJ0DwaNZ+Gp0GNpyNEQPbp2uukJmLx4iI4EytpQVsQQjofal
A/KqW4Rt+JK3Va1uSlvjS4AQ0DfYAUJlTA9TlG5L2qJH5PEwNWrvFRi6+zh3u9qanaNy7E+jocYf
IW3gWwxvjuu/VR5AN8Mp960B/roBJnKZkNtYzBRVMz7lLs2NKSuvNcN5cLam3C6NPNsqmbOJmssh
trNNmkIf8mOiNqBMM3ync1JpS26ZvHQopJNy79KBmIK6XOsgzHZFmS1taxaFsfVeyRFvD42hDLCK
z5xJ1La0THcjkybaktQjKUiqL1E/fcBjo33oRE9pK6kMGpydSQtVIymTfePm79KAdnlfeSCXvcdm
UG2h7dhrz2vf+lJ+UZ1HQxAJwH4sDZfcb14H1N0QYZiGZ4zw0ny2oTbc/O5bK3u4wtaTNg3JEWjE
mtpFeGscEl0kjbZUYHoZzORSxSQ1x8iA90PtftYwXq7OJzE1FWeGYqEa7VzP+jUkBZ9FFTJvjn8k
KhFbuVyMZRg+xaI9WCXYYKcfSOlJ4vV9jWPYwsXgcshQvnOpx16fJ50c8pGMCErS5uQO7TtpqylE
wzWlbrJHivBeFxWO7IC5w9wQr5n29j6bUmMtJ4/o9uXKtd3pNNkCI9uAsQjBBL3lFy90/F1nMguf
R+9Kuerv7lck9cw6ptIi8KQ91YoDVav89oAuHQJ0hXmpBXvozu2lnuizNXpqtmwcAk+i/lkQfUuC
Qrez/M44hDY2wdYKniQjsKcgmIivjQa820gJVj2yeapQ0FkwChlsnkQj3tFtVCvwCtmLmIyzWy9N
i4gjbJVg7ZH1tPaLIl41Rg+TWchbiG7iUNbFzsln/9JUm4ZAiA3WY5g2UWkjwAdVp+YY9ntsxOcs
SI/QY02iNBlTT53/a2C+ACY+mzdukJjnvnR+ClbjQ4b/euuSu7YWMvJ3pJ1irkeCvSb1l4j5CHmx
00U/MpmVzw2JRJiAq+8mea2n1umeCWXS55LF5Nrmnn1OuhmVW62tC9XDESKCd9Qo2yylqfBJTNn9
J2HntRu5km3bHzoEIhh0cR7TWyllyumFKEvvPb/+DuYGDnar+lahgYRKXbtEZZIRK9aac0yscw9F
zoA0io+NIGsRISQNMn87wC4/txZgD0elXw1ENDvLUdWqm93g5gb6OtFRPorUaS7LxIh+cstm9Jgj
3tmEjeltAAvwmHTwFmcFvCQHVYKVuXwYRFhdPXijaJ0IkWkZk1QtD2HPXGxrB9Z0jrz24rCm7bwF
zWPzjq1FPw07skqbTeaFbBAWw8ZKEaFgGDyMllHZR7cmzs+IOfOD7qd3Gw9PJPe6uAP405AYzdpy
iXdlq4Hrzhb7kpr07edZHCobuHiOV6rP8EpwjwG66VnLZTAeY7rsTwGNIBpHyvP8T1nZKY79VbZr
R/EosCCSm06k2Gx7X1O3TLf9FHR0UDiW9A0ukTywPkz1W8noe1ssC2y0LLVdEJdbenVirXmUjrKb
Piuyey+m5/c7ixHI0KBoCcju2zgLtihEK0ZE0HPbej8TohXPiWnI16aXp44GzyWlpKVuqX/g8Ftj
4ZYPpZKvXE58yJPo5xgQ7NA79lFhTiIaxMn2QVB9aEoJCN9qe0Jg/HY/kF+36ZePPRrMiEyU8WMy
dGQsrwhUG7ZBZuuHtjKOxVQ9Wir5FQmF/SrE/8K9aiEAfRqBH/UNeOtxlt8DJ4UF4jFID3FY8JDx
EG640HE7LW/uFMe71M2NZ7Yuy5nkQ764pll2D9bcpBvMXIwvwtQ92jr74hJUea4i52kOq/y5rEEO
eWNn0UrrKurOklOYhkkuSGIjgqx7YKSFHtlw4MEF9c7UgfqAYRUT2LDBwdHesrGG0+Ag/gyLKj/f
XxgV/yjimL9uhBzA6mA6hy1dnj47xx3Dpol/AUQSMSBthQZ8tOhHhvwmh5He9R4VH+wXxy4u/xwg
IejPz4xzosjGA9KxL5O/jptlnjGpUg1uRI4BZyI4BZxHNh7CGUpW7JnBoffbxxQWx65E1rdxS3IN
EcCRqTs5LV2m9KfvO7TE+n7grybE/AShdcQQBzTbbBHqdeWX+12ZBcF064fwkgj7UZfkioQVM3LI
YOXOtMdvISekdUwDclfUwmQgTOVNhBkBQW71yeR0h7MU5yrVNcZHBmaomh3rK1fG5bUl2dHU9Bsi
UbJ93MOpH2GL7WY1nNxl6W+9JqefXVa0zJMjEnGEXNxK4Tj47FsKF32uZiLASjLxQsLI6D8etJF9
Q0LcPMTco67DCuYdJ3g1W5VQmje986yMKN4SfHIODP197ExadXX004qKbxxxLbxplUvAHOeG3vMY
sDFzHAm5INxycHY6VDjjZ4Qlk+2tAxDrbHI8ynzf2dct0W1krZG8rBbmqY0zKzCPqu/lpe/Mb3Ki
ygksjRHJNHEHzAAdcjB6eaTp5AP83PQhcwdDUFvZ6HEY/DqomXtzgdB6T761BKvRpN43aCMv9pvH
yvYw5PJZ0YgwJMCN1M+BHRfeMbWL4qNdoBnz4fCt5tpVj+P4ZrZ0kZ+K1vGwvnTzvhjNB6wINoPa
gzSQVkwAUnZRTfnBXqFO3105iocU0MTG0mD4crjjyiSUGEc4W4YTfKkyr35JWvMF6/y+66qUduDg
XhRv1pYDvrkxY5R/AYiulRvEct9Y1i8+lehUQW0k5w6malATGi9h/3ZIScymKUhdzJ46WtZ+BPHD
7CGLESjPU6CdmSYDC4AG4+LjqLjY3QQE2HLPMomnh5aovNy7pgMUwSLU6iCAXSyGsCv+j+TMhX31
R9Q0tm9mezxdHBJNmxwIau5dUlFbB9atBdS4ipo63NpgBtnJIusjVe4L7VqGdEy08vaBGiC5eIw9
+IuPExSeHR7Q6SZo5Ei3Sk9lRJspzMkC597k/J9eiW8rz4NNRmqmx7MNP5jQVhtp0lLN5aYPrS4O
rqnvCjxNnByYlDABoXbfZkIRuDo1+iISYz3ExLPfX+ZoW1skZfihhEwZm/O2a7H6uIU4ODmHWlrw
PxKTJ2no+REmtdVoh8bzkHfFeaibft8sbbeoXBpfs06pFWjeaKbGHCjk0Sim/lyjPCTfMWFww2D1
HC3OzftXFTgiH7jOSdM3R4xXGivIiNWFCs0j9U8+RkyqnulP5o92l3FCYyEAsII02OR7G3fsvuLs
SW48K8ltFGG9UR2HxxIzmRuY5WPFmOfim61EjimJBLeMMD1T6idngLo46wESrSXYqlOdonTFNtIw
RvViwDCxVSKGzZ5pgMqDnDqC1VrSDgrcvBVwCCv3v/hdm11a8JycSB29wdfgnTqbY0QPaYcpn2m8
AmL8RKXb7aNkYiDBGKzgllynuvC3VRlNjxLDCNOGRfE2V0Tf0HsI1Jg8G0UxIVUEe4ixAb+Wlmcv
NJlNLk0vA+N7P+qR+YsT7KMugBE45jbGOq7FIA6OtNpyvqAd/nEZrMh9EZXrvsD3YkmQuXMMJ7te
1+6iKAin+GlBQ0am6s+iSDmp1KyNOF9o61ZvxbxENdoQpUqQOnuk3+at8/yXnhP7DsF7fEhDZiET
ws5jknjH+y8dk81dBDon99q8Kq+W1/u90kp55DT8NFAL38oSyMK9CVmaTnKeaWVsLN/84Ts93Cbp
pYfK7x9JIp9EPtw4fTEpRMohY2Q60eBN1MtuvKEZSBnciCujGtSN86WmG3CtDeeZWLIBspKElGWI
nay0damubfsznsPiEg0sS64FDoTBPxtvTXp8TemFbTdyzwQG1+tJHztbB1d8Uiu6hMnFNWO0SR5I
EGxF5SbwsOCVAb+SjMYR7DWfVOM1r2jKxwOsu/bQ1PODA+ZrHab+cIUL468tQtoejAb7fpqr4aoE
3mWEnNUmn4fMWkURKK/ef0bv7l0Sy6oPKQs6u60Y9+EsfyJ3YKIyILEKI45JaS+Nvd8BYI11dk7H
1qftCp5mSFv3fH+xCKsnf294sXv4Ef1AwG6fjfDxlgLEM1DqBRA/mwZtqJItP3wm3cEkeLfJCXfF
J816YdKJgUU7z8PPUufPo1udhxwnOivqV0h6BdUDczyTHWqnW6+D43NoaHqsrF55R9z22UHEmLmx
CUc7S9nVwY8fuiZpPuq0+lCX4trJQX/IsyujbNhIMg4eIFzKq21EOzFCL2XLQJA/sYLCXfNuIGxi
6l3vqXM1Enh3Ti56xubkRWTR1yWROXZxHqvmM8Idnm89XJ0I+ZI/BjCJFxGzXbz6MN7vB0lGX5wb
O+LgPRo66AHo0WbFwbPaHOM8v36z2PILp/gaNfPPIvTqnW4+wWpYzY6DEkpFVz8Q1Q6l2AwbClVg
HDvzfi4MBzxdFx7m4hQFjd7yIRtrNfbH0hDqUhj9U4vQ/moH+Wc86gOVp/5qL0c8CJvpUkqP5LXw
HmdMFOLt4rrw2eVPUEvsgZ5CzFndqkz6TT43bRY4KMloZ3eManYsNCCsWMZXlNLB2YrIOnRtE6WQ
V5k7r0w5AabGtqNS/oBYbRVLOKtOocRrYEMDbEo4j3VZiO3986d0mza+Meu1Y5WfjL7N9545cxRK
+3i3wFemWH2cUHI+Tln6ALOXj8P1ON0H5mVOGS9MU2Rty7RR1ylH5I0XD0E7UZhWSSOTPHR6JrJB
nm2RCcJe+RhOeNCRW/A+Qqlg/Hprch50o17U3g6pkM70C8BVdW1YmZoO0LGk07nvA4B3oRjsE6ol
JH0kL9BLArQ0sBBiI2epJIi0q7FxGDa2vdoDo9UTEEryD/qigePMWLrQnwwUhYSpVevAQ89khnuO
CQOc4IxOXRLXh2ji4lAodkL3xATlvAsBXUwqnei0VVIEx6FXn8nLmh9qy3mG90uSrwg+IlGy+Wg1
SfUG3b22aIOD1fg/EqhQnIfZs0RWHxD6+ri8KwxtOW0urIspmZWxy77r0F7y6Az/cnNZXYw0MF46
hjtOwXD83kzp/OozY4/nckz6LcBGssoYzsYZweqTk8en7KMT0g0PeJeAIlNaWU7xQ9XRaZpMePqK
08UC3j3ZVZttZFge9Cw4Dbi5OIQBguiskLep0hBDFzgX1cw+HZt5BZEJx4hFf4f+e7fNqrDZdIT7
bg3nLRkadWoK1p3BdPOnfiAus7RPVF4WeWNxvxU9yqP71cckroPLRJJCom7bD2+6tV+Bra7nnEFU
7F/V1OdPYg6QraFaBeOqOWbKEnEP7ClX58M2TzE+9D2U78h8bUt0cYHVgojocOn4iHpAcoSfR9pZ
EV3Qe+decV+7VlU9gMN9BqSQIJFmNNJyzNUFZLAw8uGAau+hTmbODj7K174ejDM+8Hl970h0ijXc
jam2gIcRkgzs9zAw/wqCT3GEMMUV2CA9a6TjPcO1FK6ODlAY/JPuKfxYvuhxOeELWkJvpSoVcIxB
WIXmN3xpJgsHExzOrS3L8uwuL3bkXlOwIft70RKa45NbNMZOp0z1TW6dVnpzT9eozXYBuAKu26vO
cRltl55AgR3YSY6E/2zJNckuennJHeOjgywKDkkYrKUexENRafSXLNVtK5+QKIWbRv3yjFYdCGp/
U0Ht0c2wOD1V7rwdWtynKWjDM23SG7RleBlJWV3IFlsJpDWnOXbehBEgWCwI/3CWXMpmiD6x/38r
qla/JKxczEtQEFtUlFhggIDTtUlfFyma0cYokON8aR9pE21rA7dUcaG126tP4dx+TxoO31RF8mSi
8N1YdTaiiUQRpdHfZV4H1KmVDfu4gyOknggpx1b1SvQwMkbkFK0RoYGEfPE0+YxYk7KwP1ACHXq3
KbcDoRJb8L7+FUEN/RkzOvEvq3Wnvfm1QbadxZqxAaC4w2C73o1437eaqJLQE+ZrZf1oPOFs3MAV
tzmuwOoSkVyZUbZLClWgd6cLpub2g2Pn/k5BPd30clBnaRYfhMftjDaGiWaHJCsYQVBWZDIoGxZB
Ahsixmbnor3fyoFUzGyiQNF9tgfumpwEoLWYvqYyxcYpWsaRTGkvs7ZuRMsxfkjF+Il01l9+goGn
outG7Mq4Eyyln/PSfAZfqBlqlyEWJTYWPiJjH5VRc+utnhLFvvB0yGscoS73/TbZhahQQdIivUK3
SwgMMtoxAK2FwjTYzQngtXicplWMc99op2Dv9iCH0Ikn67KB2ADlsaYZxyqpWypMB6/BbvSr8kvZ
pd5Z+zM5bsv/y5658KvWtDHzi2MUyaZg+LguZ84TMELhAk2PXcYhLe6KfWVPN78L+yPobPNKZCvb
yTTceA6jPY/6mrEYFCuPmDo//FoZSM9N6VtH36Npwpmo3jDCKq+WPdGnxn21JlimAQ/bxJ/s4scU
BmQnk4+J7wyBXRhV4Tnowoq9PxvPI2E52Ci8J45vNGEZAc7gKrdONltXlEm7FG8JSTUxGjfLFcjm
6wyAlUwY2YD6i+aYggQc9iMALHUR8peJYew+1gZZbZ900r368AhevOGTcMyb08FIalhG8Pl5EDNb
ut9IalZhrdqX0alILM7GmzHNP4YuJ3BSbWng641tgZJrZ5zDvYx/jSxUm7pSX3NTvDqBo1e20MmO
jC3UZZMGyDcFU7BuR/VoIRwD5Sj2ULkewaK9WGZ/BAOfb8llq7HfVfSbjB9+0Fib0JCoJjuOEpXN
mdxori1nW97LZgc8RAjHxRTO4xMKeb7T0hFWUIhYmJIw9u/dARZI/+QmMcHXS/L41Gc/pJABs4f1
Mkpx5DzsJILjjczEGxQPaH0uWM4xhmGYoeZb1UaKL7LsyhUHkigt3wxyz3hkKF2IQI5LW6+cobqI
LPGvYejo6/2rIDBQjQ/62DqYZeC3q/6AvuPzEHgfBhTcAC5xqTmAYBjt83L/6v5izA0+S9M4QJgI
HgKCEQ5jG/6olErEqkmr8KH0h2NT9BMCleV73fK9oenbfWuxTzBtjRGjOhLEvFuKFZza6OH+AmYm
2HXocf75no8pY1e3TEhcIgAeRODFJFWG8zEIslsy5lAW/+/796+kKBxqghqbpAsy1KCdAskpPtnY
IUBoc0Irqp9s5CyxlYtDh7J33Ro5WG5sNDv+fWxwfQcciobwhvztnh5LIk7kUb2ZhICbUhJfC7EG
JXUSU37lBKfPFTwATfErogmVvUc2uTD94SWhNXnpI7BNQj87CDPXkxXFB5MVwW/p99GLv2ULGNdg
EWy89CHK6ZAp33lD1ApErog+FKL8lQ/RRzWEB07+RGHTmqz0xOG5opXTTmpfKzg3Rg1za2S0kinE
kgUgrSJjPD38yPMvjtN/lQz/uqCWB2T3pqyxKrufUmkzVgubXR04F5LHzS1nO6o2p0MAnAfPDXPU
BK0kJukqXs90zlaSU5yrUZzCZZoM3a9CG7RmIkhf1c0qfOvkN4wGBScp61QMo0vSsWBq0wfZlgSJ
B2Xm3trqEaMTIEL4VWyjfY5NCeHrYFnF+GjVUtCU/jJLYj9cHHCzzJBUeO5TSponW3H9YM/9jmNr
R25HLeitWX7GOFobR+R2JHctnejQ7p58WuIovQlIDdPugejqdAw/Kbt00a1QH8QUjUZL5i0xpRc3
5B9Ew/AlB+kpprxh2a1wfKZrWsfgnRv+TQEkB+jYITFg6+TFt7S3h1UMAXbTzznYLR9WrbvlOuyN
kgnxU9Nt1N+SEeJWUCDSnYoCWINccjB0Qttmx9SKejgj0tLsiI1inschR/2YB/8DdR4gqt5+0aW7
ITn4x4hY0l2ei5rUgzgKwUSV7vc5wvBXpEm6D73hOS2ThyLzn5gdV2uzNQWxv2O1c2p0mcrlKQg4
nBGhQWY5CoCqsl89xkQa6fUO2SXy6dD+qRMYmC5TU1It6NOpHCN7GW3swoHvgz1D+TmW6Rzi5QDc
WXTtib/9MvQVjMGuQjpJQnWTEzYwpNZLSGLWSjp4J0uIpuzRFu20+hPuyAX9D2/IqH7arjhQtu/M
hNz1oU2OrPA042Hp5jmfADytbTZXz2ZtA2Ke7Z1HqvdeGe6TdgcmCqB+6f+2q6APSqDi4Q85qltX
0320/HxDijPpWnaL8Cr6CROADzLqEFIj7HcX0Llugk3rw+/0XXIr7PyxocGjnJFA0TAjqS0Rbwwl
v/C+RuWjGg1ucIebqmgxkYiWAX2HaW9c9piCNkrZLO7Lgare4PPxkUSQPkscg5k0x7BtDpw5c6Zs
NkOYkqZ9glZ1zgd2+wLryRTfGmc5kyI1XZcVwFg6aGw4JtEbK9XULw5khVVD5GVsYQzHvpQIwn7y
pis26F83Wcp2OIDR5VQer8oFzBO4FUnTUbKt5niVmDSbRApPxZEbNHWEvjXdlgSStTSSJyKQLcC0
MJRmEjvciLHO1BkWC2HOrCynv0Ue0QPjUAL/5Awd0ymx/mrxrU1hw8iK0h4IAgNhgRem/DHFhYLW
SdN+JvdwDUCp0OYhJZ54XUvApQzcXzpJxgTe+8L6DnKQ6cr0FWXT14QVbeXaOFNDBDVpg6F88MVb
NdHyoYOxqkbIWsMCgHkl1RbNdb7zUXwfXLe9kpeEcdyhEQdIap1LXLVLvWkNdnuMoFGbM0W88IZk
3xN4g+RlPbShx9vTvKBuxtyeo6REIn6yIz5URzg7C1IDB7tPcZx8kyGOZZvFOK+nrY6GcC88/TqN
50r5X0xWok3LOGrnjdazoF0fejSXLY+TL4b0Yq5C8uPN7yVBEB1PHWgrTFvEBm6tYn7LdPbT7Zty
D7fUh2sflPWXzOmw76ueUcMM5UHROg1NmhH1uOmy1t71Rn+TTRZyjPejq+CzIN9j0XYzNy/j4kK/
9AfqgLeg6Iej03q/+ln/BD8ht1Vq7AYASas/y9MWpet/6lMJ61L8DyCQ1grMxn+K06oiU16clv6p
S5INoRafSod4GjSjaKAHoJ4mTkraEsDAcsBSyQJ8SYxrwkF/08H3h6HogEXgCdsHVEd/uThwJr9d
nE1YmOkg8nXxb/7nxVn+HLohswRMhp461kv7y9FRu3NDa0uLnn5+qq9addHS0UrXvRe6OzIHMofB
LKiadj0QPkzYpLy0HUpUUJ5/ucB3aWKmx7vnuFyeRmloCvFO2tdj+O0aHfgni2MeToyaaiIPMRBH
xr7iwtdhA7p39Jk4khSEvslZY+cqHv58Gb9pjLkKVwjJ5ygxy1vvPkMiCBojQHp4Qk3DkGJOsH4D
kM7stwKLHr1cPswyXOjnafoXeePyT/+Lz8IbQKwpERHonIVELP1e3hxot0Qd7JzUMpJuGBfGUeRt
7UGn63n5jQNIwShk8IT9+Xc2l8/+3U+WNusnd64gc+49GQZ8d1zkaWYzgoqqR2Rfp3YwNtpvCKgK
ov00kF4oiRDIZ+9X4c71xrNuxGJR7WW4K4iN/JWNwB8nUrMvkAkw4s/dOY1JT7CJqcJr59BuFn+T
pyqi7N5ftiKwxnNNZXHLvJenwsqzWk1lfFJdTX/FmE/DoiAoGDpsEmX1N0W6BNIM0NIba1bV2jfn
lKhtRuh+1U87VInxACgqSJi5G3Bs6q6ZDolZP5Vt2Z47sFpdjX7PVcaeuTEi8vlHNnjdfmhiBg6M
JlYZgotLaYZo5VxnTSs6Rj2Bi5DR9JXCW77++ZP6/e70bIcDmSdc12TI+A7hU+RWJXinnVNH33jV
8ACvhKq2Vd99bhSVYFTTAJZu/AkQo9j9+Wf/vrrxs11pEzvI7BNJ8H8uINBKB9TvjXOSwtliVWx2
iDS7ben6G3dpm/75p/2+XHk2+aT4vB2tWbbe/TSnBb+GWtI5RabxcyjKD2i88fXR3U9k9mss/Z9/
/nnmsry8ewbAACihPKTFWBbevbVJlVV0Pgr7RBatu42IP6Mk3ssGqkHRLc2OZUQQFbT9A+O5LOsc
mRcQXL/waAIu49Gqdi18duXzXTSalRrXsOJUNUBRKvAzJSxYcxvYBDlUJ2po/Zflw/x9AfUce1lE
OYkpvnr3lhFh6E8D5txTGAMmoGeR7+OmvsnOC06jq8eDlMZnxSDM0VwugqoOCzfxP+UiRxw8FCKw
VBqfbJLUmjTjDOfqGeVHMyqD1zkHFljN+z+/6f/ldtYmAc+St539/v17rk344XNpmydaDTT4baYd
Nk6wAwrAo/QL6KqL0YFWeJCJf3xC38f/DX4Wt/+ibf8vax53susoGtCu5bzfD12at/xszOPj4h6o
8nlaSQ/lTl8nZ9IN9Mqv++kqW69cWTEAozuuB8g/UWwuTME/vxFyubve3X0YZCwSIoXtOLZarvb7
1+coDxZd/v/0Isoh9zrylDoV69WiHpoXzc+N+y/cz+UHTuU8cNSHhksW4p9/uvv7o61x6dgI6lwG
Nr8vK8y6PJGH4lQK8YWeYIlyRE2fbW+fqfQZloUCIEQMYUZ0A4HXcYAWOWBIEjpvbmQe/NSQ32rp
HuausB97daJzv44kzr16Rs0QOET4gobSj6Mlb3NIiVH61inQnTwnfdWfbKDDnUm6Y2tDlAY5MnPw
b+VDQHyoos+ywjBiEwJZs/tNpPVERQp8x8qee9UeukrnZ4YSy9IAVLeEmYNz1ypRzcopIPADYuIm
bSjTdS3Zy2T+FgvC2mav2cWaQeEg/UPQrj1ulE3kBuMliE1nP4xVuYQ/X4gCnd7GQR2MGFWSkSXP
tUHhRlFL0vYwMxfTDDsbTlRxJ+YV9nrvkmPca4Pk1jUhcMEwl3+5Xf7Lhq0FRihTs+1xgLgvZv+6
XfKI0+MEMuUUDJZ3nhMbV3z2LQ4bD5qLOHsBMoyEyKRu4WRNjU0iZZy/dqMPXnGuGS7TZIXjtmrN
Lt1rOdAnQMvIsKSsj11lf7DnHEZ0h+P7z3ea/fsTr4XLKkt5rD3l3e/Ef114kPbIVqgBT3eZqI3G
hBSSXzDe7W9ZVr95xnRKU9u9JvPsY31KmUnn3a3V2Iw5PchXJDQZ9RdrViQuPsheus9kxlU1WTGp
oY7w8ekrxrh2MQP0TPmIywEk2ZbMGhrGWlJ/VvGAvF4amXVWKZN8B5n6SY7l7V5ZLWmWl+yGY4qF
UY+4Zs2IHjKz5bOVqafRYBaS1t9rH9EzGJSISSFL5qGig1cPk94Zb1BAF4YF0CN0WPx+Sywk7/Aj
mazZqsYNdihadF62OXz585v7X+w6WrBHs4pIxUNsvtvCRNWERBWxhaXeQdPseWhc6AvI2fAXaSz3
EOgnGnGMBJPCKk5p5cr1GCKKSHQZ7OvkL6u7/G1LdRTvviWxELG2We+vp4oaBpf1NJ/4eIej2yCp
wO4/FqJ+ADSI7P8paeG7uxDozFGUu3BGqZ67DN7IumkuXSTDv1S6cllH/2Od5ZI8rIPCgTZNJfXu
LfJmE002zUOor5FCZgoxmH4F6TOoWkNJe8ZEXuc6YrrS758IsAIVIXrzjJVX/ROM/f/fgX6r95dr
QWtMhvJSvNrv1vwMd07Z+GKCZi3xBeJOwApc7SPGgKTi8qH5pon0lbnnpnUMuXE7rs0YyscgSSHq
VtmNub7Pf9NZsIBZOYlei8/zOL/95b76fXdyKCiWQwnmJg4I749mqQqj0Snd4WTUpl7hnRTHLBAX
1LFA+xk7HmjAEleD5v/Rhxxr6H1V8GjrKAsvRvSsZkwog2t/CIO6PtYE1K3q2oNHPJGtuhsR+j6X
1ZitWe4eiKspX1ghsjMTSwxHQ7k1O5bhIiGzabKSejsX+ouftz/FjPyzmJS/M0SbobMqc70JcwTh
dmzRXFyE1WHlY3f3bJSFTrNXKPWtxrWPdqXIZCGzZtuaVbMqMQud7ZDWNso0wJOeu+8ayJC9dPMD
zQKFPMjROxiugJfieXrkmc7pSg7QZmySoB3DWxcWMTOjYix8fynbqd31E3Du+wGkYKCH+lW1lxm3
JO6Q3HkEN5hv+m3WueYHOVHOx0nwITPLL2nDETeIwMGAXDni4PxVC/QgvZq9Nb2XaxDa7drpOv14
X0RjmoZn4JMvZMx+EcWMN8LYDiitLpE0nhsT9nVACmfmWgH8sk8M/GM8B1qfnBpi4nKujPz615ij
YI81QLWSnQD4TyAfZBqxx2U+yZv2+Jea4/eb35ac9PEba1uBJV1Kkn9tBBE4rBI1F8CeRHFaqwHy
UpSWw9bDA0zCHQMEqBN/uZF/f/pt6KeO5UJh5YF9X2+2gTDbfgzrk5ck7c4orGva9focG3l6jMl5
2Mye2rdtRJcGVVaGmecfvYLdOd7lz9divjvgWJTpUF/ZCTGD2eK3ZwpKs5JVbVuMpo3XyvXyCw8R
W7BNwxbZ7x77hnV0Qv9q4MmHcxKvZpc7EWKK/hgnoE0BtpJjOlyjKP9GIULj2DTWJULH0cionfDo
b+bwSTH+2xQoswGl1zs7abbFOJp/W+k9+duvwxqvHEfxu5iKM+piJf3X52mlTCotRNuncKyijWeE
IAgzW5yyJqavff8zlkV5un+V5Om6KafoCIJsPsUtTujV/UvPR/K0Sr2M2F5lfBzHZD7dXyKqeCTu
I4VnbW/u37LJgGD6VFAZLHkh5pgwUGjbg0IIxxCkIt0wwUDx2E3HupoZpsSOOkV2bGTQvsf/+1Kg
TDECGs84x9UpDr1pazvNr0xPxikq7tTMpiPAvPFtsiKLcKX8HtlSqjLSZJIDhEDm2rHln+D09T4Z
PXMGDQTSO1+Sy1cykIAqzcv9K91EHChFLnjFnUyxqsRTbreYZer4pfUt3NJ+FRw4i6aH0bH2JoG9
WTWGL1XHpsUqhmKuegVhh9AYpAojq3nvhh/CLLD3boWdjVkCenHDIb6tDl/vzsx/7FfoBbHcAXOw
R/xA3cRYpkyt6mZEX2ULQFtl1cNshRTgdTTuFDatlWiK4AAPLgWRlBxNhhvPgELla07oUoOWZTv6
8GHSlAGrnCw4vniC9imrNMxNz7u4xJHSe/Z3pSV39/JsGsqbFQNML4MEtpDVhgeydxD54lFgBn7N
mb0fO0Di4C5y+6VNzIi0Ze4Gji9M5pEIbZzUaC+GKrpLjPiJwwWs4d605nXd0msC8Xrz/Uq8xoHQ
+wDtcG1p/wXP/zqpeIaEUcENjZoSWJx7V/tZ1yAP0scqRjBbJCiwnMGBkbbYddi2DAIvGV0ZNcyb
tM2xt0/Y5XFrHbgHSc4F1n7A2ZrvQ3KeVkHDcVrbsJGa5jve2QO8Pvk6WIQcJhURwmhsis1EjsEF
lcuidrIvZEMAMsNHsW8Rue5xbkEIazk/wRdj9ug7rwjGzC0gvmBfZPghk67AbhkZzH+Cj/SIHrFa
0YaS1sFLQ3k0M+sQcNhHoz6bW6JSTxPYIkYfSV7Jz3lmf7Ty7LPXBAhLuxBfKa74o9nVO6N37YMK
JFa+oDg6Aot/GeLqq3vzE8JZauc8tbZDbUWHJtwO/NC4q8cbl7lqHezx/3QoRYLs0KufC6hPA0ay
57sxdVpkuWOlX030XQxh2HNsSr9LPnaPhQRynxtxvvUG5FV9Gn1CCVvte4/b6O4u9lHY3qyeCZMB
KOd7HX4VwezsdSPT/RCi75sEtMQ8DkFS8dStcBlwv87m04wy5nVAI05CZBoiTuKPadVdMfJIVlvh
oBuhuwDpDVFLqMZbVFP1qz5udlnkxYemEsQeGkTM9fie4xTz4ojhb2sZRNkL31fP6AX48XP9Mpmp
uxG22JIhhdnLAXUfs/OuPRJVdXG0Jqd8gcxAjkNdEW4akVWiZiasOQC4A3ghd9Py5AsspwgI0oMV
kO5qDcGy9U4BYluBBLIOLzRLwqMVswo1ggeCZA8AjyqBgAwMYdMzwLo6wFAHz6V+Gjw2fJcJtS4U
Cj2cBedhPyU/ywSpKNq+8iKiaFGmYDhJEVZedP7ESaW90OpNtzQg9bpyY7XzCujQqVEER69vqDId
6LTUtevCy60nKiYsK7q55m0nwYgaMZ6IZ4w7xBHWS9hSAzJn07eahoo1Dmd+//DkkE0TCW+8xXY+
3VBQhdwB86ofXLLdrNC7gciSj5C3VxXHWShbSXyK8MEvDdzh1FfGJfbwEwcMyTrxuSAoNEA/8Pr/
2Duv3ciRLNp+EQf05vFmJtM7mZJK9UJIZei9CQa//i6yelqNwgwG9/2iATbTs1LMYMQ5e6+d6gRv
C8z0m64KbwiI3ac0/c6FgQ5ra8wsZVY9rCTrUMe2iZjXhFZ2sYZgQAh19yAjP1OW17ZqLQ2yc4rs
OGbhKR+PMo0drCXdeyaLZhfnZA+HFYl/DbKkU1m6j606Wnyl71EfHojMdUHSIYKTiN8h/GNrBeIa
rqwGSnSefulbotpxW51i1OT7gcwHuozJSbG4xDWeFeABqdA1OibTyooh5VFJw21FQoGjlR7YXBWa
XaMSmpYmD2ZBqa+r+OGXVWFuFBVPGuxbcYhzkIehzL9wyWegQqPKt61S6PPaHkMS+rY1c2IPCxLR
uhnN4F3Y26sxLMXSTU0qVESm254qPLjxqvd2Sl3xa1atq5cYv9LQ3kgDSiu6AFzS1mj5MaqpIqTf
jXC2PMmc6TKpJ3Zhfgtqqa+gIehb4mmYN2fpDdU9f4akAgUJ6YEOsMD5pRD0h1EAt9h0pSVJoU2d
vI2Gm3gbYVv2ccXku2Cq8Up4Wnpq1Iveq8aVZQtaNfg0N9EYOPmRtaJN0g3fpWa/G7tmUzq6O8Nr
e7+0ymiLdEvd8b3uhy4jDr1Ox4NlEBXTz29NUzheazOtBekO2dvO+CQYhXyHIdRlDHqq9TBZG2E/
Ip64m5ZhPdUMlbnTFvdJlsVODJ1YTw2hbc2QYvEJenddB6rm800mvuVYeCllO1tG4nMXC1R505i8
q96LnV7NuHfebHgbrVVn+LWIz01GMTyhUlsv2t8StuxGRtZ77gBGQ0YUHTwFXH+gmJe8MKXfDM2d
JeUPAL17d/AmWPsbk6kUC6PxB3IO3Id5++A4GmAquKp7s3eu2Rw5SY37prfyTZrwK4FXn/VW9fZ6
A85sMuaITuyJ6z4U2o4pmt/Hkw3wbA69oXRJLY5VRwQK3paUGbp2iFg124c8rbVNWZtPS1um7wxA
maQKcNzFNwN0Nu5P+9wV9cmcxdZjiG4nS89lYjYHPYXXTVAcRuuhMxHmiXFv8ClaXomTXZS7OIy0
szXYJ0KzftRd4l0DZEEGBZ5dNzX3ejRIjw8DUrjA0xFrGGyi6VTApr2iL0NSbFbKgc4zkBe18XxC
3tUYSAOlIAgCMnksPTe6WNgnNKm557qxN+5kWJsmEO+LsxxiE0TqPCIeqAUn2rnkzUGQ8bpuvTRD
uspQVv2Qbupa0zYj0lZ/jKkRlRSiffr5aFpVcUiTKtq4ufZAXmub9N9Va0vk2YPZBN4hRlOyioKK
uG4Vw71ZYL23K6zvYrYw4hDFJ9wQPymiD6TF454gmjuKVkIAkqZCBECaL4s8dPJYo9da7c4R0X21
i3XrPQ4M42JN4Ojxyx90NfsajMLc0g8lCCfHvODg9YnVojs1jv3kZdU6NcG+BzD+0OyxAk0r8UQk
q3rqIezTRJXrTpoFxeJ2r2H71ZmaP1Lbe86lrp6yCb2KCFLSPTOL9vYw+KQBRVfkJFu46y3aPvyQ
Wt9hPIEVfqT+qPmYMjLSd8KcBbMFuDIGkZ82R0Hx6DZxMTaQtx6IvGcA6dJrP1nejdKJHSOgjOkI
IrCk7Ve3wzeqf9WD/bAATsLUGe/LPBTR9DbzjOjMfN9gGEfSrdRdQxhbU5AfOAGmd0I0hT0n50T6
utn1B0Qe7SY03OFBgSGs4mu+dL3SooS3oAxZdrorIueWqGazU/IM08yE8A5mAUKVNv5w4K0dRtHj
WCVqtdFSLmg5UbKhWe0So/UY7sngnCyBGZwob2+sqzndF7oacQdcOcN9UPFZ45C+Dkb7VOfji62J
4JFqEXqoKtVvAyZrykMAZmTSIuZL3Xzfpqxa8DZhzRumU9yq003vAQ80uVC+kVp9w4nU24rzKwDZ
26Ctemc9rGwavTvHDd3RGrh21aXaoUkL5jcm50Y2m6pwgLUVziPC08TZwB+6t2v3AzqAjnPsVHd0
yaZAEm9bEiBhkpWCcQO6028RcAucAPEo7VTMRSu7luIIx+dLbekAnaviATV2eYgjF7Z11D+4Ru68
C35g3oQtqM/aAqy3qT5WNpobRpNDHLrYj8c+waAezNcMllpjHh0T86tdK8wHixZJctVW2qZDsnZs
qzo+RLm8h/VEsoM5BV/tCLUN6WGiTIZ7OJj85pLWuDoTV+UG6TfQav0eGObNs0Y8IMKAqo+X2osz
79k18Dgi77v0tUn9QjYPVlu1D8OAInKoQBHO64flvBVowteigeHS9ih/e8cYH0fRaHC6De+Fq4/n
WxI9PEafrawAEgzoYzcNwQ4bT8jDpLDOY4X9YnrCPCm5isGSwIsdf5nXsSksenSMtkQqrysPdWjR
5OHDjJQBUMg6MR1NAE3G+ASBlTEkHfYz+pG5gu0+Ze5bMFkAUDTvCTA7ysIOohE/62YNjpTL+twu
6HVsT5xtmBfLgDZiAbilNSs/KdJmReEMzVUxHnK14zrZmCBqBvjeeI39smc+kNUGgIssnXZeJqAb
kAx/5lIj4UPoCJCq4helDM+nq6KT/AGfXdFHeVA1XBHBaBnbhY9qlMYWMU96mqMaDp3TnXVyso8j
TRbXau68HeLfRCJhTtNq13lINUa1U3YN2ewkRqhPBT0AoNR4q+by1tRG34uBHq6H83UFRDI5Y7Fm
aNbtZ1rwz6KQ10bB1WUyg5NFm+B4tDCKthEK9Qavp7ZTMrVddzPLqE2slzjGgzPHBvvB7GrCqt/e
qprYjyL08Flp7omBZNjhr3a3OsWvTdy373rXGyDJholuAsqd1RDOYxig7S8q8uWQfNHOluoGou6V
Ztn4lllYUOQ2zzKbqS0p6IFA3h5WBestEmFFB/de64JjDoj35NbpR9iRFZoRqb0vTLpgpUE/bEEk
dehnfWRbEQx5bx1TgrrCxNkWVts8GFCn14R0fMjIkzMknveKCWUPcryfOn0XOx6zDYCU7jSEnXHM
Y4uCWWn1R6bD8dnKT1UwhZexjsQWE4C3amiVIAEHczKHL1oR32GBimpN3QK72SgOvdPY+zgYryGC
S6DK+i+nkdYlV92zdPFFELxq7GuZiH2ELHOjKsY3E8WxT34NAghjmNYD39/eaV6Ey9CgG1zWeyEe
FxAUcyOVHz7Be5DZFswEUnPtGsh4NdRRc1Gs/rlGtbhuuyb3K9cOWLDHPfkzWnahhByIcjwLazy6
rCGOFQiwHmUd6XVwxvrKbk5Oot804MiPrM85PWeDbB5fBxK+3dQzb/hyT2WfAfPO4DBTv98MiVf7
Thiqm85BVimVqD43ddWvs6a+aVUvX/stmvJVpYbNrUWIbuJac0DcXp3eOgFt5y8PHmIbWOU30fDE
xXpoianYjH1xS7EKbbQQ9WWNq2KVut1L3RvPAzZkbEYS2Im5dpIATBgMojUj/0euRHjQMr2+CD7z
4AnrRSm9b8xVVrXpZjtstUxzKWrssqbAQJMll5ocg2WV2RTyd6E0q2zjUDjattVovQJYxRc0Vy29
IbvWesSEt4dubfzUgHFhD68l0yprr9al/uoG71AUP8IRz4zpEMUQ6Rn+SI1l/6gbro/NUtsEbRdu
cbbtQ9wx6WS0BL/Ajom86IJz8IfZM5FzKAysbK22VkGHIwjBNG41/Tk1KIlpWm//IM6h+KZMRngB
Rs9qx9WevcxetaH9ZgzWcNPj7NCoTnZK6vwxbFh4mYYJ9yUYH4Q0FRRYSuoD0HbXbVy5h7jTT20f
Sr8VhvVOppzlK9I62DDYb6xFz5zypd2OB/pU+kaJ8RgvM7iS0VWL6V7EqI75J3kI2oAwOkOBpqSb
scHOr0ijHoUrE6N3jyxASH6rLYrVyGH9WgqGHa81vrac66solN3BmIYRZ5VS+J4qfYYJAuY6cdIl
LdBBq6+/QZCzgAz407hJYGljcKAqMSYmWQ4WlfdAcm4OPTrjosTOklKszJMnz57tlS3CQdS+O7c2
lQ36t2ptKEHHzJkQPidILrjGCKIKYLTXPRahaRp/OjZwPuIQ5xSeMZq9gvOA3v6okrjZwxLBej5M
H8oOLg+OH+8q9F4cbaGL9WhEw2bBd0EVgJ00ItsP9Y5cdZ1i7SKapFGcHm2Kl6uUwIbMCsed6TRU
YVnWuUXV7kzBtNvLWE5xCbIH9LwFxvJVN6S+HpbFcejS976z4wtT+XrV2HCJiT5wD1HZPYjOMw5G
63BJkepSNKWSN9+nNpIsZi3cGFYxbEMxvAmz6baiywqCoWxqn47T+J4rWOiNs0WlEwhtolbdL1f8
voMkUZYDARPyrTbwhXFOYkMFajeCZv9qt/ohBmA8OOoVE61qjdWhGGmZEUOhAF1ZAzcd70g8nZXT
0ClVG3/sdfIdGGR7125Pk6o+TG6qXUUDIKRvFBzbQvDbYSHqzoudrAs+GgE1wW16zuYayIZrwfVX
PZEcTdBf68m1d9ncTFTx5rGMEsjpCQWgf2IcKuxB0JuJ5QkmjFVaUH/jMcwvRHF0caydW1FfdTHa
B0ViAKeWfveO5W0NscWmWgSnWuB0OSQpPPxWq9yNbrdPVaa3j1mTUAU2O0qJSn5vrrawzAcrDc+k
vn1X3cz1q8Gsdy7iBAoVbr+l4qs911yqDgVdj7Ip75kFy03EuPkCLggYzA9ImuVjnIG3SKU76zfi
S/KY1a51svtM2zB83B1bggsQdQjpnCGarGr7zEx0kDdqyBujgeGRQDt9QLNKk6625cqyRcuvMZU3
A5cbxmFixPBBGg+Ky2Br6q27D4DMrCtY6YQ/w2yk38SZW89JFGXVkxnWAeiyipBGeGuuSy65+LBF
5Oej7mxTree6puiUq73YfhPyhxvhzlKqgCWmPmZXgm/eA6/41lsUTWT23Oa6/kUfJtym6B/BelQn
3Rp+sOaPNpimwIaj/r1xtdqYtl6cW0AlWwPX9oqyNkyF0HxsLMufGDifSgYjGblHi0nTlhCOj6qW
8Qt6g6+uVvlgfpufFvXOMP3iFq5x7ns1ukDy32toys56T/vApdyyt4rpp4jLCGsDcUGouM0XknNZ
ET3nVIweSbkyNnGU3kjFVelkxHI7RREGUxGTXhCCZy0opytJIJ+aCty610kLj3fdkyssrHU9UZOK
7LB9wOP1MmeqXIzqrOixuiOipOiPcOt7ukH1S2r17aZOm/rNna0IgajGW12X6oPQiq/46aq7LNtf
RQ+NTBdJtkuJPXidpD4T6iblWkq8H6mYzK3O0mvf9l7CBEppr+F476EglTsnCzaGkyAKpsS2hkDC
WGXPoAKrq9Nzg3r6SHoTBUAiaCcsMvh5kMkeUHJS6PIylYzT4kkk42tQKuM2AqF7DjRxMubSiC2H
gdk2i7m8bOQVHZ286gxlG2UkKMLr5Ze0D837IHnjlcmh1bVgtpt1NKEhcz9FWDb3NuB+MBbclFXQ
P6negXAh9ZaV0a50Su1LCIvc0dX8jYxGZ5eBqdg2pdZ9cUg3ZuK/GWzc7is/wKvM+QihBlSk8q5V
8k0APXmJPGzgLsnFhDEQVpae8wkZGclGB6eDPsUq3rW7UxkRYODx2ThA0tXckk7wO4Cv621/98h/
P3/eh9Wwwv/Of1yvfbSWO7hVJ+uq393n7NX+QTVYr1Ytgb9ERxWQXGgbbTpmEPGGHDEsOr7HKAwd
QO7BGzdn4d5i8YSOvYJV3GxQze7Mje9f/evbFWfZ6t1daaTsjf7o61vrWB/ie3wfXtyvxi+wN8x6
KxuwIOWcNR5RbiaPpFP1Fq0PP8237sdIu2qvHrKTvIu7/ty+NYjW8ZngiXJgP60pXAftBieYQpa4
ALO+x72KEgQHiXqNZC6JQoueo77atgDRcEvRqOwrt9oDQhx2QdKbWPFJn0tI4z64orhiuyuvbh+9
iTIf+aHaPn1r4yNlIrBiOquABk2dfViU5ywdxHtZAQPoR6W8SCR3916oL1NYbFsxZK/sJCiTypA5
Zpy9UkleWw0ShNSKarzlpvlqDDYVs4TpZlKcDAwfBQfx9Nr49gqPjdzeO7HBkXm8p4Crgqe784Cv
sq6EvbHmYN9lU5tVfazBff6+6UQJdcQK108yp/k6S2xv3TbH5WYw76Utp0af52eNdtqRztdZic45
ldttrY/l0SPRiX45e3/cbOiO7Cdr2CQuOdNl7kDyiMKarUa/bDtm7uPyyBTYBAJZDRViLS+OQWKc
HRqE2+VBUleKYz2E5XE+AiF05R/3V4VDEQ4PTiG0/LhswiTI+XGz+bxv2QNrMw/7XLMzXMva/Jlt
wfU6mAKy5ZdDt+KKdSU93XWoVdhwerLC27DcyY5U+JNa6f2uBO82WWSeL+/ZtnHxe++P+xLiRilY
Z82aPumXqaijbePoGJnaKCZsB1TMqlPq4sjKpzi22DqzIpl26Bh1hh49wiFEo1rP1H9ulvtCp8ko
6ZUnZf7Wlw39WGqnsZeyHe0R3I2CRMJQGfUHi4x35kHlMZ0/SNDe/60d/P/ZxP+D7I8gDzHFfwf7
/5/s/eM9f/8n1//3S/6N9Tf/xfiLbstz9X+nD/8VS+y6/zIdDe+jhnoD98essv8rmNiw/qUiy5mx
wIaJTtpD8PHvYGL1X7puIuBEqYyEzvC0/yes/x+y9TlRAG0th4FwhNCBP5X+iVbpZmuYyr7LO2+L
lY32yuSdlFiU+yrcUvEnW6UOVbrrOXmQmROvASel/0sb9J8Ow/GMOafAUF1d/0M9P2ltIwEXKfsa
MtlKZrp76oL+w2nVHx7u1rBOdPygFTAdVIwM7rBWQXIY+3/86f6TLP0PT8v8bXjIN2dDy4w3/1NH
g1owaT2KUnu1QWkaZGbmS03RD8D9jME5CFF+Te3gTqX7ayZJRGWpsq60fHZSFsquhRp4FTHG0f9x
WKb5h0acA3NQcyLvQc6JO0qdv79/CHzGlJ6U5jTB3oEHtspRy+zMhFIFoKRz7uCuH0dz3JRRpByb
CeutQwjBZkx00Gr1nCFDeRq4iW3aYKzC40AWK4N81pwdZ5eOgQtDpJj2KArvotSpDf69ySoHRAMk
2k0l0eYUoqSiTdfyNjFrPMaKfA3qvDqNAeQ0A7P7JZRKSptC/QmYwT6ygggfawvZC8R8GP1EgimT
UA6hVvzyApc+HH0MGnSJ3+JQheNwCTQKeLZqRGusAB2YgPYH/DVigsFw8M8uLmoyPbklRVpFfg9Q
jhstVTMiLJ3wGAyi27kOMIgUEl4IEpzCRcwsrrNzg95OzeX0hydTRDAiIpeISFMP8RI0mEyeCl08
ByG8ArdnWtR6JxXacaIzYc9U095qXoI9wtm7tkvqdZwmB0CdG3toWXtIGDu6Q/U3O7iRts8SDivN
f8lazQ+M3DUZjt7Pbv6DQFu5QGTJLVvSGyW/aArR/NlJuMHgQHm6NY8It7tN3Lm0MrVgx/QfvbiC
1sWxfTLYQBJN99IL7wgV1uiedJzr9UPyVGT1h3BySsZDgbm+9Gir9B1deLmaKsrQ4+Bt2pDup2Vg
inSa4Rzm5q6Fd0pFEPOFAu3XaPT7FDR7p6BlDYzvSUNyhlk/OQx9RIcaHg+iFAkFS3whD2ECFYaa
QhlD4Ilj/UEjaRs4d6Kbv4XOpGwrfBYrJQpevTHOZs43FXPkVt3YXZ00+6mZ0lx1uUHnI5+cdWsg
61fFECFBftOqp1jLYb0VMqan8xEOFZIASq/0GtSIDKRcHYHypuLnWKZM5EjWa1sKwkWOqiipsmzr
wEfLg2IkgVRrt27YG3czLybE4xFnhYx2YGDJWcrt7zKcc/MSrVuXUvzKbN3E4yTJpewVpqggXTdt
X+c7LSNb0sDwTbu1si4kwiEewlwU14RoVBo6EjTex7KnTRnZZn9ULDam4tA3XHbhyPTHz03eRdam
TuJqtdynWPWHjLPJz/Wx49uMbiyvLLgIVXdc7hrCBoTIcnvZdH3xRfP07B9PWe5P59cvr/h87XLf
581lr7HGaZcoLOuWmQ3ubChLo/kaBhHxKvN9vZzYzHsmxmXflNmrjpdi8pf5jIjNsj19PlFj+YYY
2aFtPE93lk3paaDell1OGeqXfKUAaOAirpcX/r7z93Z5FlMbdzUJw/z9oubvd1oenWxwVGK1vPQf
RyJVFTKFJFKiVUGt1hopH/MLP4/NDRUCP35/znKvXA5+eXtnObBlt14OlyEEsRFE3nmdRiPK+9kb
JqfX7DpRQu1DpLBjdJMfT2h1ct2E9Yn4DXc7JMEdOflOCBWSIpP0ZmwEcszhmRrDj7y/YQ9LXmxb
Pxe5zVSygLdSTy+m0f/qRnGsshIShYUzAYhE52eSXApjgvnF70KF7BlFRHqE7jWjsRpgoDHxKPlW
TN9wcJLHxAjA7hi3IEU1QIzvgx663m4o+m9Z5vlOHxHKh2JwE3lI162wsndgwa5RIYNzUXzTVPcy
soDedImk1UJIwirwqp/d4ACaQHVVIC9H+4PJA/0mZmpVe/IKFaD9UF0VHMHHKcoOJuvgZwzBu0Bp
v7eO9KfY1P2mEOM6t8qU4bl+INOUhL6gJRA+AiQUG7QEIMeRqeFQXosR2aHmohKqawf0rKx3hdr6
lJexlGeY09KRWjnGbgABuc7wO90Q7fys+f2+1f3NjkARxIoxbbsfqQNQxI5tLFA2SDs9GntIq/NF
yyvXvW1OfuOGW8QmrGxWJV2qLYJTViXU56Hzj1+krXE5K/QGmzvdBi5w7RhZd2cK90KXwUY3LWsb
9z8akf80p+ljUJsvltIUj8j46r2ueHsPgR3iRbgNRYYC1whbZ6325FaYv5jvocYCM1B2IAiGSGbr
Oh3e2xFwgtOQvmc4cenD9iGns9HJtwBQ66l0b/iFNVYKJySEYz8RlzTlZILaMJPrQSe6ElVodnfV
siBBwylXVRX9isvhmNfayWrqH5oLL0uG1PFqMhejrzH2po3uJNHBqftjTk6HI2Lj1e7fiyHWT9gR
8lWc1ShtSuVJ641mN5j5DjWKvSo0+0PPwdggZgZRUtckf5igF7ys25TVSbPHS+YiCkXicZ0U6IGT
1WK5QTErWFmuVYKocVj1K702tq1jHLTE2ktLP6eZ3DHF2Kvg8Dac2Ddbj+RWDZlvmjahRjoIQl0/
1f0w+qGMnFl+oNxLZjOHYfw5OZxe6NKmbRKQ0NuJb3GpwtgPKSGG0UMW59/5iR8GKqExoFHfqazz
BJUzdbBXdghuo7J5tq1rOTy6puW7Y/eYB0RgY7t4b4ZqDz8g95XKpdvjRl+NuFrbqpuuVdy4vlfd
konyZU0Dnlz7VT4G69SrXSLi9YxufnhXI4ff3vQ42MajzIevoJpdyhvjeIpI3VWGEIqvfWfmd0gt
ZBnTWO7JzEZ1Eo4IFsx8a9c9l9zJ+OW59AVC/TSWBqHUDjjAoap2LmQmHNDIq73qu1kQWYier6Ox
6qLji7mKpfGT8HQUssNAYXpXOBfbqG5jAjaEyw/kGvIvtJCa9HhQcyKnCehxnRosiBavMF5Rk0nf
Rmp9qum8NClDk0djdlCOtTtUjNrgZmIEQ6EEet20vqUNz6U7ILmMI5NhMqMdrXiPTuAyukQRqGVY
+aNjcRFuJNmspb6vnOE1UYFxutS6EgO9wRDBE0vrbVdQE6qNGOJVfnQg97HG3xM3QNgUdSlLUUlf
N2hXDP2pmTAXQhKCVUg+b1B9q4wUqLipvSQdVVxhGs/ORDcVhEccRBdASs8ysX+6o/ouoc4qwRcl
so+pCeeHKW2UlE+hlyNXTORMb/pRiPy1rKAiqvHeO8m+HGA0OtHGoG98ddBiz1HjY36FIWf49JFn
sRqPLPf9fljLbOZStvTTsnquucjss0H/ujwrqPLGr3pW9pLL/1VhErPTkWJjFHRhzAQaJZE0L65T
4Uma7ybF8pyaZGVhpFFyP6uzGn2ol0+biaDMuKn4NepgHB2yl1ZqDXUeBw9uOvUXrNeylmcjrB0/
iovHxgwOedU6F6PTnYvQmOmVkzZuUT+s0MLr6znUcxOo1XjRlOfYcfgXzkcC2HfybfrSjKoOX9+g
psD0UFw0hNhWdGn5nn6F3VTcRqNkMyI8NIfhXUTEneupl/GHl9Umdcfg0kNluwz8vSf+v2AS9S6/
eJX+U/dQ2SjK+E2pjA0JFSuWSME56UYXxUN5b+OYPKgC6JuF4kuf+qubp7FPRsEvlPg0Y43xiPX7
JnTD4KLXGVctHGiZZdnlQyUNhZeUB6hdwG6G/iis5kJUyFxkVh+sTFcPaAVyYkdyMFDUnrWQWMlo
/iNWOflXYRYFK1UndVe2mvTdegiQIw0H2TjkJiDwBb6NUKuGcUZ/GTESpURC2TDzp9c2iWokbvVH
XIZHwwy6k5eI9OiN02PQC3k1R9c8ahTwwjz9Fdkco5fujBYDhJtzZqWTVV6FlV60Qc5TcOuVGE8Y
MfS6NB3bSee84fIf6WmPFWs/OVzBxBwG9Lhcl+QxcotblmoB/a2mWWOgCkAPz31bT/FrDRlv3pb1
CSzXoehccc3mjaeLn/TZzW2ucqLb0wuRQ/nK2iciZDHUMXMxHcBzqLO7q2vEH144CmQFbkqhrwQS
pFYHRMQ/SEa9W94Hlh9OC3FcNsO8p5SOJG5g3m17bcIgOe+i93S5SLGiQ29SzWXNZS+JZsji5+3l
ThrOtIOWXThzPM5C/q/n/8c7WxMEozGVQGEAjndzudSeS6jLXjxXSv/rzeUpzfyKZe/ztcvLPm8u
e59v5aIIpdlIJujyzssbMH5bSucegrkqq8AhPy57n5v/eh8q8J5J4394Xc3AH9vQGwNzwpe91Hvn
DXjtmuL437fzOm9/f9zv9/r8KGS9/36mGZ3InjMPZKyggE5+P/8fj4dm72mof3n/1LWxa3y+//J+
fd9/a1yUD0yVKM2X82emNZFO/rKbDe0hC/UvGemIKz1IbhHFdSaeBq0HK991ZajdhIJOr0vRaOks
8UAhAvwu0mFYFc5Myuszotdg8sHkf4hHUheaibO6z3paVXm5acwyv0hkLuhe83Zbu0F2cXM6cUrU
Erw931zkJrEC6UKJcNyJSpiI8Y2XhJjIHWoH4KuEEJCQJqxqY9v9Pi4a7YAWnzJ2Rl6D2jw5ciXI
39v3xJOhboyzc0V+yxpKyLbTIggUEAgPbqPeEgexKtMiPEqSwyNnRY+2YB+cbiIWazh+YSE+nQd0
+edlz210Jgmlx5V2fkCbN2CWjy2Th0Nbx389LZy06WzYsqGLiea9MHZ1xZFM1luc2wUo0TKlA8aa
oE3VGrxrsAGnDSyQELfGsHUQoUF47uaNRu2iTULrkKChXUXCtDfZ1VSUi85K5RgWtXHSw3vGhY3v
iDdkOc/lZUKow2g6nq0wf651y2Fc5hlNqIhzqsDPkWmo+20GLEVxSFBy3IwKwxi/OHpTXSbXzZi7
0TfwzOJ7BKloC4t71XotcmpSPmhuWSfA2PugZoE3ZTZ6Ki/Jd/YYvwf1WG67JCZOy8Zy6ZbqeQlX
X/aWjSHkbChRp7UORwh0HnxNJlQGf4JhSvUS0DwvqqRXQHrIM3gUHq6CvLBPlqHti8Z1NlJzvgPY
M8+O1TRHeK6+Mt9CV8GGwsYmNMkb/7wvciitjC3cNPFYFcx66buZ5+XEWvYgGobbxNJhXGu6ZOLY
EbXZ23srnwwgtp2xS5PkFZ6sDgYfZJul4erioeVxGyHL2e32ROUw6QNCTs0WwzIeVPp8rChl2Z0U
FYi/Yyn4vvmRnGk0KudljzAplwVYjFYlry5xfna6uN3HvaXUKCuQsGRZ/Tr1+rGxxeTrtaDtnsJR
tmFHng2ne2swcpmjhqeRe0Og8RvbyKnwgHI7O38/c3n6snHcU2L3zxQ60y22n+5oDIhusNfgHpi/
9wjpAbhEvsNuPumXDSGXJcmvWsW1tWIhaOGvjsRfGyUO0fYst3/vKkoi51U79lFlelkeAK2cnMqk
x7T1jycuu8u7LY8vNx0VBAoZENrvj/l84PNTl/s+b3odHkcT5dHq877PD62MNj/K/tVI3K5cNVFM
8MLfh16FNksAGl//OL7PT/w8PCIcOfJsoHIW0AtYL48gyzij91R3n89b9v44vD9uLk/54zA+v4Kh
i79nfX1p6KntQjOjZW2ErAqq9Akc49kVOA7zBoW/mcfFnQYfXrXK+FpmpnJNcDyuQyo/8A/xIKRu
ZF28KKUX3E7XoPROhjp+VxulWk8pfVxi+PoNanrtiCBLP1N8vIcWdgZm9ZHspluYvLaOuoPob/h6
g3+Iea4PEQzaVcdK1ywRBJNUtjJD6rGVip6LtWX0zS12cEmclTu1LjqGkfSBWCexF91HY+vaDls5
tnWpXtCdfAXnicPN4UwRxhivuakfOIhuhQ0gxkqQuFtFu4eTDC9TUHzLVWByQ/ReddEWOa92c4gi
x+qxVxryLQfGWUzL/VqyeEK7MzRgI9O3SOGyPIlJnM2aQpLoje+92X5f8qDmSoc/JGh1O5CynTm8
tYF7x69rb2foYZS2p0R7ZZ1mnTKZ+RN/S5/xPPCB8lBSdQUib1dAvIy8pwBH8LpMJCNR7tIAGOtN
IMMT8/7Z2FhtpwBtUe2ZH1bldesa20PBT/ARCKZFBR32TheCnvDU0tpUor0tOJ6i7P4ve2e2HCmy
dekn4hjzcBvzoIjQnErdYFJmFjMOODjD0/cHKjtZVf13l/V932ChmAOB4773Wt8iyph6jwEZaD+R
9LQ2pf5JSth7q+PQskcWFpNt4a56m1IneipktvcD091xkFx6WtwrYaf3CgL3zmuGG8Kpqxop6HAq
2ydgiwOpMJgoV13rNg868WhNhmqoU5j9QiI8zgSErPrkprWu3Kd6eBKBTXiwP04bASueAnRXXdv3
NMQX3quxem6DBCsGGmuBFxh5QiiJrEJFBxc5XRuVcG92x3JJFLPvV047XF/OI/kXu7IhQ16BWuq1
3riEerhPK/LK8rIcNnkY+ySP9b/MMhr3bKwt8+wRznDfbamdYV0MpmkfFiYyrrCTNGEjlKdKCXK9
NOit/bjVUWSvUxJnd7GNoWTWijxUY3zt/L47umVBlaNzy7XTVeZBjOkfuO+ym26LYOVzRFFpIyA2
6TH1Rt0u0MggiIl/3HZ5/8mqD3cS4YqZ75hHEp2OmUFmw9J4+v9N339p+jpOADrn/9z0XX/kyR+I
zJO/9X2/XvVn3xdHxX9myw69N/Ad2Ojo4P7Z9zVM+z9Y9WAP0NGzmQT97vva5n8wzEFlMHRCyOeG
7O++r/kfFKBgGkHuzYS0/7e+r/kPFJDO1zJMw/XB9tJipmD594ZiO1miqrtuuJa9xexN6LuqHew7
xRJ/H1WxehE2+a6dnfibGnU5thynWRltgocJHRM8+OK50PMfUSHu6M/Fu9Aqr4kbb2qIoI5Z3go9
wLNkj+8JJpB93OTqOAT2QQbVS+/7w60kyPVGjI37L2QLx+aL/4UxM/8wWw8QYHq2PqNv/tEptcux
yoK4U9fItIp9DwfObO0fE+YBcNRReSc8yjVG0aX7sqGt23XSv2t6YiqoSf8ibLg6ozW7CZdSh2nk
uI87FES+qdxLk1VbvW+6e28uaRG+mB2MgfkLHhX6ln74U2V9ctCH8lF4nfHsIRtbG6ZU2zCtFNGW
Zbt39fKPVsT9uXF9czWC0tXKuj9GswPV6pjaZC24g8GT3h7yWrR1ByM8W3F/j69yzilW1gtlOtw4
HguyeOuUWnSE5aE9uVM1OwxGtY5g7v7LPnX/gZdY9imwNoZw+tC05//B7UE/H3MJHtsr10TAKl2c
7AJld9BxvOhZRTotuGk8aZPNl000wtGq9B2sxE/fjrC5BcTnSCR+Oe0JfFIYLlrRdtvSRYtUEwfF
lOApdfPs0YjwsijXfIFehSA4dN6ivFUsSsjaUpUqz5RktpHto0Dt0zmCT8d1LBB+xW76NOQxEB7c
lDAQYqgEnlkIKijkH9f4XTecdFTMhZ/fFNAYvVMtsHyDZeJoAgmwPPZlMN37rBVfx8ih+Fz0mxaJ
2CUzxG2kLgSSgOyucWoPsek8Zok/HdK4LV7N9kpoYH3HWvWJRRZUmv9uVJDgXh7T5N/YRf/7yTtT
vDyOcuYurvVPABndkqjXSPq5ls5nFk24QzLEyKZKNVYDaP3S0EzOynbcy6BsEpgJxnPDcosH4Iwt
Jj2ZpXMlflW/S9pya8XanszvoK71178Miv+DnOIfogXiBLGy+ggXAK3Mm/mw+otowcGlh+I4Kq+6
qclTmtE2dQnScOIeks/oBv/ycYtI5K+n/vx5AeAtz/ZdKMD+P059LNgjJHwyhDdSM+KbRnOIesFK
00zSO6ihX4ksK7cJ+pYnPLvaaiZYLzTGQKe8OtvavEdrDKLX1mL1q/fkHNbeZ4ruNW8T7VXEOV2W
JqxmN1OJRGD0LmIqml1lEi4j9dC9/Mv+m7/w338Q55rpIPehKTRfTf6+Az3PSmKyDZKrY1vvXh7H
Z6KvkV/7RsNwFZGcBGgUVoCjtlKBabIYiaiAd+YudevHJDGjjdLjbWvwImtkNJSVcb9sMjv4ZZQt
wVoJp+BoTNmmhxt4HmDJo10DCYZv7E4Z/DoUB/2u7zBDh3VPtb8p1klB/CyNHeOkg4DfycZDFe2F
xPZMqfeNvgB5PvFpNML4aqQdqZNt7rOCaNdRMEmGgEoSTgS/FaDhcNF6oKktTb7SMAfKnbT6NUlX
VOrxVWuYP4VcUDcI+ow7UniNVTVm04GIWXlG5Y0iAbPqv1CInVlt9I/97s2XRws/sM2FZD7//nLg
6m7nlI4TahdE6204QJHXnP4Bl9vbkugcq9TESuj3dBbHn5nhp7+wPpOaKfqPOgPr1mS2Swkr1aF3
a2pPTT18TEdtWCXzc5VkeaWNP7sOz3lmHQfTTd9T4Y+rAmXCLYvH8b7OUTmAk2UkmrNXbQP6c1A9
2kjn0TDg+kctRcOoHu+ZsPZ3U4Yh0rEJIYhK4wl3gb0bEZIeYtYj66nWy4PmEJ5W2oNN1QrpKsCG
wwC/f2sT0nmllb1SYfNdZUN1y62qebW9h8aUwzcfeuEF+/z//cA2iY385y62bLBrYJiY6yzqpr/v
Yrch+ZpAWevSFiQy1kZunAMfJKUuBypTUWLs84lgyuWBZTP4Yaittfk5jYbyZPf7NUao/agmOHa/
7/rLUxwvNerV8ua/303JIl0rj97D1/suD+Oq4iP+8szJ1bQ1MTn2hiPFWi0v1/B7HWnq7f7ywuWB
r49cvmBc6OEusO3Xr/tQqPMNfn/4GFB9QyvT6ZiniG74n37T72f/+b7GzyLyx9PXd5hfsdz6y5ed
d+HXd1oe+frQripuZAoajer2TuvrZzE/bXlCaDe+9rXnl0eWDWwEdv9y0+aUzeprzDV+byiEH0hk
Qf+E+G3N4OBsEiG7izIY+lQwWKBXqnDXqq5b98xjX5Uz/TGhSN+N7cuo9X/gpjWOXWbdQSv4Qx+I
IGVF+Nxm8Qca2WkTZ8NnVejOJu1Uuu49+qp0RrtAr17Czrumkp5qLongnLB+mvR1d8KZLmWnb5PG
iPZdWZy54FfU0XK1S0tta5mhhYGfzIuqbWiX1kwTstC8miYeqBEvmcblPKIdlYCaa3u3gxQMapJ8
WY0USnsV+XYO0KbBN6sDoSgZRinqUlEnrZUG9i9mZ4iJacdui+RklwiYetP9JvGJusnPOlVXYpTT
S2JpsPr8dpe5zb2hzBshGHT+0t5b6W2Jos1FQu91GoWKApRd4JM+Z4nH2Oq4IBFwy+n7bufvfkH3
xBnntGssTY4l7X1tx2RP4ZVWArhL4lfkxOGJI70PP1ZWQeyrUbElcUAt1XgDS6itfOuUWd41imR8
1lpUCbmgk+QE3aEBqyPLxrwj+IBAYpG9ZRgPY0kCrJEPP1OnejLtptsI13xMo+aCas7fTDjpJwqe
s7l7Xwcy3ufqpJXhM+KRcIOTcC10kuI69cMbhk2Tl9m+NSjSD6K2bpb9jicHr10F8m3EpQYAiHgM
3IaaS+5h5BpnoTMy4qnOIZU11UGr3XMTu+6JK/Y5Q0m06eI8QSPeQDMi/kjNytR0+JHU+WNBuvjF
9BklhW3RVx6IaNP04+jBRdIGDrDSh98WtndFJ7oV+Y/HIY4gDU9rOvXtATkCl3csobUz7umbhVBZ
4W/gwmdPt5R0DZSVK1PGJCR0ZAKZBUNx5r0Y5FCtJjOiYUuFKMeFoJmkXHiToDBFGQwmCboVT4MY
1WvjGhPgHx79vnx4tZ30pyu6nRgahTk0fSwjAVTd8U5Cp58m+trf1ZQdCOX9tLz4jioAkTvJY8t1
fqUy466ssyel45+r8DXT/V8Z2ExXdn4INePc5s7rQK/x1lc2+FZ6upVU903tNnCP1Muki6fYIhOE
VB13GzWoehzsZCLFcpxIo794UbBTtR2dgtCgblU+W6ra634SbaSooAJQsNi0SEVWI9G4qxay2hox
xM/JBuFiVm2/paM9YWtdzzJ+Zt3qSoREtrJ7/S6yQM4QHrXXR/fqmHqzQwxN6T02V4jBolNvjLsy
9T6VFt0YsPCzyOyVbJCMlV01HkrTOo3hSK4JEUlFZDpr28vntlf0YItw4NRKt3EIA1+DTsJkYxdh
/ma13p70Of7IjcaresY/dCPeaAs7wl+NdGbB5SMYkz7RdhAHyFC1CX7r7IaegXyuFetBWpN3mifQ
VXqcykNZHSbmlys3EC9MtmDcBC+9G6W7Mhd0UiThd2b9nWMIKWjpE7ecYXh0CpyUdU+Tk67rd81n
/w0O3sgKnMTOFsQzFtizVgPhha5otl6O2kd09hMpUOjcXCyASjeTtanV4CYC/1cva7HmG4LQSDzy
q+NPJy/WYt7TiUOhyPa1VwywjH5u9E159p6lGNzeqYV1Ne2dJMUvTlURIQrRbxgP4VyxUBpH++yU
jJM5q6IptdOH3E+2yhzlvdTTTdrYR9h5Cf8ABEKuWyEUJiYKfVMAshNt69CmSK7a7J3C2GzOW0uX
cmLefovJNiE90F81HmFDDXyRTdC119G5FzWKa2RiJNBXJPH1E8rZ2H0gRM3fAn9juC6CczNWGNMC
bw1+jKpyrlt72+hWXl1rZ3XrlW+eC4L7gtZ5SvQcFh2pWXGTRWvimvCnN8UTWRLMQFu7wxOCgpAY
9r3hvHeBwkhHCwoD8bMDucgL+Q9PbQx+K/bXY0gcuEymJ7Om1T4QuYI3E6GEsj44wRR16+QlY+Bc
j40ExmTWxAlHIKIxatAkQgGcRfsCT94Q6LBiGrpbTcqfjVe91pn+CHl7+l7C7XLg3RNFDb9bs9y3
ph6uMUNnVUz7LjS7nedVu1rY8borHPo4cU69HTUqXGxtj6KnoP06jPeCmgORYMGxtwxm0Jb1ZGh5
TAFHMAKYWgwMr33uNFg5tUHfp9BqD9hZgPK+cvYUJu69dHhKMTYKgVJGhb+6MvuFOxItohoOFGmL
tWEMbzopSSsjRn0Jg7JGLxLPpcnuUlNahkBICyPq0IE65Te3wW2DUYjRGreQ27BqIvwSHMidDOYk
z1NSWfaPPkHEOIbGGyQbhZfa7qEcBNq1JN50vTxj2Sx/EgkU3YAoDOeQXC74gLxsfr3BjvmB7HdW
yk3aI7GTMHoIQNxHWZQ+J63+x/Iesh8JilDdt5rr6c4udPPUB552GzXsxNP8HiVM7yJvP900SzbC
MeLr0Ap5l3f0Tq2g0b4rNDvLe3l46lYe1/AHUxvEkaUYefUFtfo0LulSePmHp1XNT7Mwzm4i2zfN
JlzKNzVxR9mlv2i4fTeB3hXvmhvtlqey68nrzCLKI7EaWb312TGepuahsTl0v95NXdJR5j9MT+vX
EOz0m1767cmPNbUzKLW8hFXw5syfq3fZRYVe/DZ2qCoHPYrv+q51LlHGJYOspPF9ivJtb7j1z8FD
nDB2dUfsbXMeWDVvxxA/lFKG8aB3ob1anqbjU7Mr+3OUmr6mldjcxmgwTg4Y5V2vN3NT139dnulM
9jUtYvNbF/nDNvEGermajK7xJtPscmMESnsvadKL2ml++lHSrHTXwvfeNNreJDOXtrirPdi1aSD2
4rfYMy9HL+XnQGdg3Ux+fOs8AVOXML3drDBgBe8/LzvIyOt7Llf1t9yRRDIaHEx1VqPu8vp0I3Sz
+RBiWC9PrVw8Y7YQzmOVhTB1hK0OZZfUj7mFWnN5ypwi68czLMFJgrVvaDbQPTc7axo5zzXw71dy
jp+Wp+LkfuzTuWxQ6/62qRxxLjjuro0Fup90JfujzSFNz/tb96EclFOpHo1wkgc/IhHY6Fv9EU8c
QqX5F/cK8HrnYzKPeA9HErnVGWN1J/XavrbjgNtdL8SP3v6mTbn5oULYTLVq9DuRi/ZqUh38ekKp
nRv0zJ9p0nYbTWvCO6Vp8RWrgr8OR6v8EQjWl73xWbhxBXmpx79o9+iyBDTw5SOK9YDp4YfuGilY
lHa6hK4nL3StC/Tso/eJvu/rqzTEsGO3Dy4+SNMLUA2JkZZcME8C8AnVYXkWUz4He0ZcXcWgWTBM
eIJOA+5j1B6X7+OGGESwAejXDGDpXSAda9NPk/wgffjrg4p4UmshAICNlZHe6bUXbMrW8d89/lnL
h1CHaIDhFPWNwdM5x6OJRlyM7btEUbx8ihMQssOi07jlLKfPLVlA25gR73vMUbm8h2yiZM0Oiu8j
hLHnYh6a5sX9dxex7vIMxM0kyBPbc5/BqUKeAEFmtPP4ezl2gB3Ytyg+nZVJll2SaglrgxqsdFIG
Ww6m8S0d7P3yPi2q5lXtudkD6hCkS1xzd6iB0zcVlcflfeKBUkKcNsMD0OHoNPoT4MaU04vpwWl5
Rha16Ks5JR6murLBkurDLhXuujM98SqMaI38f/hIoKNsHH1MzjX6y0en1n/0WjZ8cPLo1APc8Ibz
vbmgXDXW3vwCHS0rdUnnJTdnj5TLwiaMzf7dkOflhaaTDtuWusaJ63m+xZood65fviwPVsKPKaBW
Lpo1v70OFdmLy7um2fSIbL57ThvpQgcHdAppb/xweyY3bvTREty6w+kujji26xeTAt/y9XUX1h9l
LZzAUTjcjJwYreUNYR+9t9ApnjppQRpGkrBd7i8xI+ey7b+jjWB2UqbtoR8c83Xy7MPyFYU1RhuC
Rw3EhYl170QxPeH5h7uZjwjWy/2HJHUJgx8Zq78eCIONSbP6DbUw/hPgZXs9cLM3PbE3y1sCvJ4x
K4mBFqMJH9qRoIfAZZGm+TK4r0oDgKesjXvYctbd1PYaaZb89qGKj5R5pldROqzPjMHbpUMwfa/0
Jeh1uqfN0a1cO8y2A07jU5LaxVPna9+/vpXJgRYmor/piWOTI0NfYHmAiIJrFqF3VpNbHdsgY407
dNlHS4d6/s93E/7qWibOMc4FhmozpEZsisevvSMxfuMekYzloXd1Yhl/vWtjdC89hdEnz+ihdlp5
//UPzLWzyYX+3Y/qbmdZJYfMINwXH/bi8iM1QzPWyyEG2jC8LYfdiFvx3Uz36KF+DEAAHiPCLE8o
YJqtxbUdsLO3EhWqrrbLq2ND4jU93upQWE59EXHE1KS01N61hXepMheQikfXuFaKq2r3GOiOOKYe
pMNeZ7Fq2Ma+14E+N0GXY2tT/i1tp8exbeyLAG6k+1WAgKlTXGI+3RGpuZngHbB6tBhK9vYmGNxx
Q/vl3fNBaUgjQY/f++JF+BAE0x4McFhbJzAkh6ZkDZh4rXfxwNmuI5tMoyCh8TaZ6knL7XfKGBjH
fOe1M8ncNk2lDp3bmjs4yTi3nGrYxqrp0LFm9TmsveprExVgKjzqSfM/rTx5foIBark5zN7lTpnn
BgrU3p990r/v/+fzlicvG2s2Zn/92dkk4ZXTeXnZ8gbL/UTb8hnLzd93MowHa0HGDUprGLwraWdY
kRWoabvy0MADUybxZYRZhKJncLV8C9P3tYS6R841K6BYa6e98NvXJH4r6HAxIS4AXLnQWWVnV6d6
3mQdobxJpZjzl1l/MkLZn/o2Yefq2sbx56BUdtEudz+8Vh+PWmC0JwGPYTXZoiI1Oe+4CAzp1lc3
z+4gpMxPULMWKRMtrql5s9wC6E9x6mAN5lOW92v0JfLU6r+EpvGD4tk7vmzGoEZ8EsT4gnpzh1xr
G3fFuE1q9ZbgJj8jEwEvjXfIkz0YvvpWeCgFo0bul93DWSa3ZtbDtMiacOVqLBjSWr0sP47qaHXC
cFvoFSNHL6ZTa39CDsYPzkplV3rJi6EQukrZPutpPKwR9FVoIPDt1/iTp3WKez8xhLZb7lsehf4c
rdD8b2IEWBvoJJCMmnpVwhZkohBVrbVevlhspQE2DlZx2G74xVOqIT4D+dw0zzLjbktq9zFy0K0w
1dUGK1B0LC2x924N4qRPvt9J5GeWPImIC68odfVFxAyzONtQvSLtcD4+vt7dmV3ry99FYsBbGEAo
xmBojBAENC3Dw2R05TZiqKLFQoLoRNd6Q/6W2KQJEb7O5AENBxqNL6Z56Ai2h2ZEIzWF97U3pUeS
7thgZMm8kKjunIZIFWi7qelfExt1iqj9g4iIY2CxaLdOcoJ125zw2zSnRgE4H1Tirh1/AD0zt/Wq
CgGlkZrj1ogt94T76Ucv5c+UgPi135FdhSjsapNaum8QneQT+evm0L+q+eTU5zNSzta05RZAOs4j
+FbIDRGHzEirCZWh9TolgXsJ8zvX77x7DbjPeTLzOd8D2lXHSy8wJNQ6l4G9a2qNdXrq2NvUS9JN
YiTdnixZSCku7gdyPNamysY9Xoxgaymju2qknh+jSb22xAud29TKzyUYwcdprOfMzMi9EFMN788i
g3JEdrSmCentQhFaJ9UZ1imEZxCMA3OL2TTscWlYQ+q3UMei7vdR3KALDdFpM7OG87jSx+fI7sP7
DJnm1spzLMh6Pj1qJVVGPgdtVkfNNoNMccJySfAuIWervDeMQ1Xk5im2g8vYVt7OnUKGE49EolVX
C9i8VnZOWSKflk0xWPeB1A2Ws+adPw9g8cyG+L0h6qVc9yJo+DnajyhLXgAMtmsmYCGK8+4VgDqC
2IFmAwURjyCfk44q+OSpdweS024czPvYMuuTJx2W4KDJY4uFDtg7N+O8Bk0MZJIdZBrNvrfEXdFC
m/m9ES4agakheEQrxGcIawwK0Qi/0fW/vn8vOQMGBbu3q/C/VknanZYNJSfgud5rINRwlJygp7ZN
b0mZO7t89nkud5X/vaWCFB2G57xOGidgPgwERUcGp2Eyb8zR0ra6N7xFGT1xqjX3hZGQlQ68cJND
X6QcLGcl6XKce2sLud9JC5AiO8TmttGkH3tym89OMdxl+IvxPAAf8zwuo3UedF+b5U8dDUuOQoFH
dMrnrujFEUZXRzwkm8IioDokXJlLSByepnlTRYrwXhK5V4aOM6icBB4s/TloGOXjkK+wbEhl/PNW
+N9bvJm1KgEQb8iu708tUNbTcsvGqfSXP5cHdMKsi9StDlHtitOysYKE60pdvEQ2+urYQHi/bH5r
4n/f52MOWqVxZK+1GlgKyexcDNICM4gPpozh4KWLQB+GkzWSuDEL4Wf3QIy3YO0U9bDWbG84ToqV
pFHhkQv8vFoNRVRs6LpRGp1TcEy9pwxNC9TcTb14tdVEocbWH3CnWcwlwED2Bo4ocL8Kcwk9WGIz
kTs0c6OUfbVsXGbrK6En+NrmXdIV0CWNnFTrYT4qlp+TNZxDIct1XUNjD8prSLIPvUMr66hoU49G
f+jmcWoZtrB+U/igZkgjJLynvNbNJrScOOB+OBFqN5wQumAdCXqiGieMigC+o2Mm5ZolEoN24XGq
maVe/Pl3gKMuCrv8aPZpuSE5J14T7bUu6qA6dQ3CYyvkWhybHOyA1ch98MDmwPF+xh8gTuN8rizD
wXLrH/dFLgciwlw6rhwXXSuCLcj+/oLYOt3msxI/E1l5R68wkBSZMefEyKAnHXSdh1KP7i6LMVPY
zyg4650+pP5tcM1dxzL3gx5MsSkC26EwjW68AIV17GHhYx0wLt2QdJSAI+63osNCoLJQ8ZzA6uwS
KKnvQWFeSIhsngtsZWdfWfkme4qdYHgs5RRcSzQGkK3UKQ1oCFoxvSWbljjmP0PuR3x1t76uxrXb
auUm9F2TAmHg1ltp9rRpchVTizWdO8MR+yJz4/uCnDbyNMyi3RBNQkk5nZcrnnNF8dJjDvb07eDX
RBbkff/gOQ7LKEMPD7E77sxJK++LpqRK7Fr3IXmQaxNC675BH42QvHozAjIHinoerVPcn4v+20An
tjJGS+y+tN5VNNGd8c2NKqLgOVfpz0YPq8vyF7V4poCCQSVPg2wtA8f+NpQg9zTPeO/wNW/JNEN9
YRbJt8HGWTrf71WKLoIZG0fXyprXpmj2QqTOY9CL780YmcSUWNSU6tY9mCMCGHNynivdab4RBGQc
q8TIiZ8v5TfiLsiviUqaQvOjMzSsdrBt4kSGzVREIAlygzgNXXBt9tTYfPNc5Kd+EHzWJIkxe0Jw
WRAgr+ttTClnlxT98NheMzeVt2VjySrZmUxhMU4Qlsdk0fhotQbxQOE8R13YsTBg4iGdfLzvaLez
9nitW81/tUaZHMo+u9BIgaogYvM+mm+NyVTg0cMO2th4VGnVZyeZ2eNDnDfa2sTXtR5B3yOlVy27
WtbrIU/HlUp1ZG4VOGZvYgTKu7E56rFjHmSZ/yqaTkcmW1WvgQL5WySSYps9aRvTQnTm+7baMW+A
Lcm18lNFTwHA4qiy9NfBT05yyGBezzEUHjQ83GMKep7zRD1Zv0qpOXwJj8sIJmA0chLsdjC0F9Bq
A8jUHK5CCo8ApJx8aOqiOw+GCH9ZGYk6UiIl2hqyO/ZNXb02NDi6SOQ3e0oRfQ3W1Q0wWDum+ZzE
VvsMTzSHjoVtvIXFMXTyBiP4yfXG4tBapJssZ3oCbuaclDsPf0I78hr+a1zqyse8zLuLZTaX5S/D
Q7Sn6TWdG6/GEgI9dWH2HTSowN+8Id83kyg++4A6W6jS6Kry4Xs9VLgwbZrLhmN5R893zAdn3kzk
MDspdfRCtwEasOpbmzUHWZDm7T3apzUh5Aw/TdOT/eWOD5YzVUcV020LweaHArEIGL3ibIbMPUNV
Wm8mxUoQ2TphfUb86RPOoIXNir529x3dlbsZpHROIUFDzySj3ztu7b9jf9ZYW/vVHQ2iDsxg4O6q
zNFpfYzjD2w3W3+Kp+9BoFBE5XGB+8XqNpUuJBr0sX1qC6xeXT0lP4aIRKnKc39paU3KEyrkCOtj
7p9E1W4ZyOLvCCCjXeHHxanv9OChG2EOOsM3I4isl9rRExqIXAjMWDdfnLD+88/lUTqcNEkhEK6E
DOsnd2BwHkb7DSzMtK+JGNmV8591M7ypxkBxZ/Z/SCw8VxXj7lVBfgMWiPwtxR9gIZs+OW6R3aha
Fmu3ieiVgjZM5/Ku7v7AxsucOE/jZzukEUCXZDxEuu89ToY+t2EE7gJr6p/LveNE9h96qz4FzeRv
OJjIwdWG4pZHzJKSAGx60ST0ccYspdkAJKBS6YudDN/1DAQd54f/YZIFWvtm/QvcJq2ZMMQDLw4U
fyBLwIlbOZXDsCxySqROBu54jORp9Fz3GV5wtE2ZEew1bzI3EdrxrTWo/pbkxvc8iaajPcn2Yk/e
xnDT6rViZC9S+0W5bv9UcM6Xlt3eEi3Cjj/6JBKFCT5hxxewprNi08muPY2265wr1T6JOn82oKBu
U2t6z00BJ4LQNPcEB+5RatLYNGjyD9FUqW+85i1rbKjwNTDLhlbxuvYmEoxa6lsEO7BEs23/G94v
oL9kTRKI/WbR4S/K41Drxs2qJRjsWN/Vdoh8HmaHRSnpQJkpWTtubx9KVerz9XUm9mUO/GHqMlaY
yxtdYRaMygQWlIXtVpSm99SMdrCSonRPZIjS03OEd2rBMR6pHk17K3cuEE7j73GU4nfLtc/YAO+o
0oG1K4CizciI/EMOP8Ha0oPtrepiabDOl0A/mXavgzabjEXh3KWdfG8ao3nKowpI3FzfdP3G+fC/
D4JMKDkzUHvDzM9BWxhEBoA4YDTNmfmSYTJN3kcK+F4DE7VyYX9sp9CMjoaJ5F+maUrKHIU5X9Qt
UALLxwkfsDprfUCYms1FTI/GO6Qy1BUS4e3pfomL3QXTyrG1S4pIe0u/uHqsGqvZ4TIy13/+B1sz
x49uPrsFpA0/yOSHTNIdamRt7/SgOghtY6/o1hN5YdZRz/IKXDh9XMOQ8ICd4TGeBu1qwEpf/nJc
BacxTyWQZ3wf7lTGK5pbG8dLLEJNxM/GMTAE89/fRjIZWEaQGIAkdlplTMXWXhnX17alkVHX04sc
EF4YfmJ/D9RLGeOqd3t/RFAptYul2wV8eDlLifSzxO3356YB9Kl1v+hk3PcpvBFWnEwtkmk4Aye+
I3crfYFE5Z015HMrgpaC25h1wY2zckT8bQiJH734NTj4mtLYng60qdKnvDg2jfRPzeh6p0jXnqQV
cRQSmMTV3JyuoswwlLMUk1CbyFPA/IN5Z9qZcW2ulsW0LLr2HOYmWDAZPOUGnHeVJPddgexhcAN5
ZYiC9nzNe5ZV1fwL0T9plzpkglX327R/wVnUXShe+FfZegXrCuW8NnG8h0ZCqEJoVEeaxtVmqqUA
JsBrW6cOTrzdS6b33xLWU6/mEFmAVaGhh3X1fe48fiRxXW7stHe3oxyZoRU0EPg1+cWuerVqqS+c
tB4mPzTQH1R4b22emA99BsQGH366qcgM3He+A1ihB0nSuvJE8L18Bcp1SqKCcJlGGVclS7Ei52Z4
yEbnU6+A2rCE7x+Q2Bdnm6n9OoyX4Bq5b1Uz//LwJbIG1EXoWH+E84xSGw4uZggQXTB4/QfLqj2Q
uEp9+lxY4NTHW+pFOfIgI7mf1Ny/D7WNbk7diwYwDHd6wqUONIgziWgNqgp3TJmld460nmyPLoub
aARuaMCnekTYhygYwh1JUGta+PKj6GkCdU3xBzUaumqGB3PSZ7Zkuslj7cOdzQn6Ojg4NMn5YsCe
XCc/2wWRdp0VeUdNz8VB+gb0zb5DLjZpPfkM/4u981hym8uy7qv8UXN8AW8GPSHomWR6ZaYmCEkp
wXuPp+91b6pElbq6OuofVyiEgCGZtMC95+y9tiDSmZG5rpwye7EKlRIL9fqiS7nm2533VeVioQIT
fqxgmzTA7dbmYHu3sW50u8qJhtNcxkReaSGAHpJeSAuhl2UPb3lZhzRv8+w0Odqu9TquYXH4aoWE
wsLfRfUNEZw423OcGJtMxXECLWMo7vTE6oHlQeMNNKZCvGyelPEMkKFD3xDeV0mqbXjq5I0FnL7y
OlEf+AE30yrt6IyaJhM/s8HailQ8LyISWuI2XdvLQOSDFwW7qFKHHdcPZFG93pyMumtOMIGfrbKZ
DyEC/B0jDlJBAFVt1EJAMjlyatypOTFXvig2mqygG5+nJjvXaW8cGJsU68LUKfMlkXFimMXVrX2L
ujq5m3qrPqmpcs4iPb24KeHAymxGZypf+SrN1Ah8TLYz8649aWS4YGBW7oDBaLDP+ClnVMNeGvgQ
SdF/AmMfg4O5dK6RXZR60Q6dFd3JXXmqIafNdV+vsvlS6elTGKvO06B2GvJS72WIG/Ax9csw7SZK
Jw9YqikA27W+w6bZbioz3bgldRJH23dRyQ+mWtaD0RS7UGGok1uCp1Z9Nmw6vklpfbbsnry2irM9
eEX7q0oQllGG4WM6Ez9vdNhowvhzQiwMibp2se/Cbnrp0CUlxUR6Q25mhE2a7WNq8YWl/bF3vZCQ
uNIKKf3lRo3apXjk3aAo1XQkpahUhOavXS+mu8bnKcS7mExBsB8XbzrGhKrPA+OcEq+zz1im+dIh
K4bpUSCxc/RTTzY8xg/eiWTupxeMJ4uIzU1oMDnTC2MWhJRB89CbcIWImLxnDkEuRgH03C7hSFkU
METtIDzLRTwZPG6hDWsPXl5jds6TXKSUdme9wQCYTy8jpNRtTeT9LgYJGIbkz6ujoh6DqM/ObcDl
mGgmOG0TrOWsi9RjGoz6Os/b6jOVqrvOCF4VS9kzFx8YWnEqSHqmr27vwmT5rM+c7pI+FLAvl9RI
2jkIUjIF2daQ7WbQVHyyc/rULTRqPGYCQ62suEoRXVGRY2orJnP1OH9SvLQ8qVRrkxDpdseExksV
6Ih9O/ouPIqTrkDsiUMVDTkAmkOHaK/oNO08t0wzsa3WjE2UZIfI1uI7ybxtGrN7OFXdORm8m9Ce
IqaUJSKznIazgqjFcdBmd1WdH0lAGbyWH1o6GEczjRldQ17aUMT0HlwICV4Wfm7hbn7qS6c6ZgxH
0IiWwadlsortJyb5Be6WrLhFYLIZHH28iXaaWoa3YVSnz1YUrwdNHc+1LrqBObGATWg6h9otXrUm
0m7RsZyKLq4PBjbGZ6fQjgU5azRk6nATzxMITTeJv07zsUt2o6sHTxjJxyd9gULdpO/0sTrCP8L2
nhlwTn+PAMEpUCgv5GWJ2Sepz85I41Ul2wFtVk8LQu0cv2ideJ+S4LDi5JHtu85rGGCwsNuU4pgx
nXAG5eD5mmTPGAhV9DRRPiuh0Tijaj1FXXcbFmb+xdNdA/EXgpQmfKyMJfOHPi3fyP+jgeNY3w3a
7HbhEXhvWIziLW9XF25yhGemnSlTqeecVssZOV53HBtFZKltCspSb86AsLbuovhUhsFLR014TweP
ch/Td2rOd3GDjak28qeg0/t7A86gRUTKQWccmqsiBUpx0dsp9Ix7TUXcRtf0YMG1RI6dG59UwCrb
eFYo/6eW4K8jF5hmJ3scc41Svdu+x0v27FTIdAbo90xf22pLU5uIsZFOsh7ctNrgPuZOdY7SfEPR
yjpOJUWyuYHdbXGmW1H0YPSmhsZWp6pzOw1qyJygfbHJxLuVuyLiKDYFBLi9VZXUDLlqZjHkOy6r
qd9VI1VNZJY3s259Mylp+WWvvOT1Mh2Dvh7vYhOCu2bBl/WwANK56RER0U1OLBfd/6Rmn5jxXbAq
1esm7rHZeaqz6hBe7um+G1Q+wLslen2Lufi+I8vxPGLXeuioZ+BoVJ6dvtsurWVusaYlW0MxQF31
8QmBc/VgW/yYCqVc6wqRWLqX0RSZKU4WFFX3rhaBzQtIDlOy8llfMn58S35X40zZmKbHOdbVnu04
rvdhmDJg0AR/Z64I+uoRIzZxsCHvLjxnpvdzEXuNd0xJmyYruai+5Llin+RCaTvEEPgCKblAQUKO
TRmhrB8R+2v3Tl+mezXORFBvBrO+YR6KAIKgw2VyzXvQP5HddPeJWNT5qlawUytODXuRrupa007R
qKZvGmQYf561YWPPi3bsGK1Q6jYSVJxKguamJ2w1T4o9vWhtk7m15TdTpd/GjZH5uP26/aBQNpxH
Zdy18+RsGiqpGHgKF3ph5G61uH7sbcc9UdJ2T14YJes2WeqNYpdQ9tO2vImVYnlskydTnHdDLXZ3
Qz42T0hDmMi3ne4rHWRECJu35hwt2M+n6mhliDVstyVjpo0EcRwVTPEFwFR4nok7Qww697djzA8z
UJ+Noe/O5CNjtq515aBo4QMGa+cylb39NHf83mOMYh/zajh7C3wqzmILGriu+ezVw/I2CaqcFRjJ
Vm4iELmxywWNOCWCFSS96KhPmnlbGXONvHQhwcSqXo22M+7G8X0ctf5uIbhmPZSogXpKsGfmkqBX
HKg745wxO/XqtYu6hFjV4CUxp2Gbjqp60OP+jh8anXxdHYgGQS9qN4Gz08RXNQKATE9nOY5DTZbV
IBrYcWCeJrmYSFDsIQ7RWi2hfjhQmoP+aKe6eslHkOPNWHzKdSJDEBobb3a97PPFsO9rG+NAWR7K
0rDfTYKPVlOfTA8g4m4YHXj7MVaR25Zp8kw70LvEQk7uGs2RvIPQd03PfCgCT4SZ+VRaoyPZ2VED
z4TcGbSQBpkaYF7o8evFe1wLTGXcXrJkBBoXRsNBo6BydPqB3Efde0A3jSk/jcy93ETsNawdrLl3
i6vdTFWBZm0g6CB1+a0YinpGzVxuqJTaPvZ79Vyqg3rOYHkRh8QlUQOt+Dj1bzn5Ew+607aPJUNk
JdTfCltVn2ObtyJUip9rcp8yuNB6cmPndArySUxXj0bmnSmjDG/LTImrmgeETRqs0gmazCosOWVo
aJAwo/a0EMP5M4XRR2NspkfwryNl9BQDgI1guR/z5tZqCbBIssXwl3awnolvQlZe2t0rL4nGWJyU
xN64z00IqIif+i6yyO9c1O6uX7Cf0GZh2t4FNgkq0eR+FS5ZPXFQaEdhdshUNE9qgXiHalzwRHwJ
YmaAdU6UTRdDxWwWxa1wDpTZAZNtc9RVLTim28wwx5skGwqAP33wpbMStPGV/ToklrMtO/t9dKj8
an2G8kVHgAWzQnmghAyscYFmgXDxheyA6FSQPbMemY0f7A55Qukp4T3nT+T2KTa+DLkRNUpaBXAj
o0e5UIhlXYWL5xz1Ma/XC9AEUoKdGAwOi7inwVFHxhdZwY3QWWpKGIKO67/rnCIPdXjXcfbapwpp
oAn1V/rpg7sJbNrMhqJsSjptyKs1XJBxTRDkouWAlYXbiqy0TTt0A/2sFNKEZlLY7pxupyYK9SeT
UE+b3tceeGDtpw1tvDrymALRmdy7XzFBefcdBS6/zdx8RzugJaW0NPzSoqCsGSdLRLrU5qj/B7P/
nQEgtfW5+v5ff/vyDiBmzaiwib91vzPzHdvAPfwviAvoVJsv7+X/vM/feQsq6ATToBNjGVhldeGV
/TtvQfX+UvmxO8gr6ft5Kn/pJ2ff1OAtUBrgnqonjO2/8Rbsv7Am6p5r0wAzHE31/h3OPk/jD8Oj
67gukXrYknXD4oT5B+FezZksB8qinGjXInwMOYmPbUY4x6+1j33VBLSO7DDEPaNcl7f6H8emANcc
0+V69dtx8XhyUy6AxdRH3Q1HYrK8O8qjzAtaJhbR4HRMcciJSMGHIdZqCUTGpRb7cice9+IoFxVy
eowQ8kbk9qbYo8QxeatM3P96098e7nqb62G5NqF/WDX9+AZAAN3Xrz/zx18dpYLseliu/XGbj2fW
Ko4KQHgigubX8yq09kVl1rRRsu4AvH7YtUEBq2sZm6NqYpf2qcYLXrjYKxeO3f7DdlpaP48skcrp
yAKxIO4tb5xhiT5qT3L9esPrg11v+XFzccff/sA/O/zHPhJk3G2b2mdhqOhtiInXR5JrJBecEanY
WylCm8CbLv5VlAZS/Kc8Te7TKQvSS6aR9qFZ6w2VXB0PGrF8y66f4h8fqtws5OfvhvqypkhaUQqs
uCo1JpEleA5qMl5h4ZJbFG+QRfCtlV/SMq8iv9EqkjzFDeU+ufZxP/mVxthBJm1HSJp4mFnuk4dz
Bq+1EVEcFPfNRhyNfdzZQBzF37zeTh/NO7t3xq088PHjEA8lNz8eVGxCHp405SKFJ/CggKJehSjx
qA2HPvtSCLkNwG7w6nlrowAUCymqkZumkC9QcC79WKhoKOyRnSlXOxqkZVhTz4/yYt25BVUzkX8j
F32LSErl019rQR/vSaUG1MPB+Nct1DQAKtSoO5RB5TEQKS/0wwXj+de20ZSU8+ziTYeazEiUhS3z
YsSakSH408RCHsiW+WWZKxdDJ28VBF2flra5nywhxwTGyNKNowERn7OX+jMp7gidDqfbb6tGfD9Z
6IYY8dfrtMw4KnVUuVyV4qqxnoaDld/ZoUdgtqWe5QsrFo8/IVddq0c1mOX56KPKx2ypO3p+qzih
7ySJvU/MGbP/9ek7WuKs9ZrSlC2+u5V4+Z3IAZKbcmGKA3IN49zZbZl+WEK50zmw/mn2m7QXId0J
xaTJ1G9uabfzLqABrI9yTf41tVegN5mOn2gNXA4B50iwD9ExmOvNNEIVX4GJGo9hXLOKSRAvW4qh
MUt154jG3oFlXCki37kjxFI8JaYEsRAB8Q0t8cD78knJz8SEdN8Hrb6Xu+QndP2sgi0dteKYBQsn
+TTLP1VtEYJHEZuZeM5zUip+E5Sk1KmYReMgJDGDb58Qd3lTHW5Hc0FfUA47KfWSx+SayURVNzNh
+0SAJMmbcs2bMD+tpG6pjkjN1oz+3UUZmhHyDL/USJWaL55YldvFkjxqblptrQHdrTIYRbaSqwEm
t6NcY4oW82UKb6QERysKdFRdSPK0FOdQSUdhhbJzZYtgAMsLX6WkjqDVn+K666a7eKRUL9EPuavv
wzd3mOxNVPZ8JRwFFY2b5QGJecu51xDryl1R2Ok76KZ7mq0vlQmA8vpiXYlEvW5PKl0pfVKgwf96
hR8v04iI75AUVsKu9ANFI8mIvb5KuSlfb2WCkQVdjO2/CXY0Y6HcmkPsy1cuX64j5U4foie5o6wh
hDujvk+EcqkXTNJeT9LNb99X+e0o05agQwqNCGvFxf/jFyy+wJ5whkeGtrvuMs38wkjV2uqNwhlY
yBKvi3AhG9gRWVDyUyndetzW6nAnZZKjkE5hHCs+VIeJCs8EhzDb9O/EvHhINri4ueL3Mj9BKlVd
9JlKXQ9bZnTEDg+Gt670riIEme+8LUR2RG5gO83pkzREUB/lPkh7n52yS6haIiqTC/g+y6orUWmO
oB7XxmJ1DMq5Ok44nY9yzXHRAa4ItJ4OjfOIgRmPW+HawGIX9MR5PvF1EOJMTyyGiXKzp045xEuN
67cU28kv+Me2WXeBX3jIBKJQWxNTzG9LfvySBywXy+yykwB0XMq1Z/nh4mjAQR1E54b4PneKCmiQ
jr7XlfGfyjMpP5Pf9a6xtQ1W937jQkrHbqAd5SIMtRfEofA3Sn7sqtClyoUjtPjXfXKzBOmN4Egc
kbeRh6+bcp+RhBFuOPskt0yu0NSDxEN/rMq9vz3Ox6qrjUI1Nu+xsSuEntY3upBoTzNKR72drIPa
3pe6Pax7ulhrUyMYEqt1yDwH9dkoEgj1iu9ZJoaSnRwyaQVnDVPsbOWqPM5J5RZfLZENWUM8gJA7
j0LuDPiVZylX5U65wOrCIFIsFOQXXDTEN+16H7k53Bs9auzrPeVeuUmKEI+Z6suAjZ2Ih4/tWDzI
9ZHA4ta0Jy0AMQxQcKaKw6Ucz8hVqkFcjMXORKzJzVRmgVy3/+lhhC/8HXlLeSdEs/xiro8p737d
/Dj8x19LrvcBNlnuOvLnrjf57Vl+3PDjMZwak0AYuDocAi76JQxFLtNC8C+3A90c1mHQAZsV++Si
/7UmNxeXS6a8sVy73ldu9ksdHTNrJTfMEFj9x6qKd5xpsHgoxRSXW7n6sff6ONc/xRWRbMgso2f+
6+9d/7xcu974t0e8PtYfT/GPu1xvN8WcKdx4r4sfqyZ+tnKx/Fr7YxOrmEck42ihsOXGuri21WK0
cV2YFm7ewJrf5S4V6BAFGzE0u97kj0154H/dh3EaXX2fkuIt/pAhxwt/PNbHX/mnx3tYZX5t1+bP
Z/zrhcrnLl8F3lvBKv71muWbIQ83RvL3I9ebyxtaBNsfhnrvVaNB5Q8Lu3hguZBv3ogbZ/Exc+Vb
JbUfq6oAbpn1A9BPMcjLh+FME9vZtmKUZomBkCOHfHL7uvjY2RQaaR91rXNhEuPC63FD3PPjIeWD
yG15+GOn3FZnhINaAQ/UdchbwymLkV6ltEO+8rHLCKxRFavb1A2ofbdJQgT5DSLNunIcwsUUi8Gt
uOxN5jI+alO7dua63Q8m6IJea1TOV/yWqOyjPZZjyUWOtAnDXcgdbeLVTDNsE/QeuVxkktC9YC2q
c9R2Ys2MBwcMsgsSDql3K0YXnhxVJVTofA99oT9n9I995aTpnP9zOcRDK1wfIxK7yGgQ1+9QLORO
PECKP+gkclDEfNAjTPEZ4mRc72QCowSadwPCjOMkFj2mJtLPg49QqETMWmSyUw5KPUkYM2CQVrEt
sRidYDm2DXDjsLS+mr3aHwe0I78t5D6bEcLa0JCvg/iP6dQiUilbQ+FCsUR+puB60+rkdWlcd5PL
y7ErrsRy0eLqp7j8Qn+elyXfCRlCKt8YuSYX8kCG3t/vhqCAI4an5mOhZ9G+XdxtIM+NMsEpWUT5
YRTn549VuVct4stsJt52HqPhCOXSY9Ac83pD2ld/3ljGbsq7ySNyzYoAn/NhlA0Oh+tC8I1/25QH
5L641mhbe5O1pjY4ILPEkGAnxN14gBl9ue96QK5N4q3yJrg8KIZ+fr5y7boYxHdAfuZyn9zsNFH0
uW5/rC39fUTTY5t+zBbEA8oD8s7yfoSSXTrb1LaL9PyJCytjQwDpvzYVecmM5GRPRpnW0nwkw7Dk
TckAMemozB6WMHF1lTfKDGKAY9RnA1NVb0GjtZ/mfjjSieSNh1/K4EirmPWCM1gzwYjgNjkljb+q
v5ELWn2+0/Xu3lEnXNyhsFfIRZ9Th1qhGENc0FcfJ/Ca6v7PE5k8E9FbnYgc72OEyu58zIx6TSOV
MAgxRcOog/fv12a/mFD7r9tyTd5G3lpuVoGafcRF/geP+38Va8kl/dfF2qL4/g1meP+PNV55t5/1
Wkf7C4atqtkOglJRrqXy+rNe6xh/ObrlqKqBVEEDkgt+7+/1Woq8lkUApk1vCPyhCf21Jcgw+q+/
mepfnutR/6CvTJzpv8nHdZ0/6rUmYnO006pO3qZjqVAl/xFQZzHS9mzSI/cNET1RF4R+H9Y3oFAB
hjNa962ue+2UH2ljPLjqkAhySwftCllOmtjtqnAzk2FhS3fbLV4q+uZq5z65g5sSnlAFp6H+MfXZ
zeCaLZNc+wK9nPzDmAYPElKHAib+O9S2Hg3XlTMEqLJKkyabKNLaaL+L5TkWThrIjRcMC/eYGmO/
MhxixNJnwKH3mQYaXQ3HM5WIfOXcqRsrGDuhy1lptTNhDONJNjJpGXav9iXRwJHN9C3V6TlwF6i5
sXnvzQ9D5j01o7VWluKpYZIeNfbFtpKv/ejdtnZ0HkFITB1DYrW5pBokhqqDr0OEpupXQ/O6RNUT
FLaHIajf2qzZzfyoWxX2BA5ywu+iu95JfwxknPs2nVXEwD/KsDNWU8nb7Nj6vV1ZJ/SlzFp4n9KQ
5xw6zSsiYZpMWyPXd0GAXpRMHfQfG1UzmSmbF4xwr9kQ7EJt1EnJQWYXFu9GnWyaxj3ExLCtgKIn
K/AtmySwKvh1ASjb3Fg5WbphIn7WaTch2OVTNdO9a5pYFPPaB7XRQuOvyFJKsr0KuCTUIUDh49tU
qnswJ/tz4HTfgob7xQOZK1mCm3/MMSDklh8FiP5t+U1RWuyPy2fNXgiTbGgYR3CekE8dbHQU/pCa
99BiFj5OMrF4YGI+cRGITxsN6btZvYQz70MFlWRTT+5L0utkECS0X6nB3rchBRoqdD4QLpqfyDiq
wjpYI2fPYcLtBxsobsdLX2BeNpZi09cNql/67Gvwn89UIuisO7279sriRwspdZMhEUCVeIkdvjr8
33UuBt7eaTW/K52XpnOHEyKjb0GmwPlsvKfEaWgBhefQKFctsV9O1I/UsQCoRXmybM0Oy5XmzHfK
oH3Tm29aGisPehusMalFkIIqFf/TuvbswLeCo7mo6bZxEPwgUBtdKLdGy3MdLecAzOYQDQVFRX4s
gedNvhoNm6XWTH9Rf1TOoK4Rr9yjxo39RvWe6il8QRlzSWM+X403SLXuUfOh9NNCBEhFvE1nZM0m
rcCkLniZ1Rb2RgTyqZoOegaNgGSnqoBbVOgPpLc0q/CBWX/nA/q+6CXVTpehT59531GpR3H+UOnC
ED3vCAX7YQf2tFp08cOr00MWUbzILesyzemPiY76ikRkSFh6+WKNQhO/CsyUX4L6oomycGBNq0HD
+oUW0xz5iiAwQllP52MVFlgssQy8onJ2111J/IiQfvlNC6s0sUEeC/4gMYPIiXyFH53vqru6ym+w
L04MP58cD7bXUKX7UFuOS/o1pbqYurmv17zXPc9C1cIfZqOt+3GLkOMJ1fVWSzVIyfSGXYcfTTMw
BojISEvL/FCbE6P0PDh1hpNiueO47SZfDY3QLM6N7mqsg9eiieZ9z0fomM6T3hgYVYBJc6RYVUAR
VqiK03Vmcz6FGRETiDBCS0Ok6jntq5Pyd20Hcwrn2l3UzjcuZ8/UdqBGVndFxRkoR+myrZGarKo0
/4ouwMQNX5NvxolFxOX54GkzXXh5wxo/jGqQIxHZ2ybTHkgYzfwEXMU+b5MKDSi+m5Fkat/TxW+2
r2DcxQhMEk6WZdN80UvvByaoFGJttoYYOK2DmmDHtAp2pamcXGJDd11o3KXRcmzwEG+Qf8W+F31q
W05HqYNofx6Nmxi9NK+nbNeENUfUm9B2JXHBxSA9G7wR6MPccxic1BiwoBcbjygPN1NHWIS7mCuq
NuVaTdIfRpkHoBSKcjtE1mVU+AQH02r9Al/kasDnv4pm9xmj575E6eRr1qo+q7nIeiOZcqXmEHo8
p+T0ljNHpqmCx1MtdiOMNH9Kh82g4dAYUrf0R9O7owe7NY1bRfiElKC40avgG4VyRnlauo6q5L0v
MjQSfFqp9Tp2I6IgJ122ZdUgo5urr1WK5KloraeBi69vGxE/vQwGrqIj5jb5uohzSdjq93OTJuvQ
6x4Qjj+qTf8Oy+u5scF2ul3HycIO75xUwFEBI3t7iKIRRgp07vZuNMmNy9s5XiHIviXtZuvmI6fb
wmwIsnIZuYoLFg5koGQKT7RU2gCwB6mcgWcMqNHir6CjbgFgfXH64kdE/GWy9G/UdWuiLLJ3VeG3
mCN/9tE673JQ/5uYjKygBXjgkhO0QpR8qhOvPk1tsLMma1dztp/xACphPAt//mUZidsbieNKVM7A
waD7dRRs+tjaMDjihL+o38HcfHIXRKpRNt8vBpCxpajf4n5xkIdxMVI0Ag6NCXeiY/Nbhs/RcHFC
19x6vK7CZXyR5F/UMX1pKvUoUNAxqCGRIVmp6neUSYnvBgBzsKasUjMLfZA7pmkO/lDdWCPa6xIS
R0OAZ6Dhzm8m4rtGm5ONl9oHj04uQ/yu2GotSrI8VhEgtb7CpJcWt9Zt+oqPBb3IUzssnCpcYVbo
9fuhb/y6n6btIk6Q9mRHzNO5EqsGhIdsONVTsKpDGO9gx2J/RCSC8xrf2Ww6GDQvIDB9wuSIbXVw
zcvLIT8eY4Vw6DUToy+6oPidtR30BvKYQuUJbv0rurMUpWOPigvQY2OZ93TFgCao0dbruVJGxtnC
Msz4jWED4TePBFa1fuSdjZYSBs0wdR2BUkY+yTwaaJYYusSVfnZwPYKb1y7zor7Kb45nkAfowhuA
vMNMH0+rMyki5CnztmYBNSBdoEk2SguoMHhBv77P4IOswovnGClfJCaX1uR06ykK7vRljEjmBSYS
IaVPNGw/JTKZJi6+u6NWH2E7wgJU0fQQt7gZhggKSQAUZlXWzqe8ZKiUKgyz7JSWGYItqvIrG2fM
ttPMB97yYq/bdnfq9OnnogYKeGrGgcDWGTt202zsafAoXbU7t6u0PSPwt6gGUQdjat22uRwcj8em
If9txPaQqdOaFpN4tAcrcr6EjkWmelXhWSa0TDuGLYuPbbUl7bcYEhtKKNaLCLNngkgOUqH6eIWI
SKZI6Ww7mpob9ELDRxPXEmUMiUm49nQlMCHYYqZDEmd+HX+1i+y6K317HhfayUDwcUffmvZsbWWz
13MbgDMYVn3FaE+e3hD/08GtonOz0NueWvOi5ZG2U2PbWkVpEMFFqyEzJpiMdrlegHPpMKrLRrJs
HE959mw1Xrat5QGcDSRax43CyBup8NJpMLt6wYkRnydqJ4+5/SEm3U4iRKLiApMGHLoe6iubVKEb
x+5uqj7q/SaDsY5WKbxBwnCjlDoh6IAHaJD1NowkYxPZJqYaFNRNURAN9B1DZfDYLsRmt97wrSzJ
fY8cdbhZ7rPIvlQ1UZ1GRjGJv/JsR5+BENhHI0A3SSfmkHVJRmGNL4zbqhM9WViyvlzFDMAQx85+
yC2qFvSMemdZafQNE1HTkR1WuUYmk1U44clBQHBKyhjYgO68EfHVCyoTReLefnVUu92WumYcJUgD
oxEEzOs2Fid9YxfRu2Rq0MzDXvyxaqb4xp2UsSOOzpXSVPpRUwIUs1mE+3Zs4zXDHKrzkwtdKNdv
6JjCvyPA/RhahS+39DFmOuWFWPImd6jWgwu1Si5aceOPzbH6ZMRBsLXLztkwUcGumncCE9dpG32k
aKM69oDdl34gNcBpnRbxeGMHkbMydJhIcxNeZHbdNVJOrgG0ddZmp0AWFzFz8iY9TBKQAEfMneZG
7kHzZJ3AvfLjbaqJ6HT1rBnWORiT4XvFk60mtXmDIIS0jwSpyxgEOTOafjiN9WifZ0W5SRZG4Ys5
PsZdq1y63DoVIx7s2hizUy2iSpS2AGMGqGQnN60luhjolTbOyNiMcqv+lMWJdtMuIrl0yEDIajl5
Hp4bwv01xs/VEu7gC6T3CNJT+hPTW947tLV7z9pkBQME2ugMz21s1T3vduTYT7/VF+4+0Pz/r+hz
kKVF1/7X3zQxG/+N2C9m66ZtuEi5+LK4VFb/cbaeeQpd1bLp913eFjs92Ii5apzO7hod7FOPkALj
BtOSgYKxGXP1+v/5+6bmqroNh8RQ/6gWeLMJlrer+n3rTM/WUl8ah8EkE0EjTt8Z7Ottm6x6OzoG
2rL713/7j7CCj5cOxsDWTXTwnvvHn2bwr5jxUvT7bGaeKCaMbe89TdmsrUITyrSp7uHwhR8ZJP+p
ff0ftS9NV1WKTv+7UnH3vQQF+eV3oeLP+/ysfLnqX66pgslwVF0zXTSLvypfrvWXrXqmrjpCD+lo
Lod+Vr4M6lM/K12G+pdhOabtWZg+NMvV/x1hIlqbP79AIoeKf5wcNJMxqi0qYb+lXXh6Wbj4RrJ9
m1ffywRHwSK0S/UPz7KPk6LTqPfS5zivb1SDIVgUxYAFSMTJFuFgom0NgWQTui1T2gl9XRYwSUFq
Ge5HhTkUc85N0HhkaLReRB9Ru3d75eKODNfC0qBK5Bo/mlmt1gz6vy92fVRtxTslxhBvs4gLRJmY
FwVpxbpFfYHRS2u2k6MU2wZbsZEm7SbLs2ozWhAklnaONkbvXnL9dST5rbOyxMdoDZi7tO4qBfBI
n6J8to32rOSzu22ApRJ2kDMJSESkR2AcsiFnApvq78VkhetkMdZtCqo0Rt6Q6peiND9rzVzwgIvG
UXs7J+oXIJ93UNkGyub0eLz8MC9jxzCypzBUurdD1/oxM1Q6agB/55GiuGNpu5hRxDqJoschH+7r
ABuh68EgaGIXVIG61jGqbECQ5uuuJVV8qC0E4Yn1kKQ1T7d67rtB5H6cymKBCTAO6xwdJ7L2GclY
ZebYr0ZCqsJ+XKOtucfH9t3MuBTgVogtckXzcKsXyy4mwnOkmcHkohpxcRGeWaz0ObtP8WZyHjvU
ubasea/uyBX95EYe0b+kIxPbSLZVWA6bpgPeMKo4/etMg2wBis6xIxsODleJbppWk+6+50N8aVLl
hz4E606BaZ/sDD3aWYv1zdODPXF7L0Xo8n2wd2FvfUudkHTDrrqdeVnB0tw5ffcSkJyKpM2n5RWu
8TswyxN5AfVkrxlV3C/KjLkvdx/GzsQip/omrnHDvNG7/h23LYbW/oVxMY4kZsyF4+7t1mg3VIAx
Eps3pjKieaeOEczNTpnj73QWQUdGJl8FwhKN6p2JyM40IZ/XOXawWTCx8yOJl6C8J6hys66Hp5Fs
B9fVvHWHSHDr0ogb6jA8EVXzaAWab6rzN8P6Dp9GZ2SvQqxYoOaEprpJA971LO0A0mnduUVrdABw
oOMtzs6VWwodTaBt84JA3NayGSeW80MCe2obt2TY92pyMNO5f8xa1P1pvefEkt+P9c9BfTw9TZAY
98Sj+karoGYMreDAZOB16TJKL7Olk1G7zWq0Mm6imCdXn84D9i0/VvK1lbSkHIDI32CPn1ZlTGwj
dP6TqvQBfk/lWDPM2bV9jzGz5+s7B+1T6/bRIYrqeV30wGGpoIXFJu1q14cgwunCLs9tqn4mvMw7
YFB6TiZDA5NCCcZIjhDxlxv4uDdlyXd3okhK+sjyFg0eGJyhuSk6c962weRjoZ39zjRvy9RtfGcc
iQ3GJBAEsbIJOEttqVHeU/xT99q7MlcEsEPSXms6Jk+gzsMKvP3Gm1MbA6N40dV05xbJuNVm6Hrc
gNlsHewV291ZjCZ3QOkwn/fU83UmoqAoEHf9N3vntdy4tmXZL0IHvHkFQW9FSpR5QcglPLDhzdfX
ALNvner7UNX93nEieCimlEmR4N5rrzXnmLmiTc80LriMwi96/fVCDOVtGMlwRI4+uqGT7irLEE+W
0pX8mVYD60v2fWNIeG38kqyDtwQK5ckQLf0urGpOZBwqI/ium6Rb40O791VkbiColW7YlrgaAnKY
+FQ4tEgU1bPr3l7NNt8RcLLbdmXvNqQYe4Mq3tPWMla6pLf7lJCbik7TNHzrUxY9G3TXJqXCZ9V3
GQLZRt7Quy6XmO+IMcmsw6NzZE4Sv0+Q4LKe3WUMLMhrzqYf3+JIWCpmx3DOOcZNZ/HTUEj9OK02
vaxjspIRACfmvdE1gGssNF05d6jVZDU0YXUly3sbJM6wlEkwc53ehFZhWnvaLkRaCFIqTFCopIa9
aIyCV6NjrTVzKPbFWG/1MPpgA8VMN/nXiJaSqljDk1yCuZpIMUzMoTr0eo1bf4pMBth5dm/y/JPx
4zEe9P6szLQx2/G/s1ji38cObtOLPMLUkeIcI209Ccp7iNQY+1/UOr5nFULlOo+wq+sMLtDAYUGl
EwmW82xzGaCcysEVzbN+Q9kYlJceLWkSrg3bWUGi2ttDkK5a329WUgllJgoJelDVyxjbKH5kHTc1
5C/i7ojdrYf3EDvQiVC6ezdiKXUiyw2qYvREDDnZgJrhNap0NSZKySqQz4pTXsOenFDHrPs3nSn9
iQPFtSsMEK4NT1UJicvSLPoHil1NW43cgpdCki92mQ17hJMJKS1lthY4cop4ossQdcNbKJQjG1q9
oTGL6o2eajGlyzHRFSJY/HpvtrwiakjzjGjZtd3l9RkyswrRgZU0gZfrF1i/jM9WbaNtZqfLVmuq
d6Ov6P/nCv26kfcvH/tDi8Pv7JPAoeKRXzZG18K5Lb7Ya8xXiMwvI6eOphvwS5BSnavODRs/yAm7
ek2m9LvDLYyk3bc8rqXNZE8rs/ccFRS86+Cyr2TrpybBE2e3+QYam0wREZ968oR2/c5sJnxSGmnE
oy6RXl3DnxDjtBctbF+pu9KSQDCaOmc7xKCpOUO8dhS81jabcZqR2mXH+pGJkLNjqVapRMaTDPff
I5RGepb5QGO7bN5jy0pWOg0jWKBJA+lu1HhhOe7rDOY9JwXCFkyhtLBgMUJ+HM0l3RjHy8wq3LVx
yLir2Y5kaR5BpqzNQlr7XFXbamIP7KQ0OpnIfMuOTiZDGlGwnai2Zc4uQaoTiBG0C5JCvMuzw/Vh
cx3l8tNmAKP4q0EUnHRV8iwNPrQiI/vF1KHjoSlVFrJfxwukkc2qIjAXCTfknQng0zpV4o9EokU5
mcW8L0FfHezWRGhOq19LwmoXkx8j+ROrpSzLa36H8DWo7m34p24+OB7RpXbqbl1Z5XNg4QSMm70T
atVygPYLz41CAsJbQBjwVC+wTzYbYQbQnLI17gN7m+cBhdygCdenFJHl+kRUFN3+cUChkhVHRReY
EywQFElhfYL+aRdKOL/HM+CmjG9Rle79ACmWrpoMdAIuTUsWytIU6S/lEGqioNQ9OSFgOql4MaZY
YdOc1NdKzcGzagbiGElqV03DR0VX6YliYW2EsRWoQ2WkIX/UOcvA2oBGCd/0bFDWZgZ8SXQTNVYB
r8z3O4nqqxuW1JX+BpZ066o+HelWFRVNg/o7tsEHasJAEwFMtc8wZJM+UrZGj+XxZCvmuJf9zH6a
LxmRpMbT0F2BEGbLciI/BZnH3CjBhOv7I/0gerl6G9EZUsH84vK/tppJ34bqdoX58DhYlPoYRNa9
MMFfK5a0HufYEXiWWCDz/ILnx0vs+km2mvqSqVVxnrUhk8IAAVPpM8CwZ7QfgUsWS01OewluIrSG
jZJqNH0curdF2kBOsHBzNjy3tQnzdVFjGuYSEF/AjJP9YDoFpAe+zSANd6mHULFyVT075kdG8pjn
CzXdWBkUwrAGXVqIw5ip74bGStD0Yb6Iu6TjgwJ9Vw5seCBs0l0LUNr2c50kHbaCQcawQ+Bskc3T
i9H66FC5KCJL1tMUn4MmhXCAxdKoWm3hAKuidJGgReaRc03y7tMs6q2EmnTRjv5REvmvnOmbsrzD
AvmyEJBZAIdbVSXoz/7y++I3bAbXiN7JZTuP0bhBVO2Z98oxiCj47OCqS0GzBtmzjQznSG16lmQG
Bj7eVr85DwMGfYIbAgtQRgPpRKOIaElIsrVsUY31agz7NcDrRSnVa2mqVo3UrBtzuhtDTbZprHqy
Fuau7DieMk0bXTOuGlg117asL3hMnh00B2AAN74Rvm9HmrkqnuzMfGanbQBx/3YU3m461q9+ra2q
Ft8+veR9UvZrtYG73gAJYkylHIUnjPI+f5MqkhfbcBAGYdqI+yt0r4OdQSPJdeVWKNW+njlegJ3p
KZbstJpDpLn5VIz2jiv7T2s4yyDANIrXQAj06B22eDRBK5FGbjnpK7sSN7zOr331FDhizRX7jFPY
iGUS2u3lRLZOqem/pn6B9A9Kg3+w1OqNwmwTWj5plsHegOLoxjpIAWb587/LgZrBD5EVFnu8BPC/
0G/VSD49861VL4Xq0h5M8tl6gW5C8wH1z1gDEzdwKc8fkKPpZCides8kOMGKImRvRIGQ07kYRbQZ
G5UxbbGFdQTZXy5Id9IdovdwXanRMdPr5htbR2QD6M8T594N6rLJlXcIfm99VR8G+qNK+VlX3YtE
qy+5WqRfnoTE2MgYvuHxbif7g8jKVz8MfVdkzwSUXPOk/qj1AZINI91sOoSVWOtDuBF18aWN8qVT
1aNZUbCQ/GWbeO9Ua7zlg/1sjrk2e6XfAPQdzVHbxEq7zbob3VXs7OJMQQ/NBpRqr40Locwhuemz
0aWb8CwqNtfJFysp00ZPqnCISPmWE1mK3VqKqW8FjVfBkA0U4sqvLpKaXWqfK0WolIcyYoLGYuZR
D845w2ZOwBWGD5eT3l5HI7ZA9m/0kitdO5IQpEy9lK26MxlyBSwR8BGOCKaXQqH1WgbXOiP7SDTD
LbPHZ3vKDlYd4YlvVzEEfaNlFpo3SAnEWS7Hc6WC2koLadPY5amE94goF+tR5JmScaA18NoZ9JJN
1Q17I+fK0XZZHb2j4X1iSGvR+fTox+Oh0K+m1L7VSbdnEVp0Xf0rwyDVpfzoMBak5wo9KDzMZhxI
xy7y/I/R0oBN2KS5lr/J8FwpoCWI4atrdRdML41crysGltR3rm7bP0ynPU1TLo4ZvOCC2UZW7DmZ
sytIYRg7mntDuSKIgVeAPRW31aUa7E2g6YhdEsJc9PG9C+PHkpmn+qpO63e0wlfTDj/lxjP9bAMc
6rsIoiVZO7esqPdjX3zJmrEapdaruvrZVtfwt850eVeEu0L147iVZVtbj57Aic0HRjqd9R/F8J/M
1v8gN9Kxhw+rKe8BC9yUmAyqzOcqNX8A8wRc//ZLl+kvslL/OI30FTTjLkcvSJiuR4bhIVYKz+y/
51GqHDPhmi+WwIjfi1h8NjbFW6ifskaj9x++Gf5zXhP6p8nVumLkiifqiB4WqCHUy6F38PczvXLH
DHeDZiN5Gv+oPR85q5Rf84H+VGLMFXDhCUt5azDjZyAHa8k5DRQTuWBgjdyQNW2B6f0Eu2wp0vdW
ij8Bl3vgw25tES5jRz6MegG108nXLYIhSeaMbrQ3FgzIbxLcP1IbICPuJHO4mAn0pyxc11q5kRHy
xhwstFiZA2NucRwi8kHBqo5HcJDH0ByWRnsZkH7lcDEYrBAguqlVaV4WN1ZXLkOAF94g1XtJ/7BO
NBrPtko1QnOsY/fpQ1QK96gUtIPTFtRXG/5UarAqO/0cJb7OsV33wN4aLlEX+zLtNopNdrbeJlcy
uy7QkxqsbEgTpOGHsLK7CKt4HaC4cxO4U3Qlnsa8YnVLpOeKbdP1M3EcK3VXytqqUKw7WX+ZO4ps
DYdnVY3htlBMBFrgxkomBBoWBZG/19CCrbji0DZdJiRWaoI4ZJSvvUPTSStXkVm9OkPxVGpVSeML
YmKmj0yrKnIaxwgyU99vAvjVBQSEsWfhoDuB8bdzB9E3a9AiH0phPikJI3DllEfpmYjNrSnJa6Xp
z3knnTMjY46BFy7haITb0UheAIe+oNzej1Z3aCGlMBZbxHX+5ozTc5wpN11AtyzHo5jAP/U+kCpU
ZUQ9xhyJCmMJGJ+IIwq90mfexDFQNzcNi4kZ+55qFmvaOR7eGk21DmXWvIXaehgqzmD61dD6S2Xl
byE+ySjfxzo7Lqc/GdHTSMx8xSi51d6UtKVM1vc11wg+XsyX/i4OqzdEZc8QyCt9HbBGdIN1pPV4
wojBx76o7w3leRXVH8QdHimAqbR6uMvImTvzyagQK81/Vy6Ph5AuRT7C7SXt+gmsbGYBd0QGEmuP
C9/qgw2FE+9KWqHA0n9lTrSgvP/UqsXMSvOAQS5VZ3wFofbU8du1bBRKvh/UbolI/DdImMyPKmFx
xvRalflxQKifTj4lTndhsMPrJomREj8D04hZdBgIb0Ct1BbvndndHbX5yOoULJCxxoeyboslvtCr
KsC/gSZX2Y+rYz7+pHrwJ4Jw2cjpp29hyZoqPfEcrb36CUdhcMKMBWsVuRYKdCXWvBBruztyijJ1
UllAhp1htd3y3n9SoJDbcQzqekD6IBXFraluQE8NmIQAmiQ20jaHSFFvEkxYGwWuM51sFyRM7BpI
Cla5oD1ZkezIA0FBTBMNFdKOjfboK728dHKUlRzQb7H+URv9mZMrBRPyL9san9Jpazn5ragTlqtu
eqs6BHVWQfJmECyBwZ2Rn7w3akEYC5SLUct+knrEG/AblPm8gN/TztQ9LZVULtmUZAKHz4ZC37Rs
GbuDD9lXPn2F1s4Vt+JU71mB4+mmemr13lWarrgUdXcsuJaxBXFATwZgnlFn73SjJ8ogko90nanq
YF31pbmxkHIsC8BFRUx9pNn2n7TJ6YE1IKcdovlaiSyhifXTBNbGTLhGPRSCJdAhJIJNyN16wnVb
coRfJSLAMmL4qtuOOdEjyrjlBOCiFieYi5Nzg4CwhvpSEArUk5a2NOpg0zJvxXgQPHMi+JpCPVmV
dVxtsdAQWZtqC6siU1SzQ9R/IVZLpdSfY9O5IGpREQppFxi05xowvuto0r10cELVQfA8ScMFht7d
NyzB256glRxayQNIqG9ikQxrQi0CN1UV6uY5HTaO0TZCrjSVyl4kfX1vk9Tx5NF6VQnRWEU53kb2
rQqaLh54yh+OehG1HNqIQFrq5RUeCXN+ESPVJXzPDQhgzwJEMRVwJaYqQDczAce4s1FRlSTGtBCO
abM3J9cXwCKdsNxWfqe9FOk3Q4bPqj/phC+2uvVSCbT0hFlvcou3MPOXsipJC50VbUzWGjKSg4N1
lI8fM5zA4TCeI72haZCg4Az6bVDEn6FAHDlm7dZA/UX9JvRtkioG9k8IcGmJAlWSl40PlBVAoMW7
AarOqUmE82P/w8A4TrA3CZBSXRnr0OLMOXApaYmuuggXdWoo3IDGPC3tzGxvFMkNN/TvHEApUqde
If6OuFIbNjXzElbDn8y22e5egcVxAigwvWovUqzfQafjmDEgus5XMpBXtGR439FK6wUyaoijrd24
Q2DS3IDRSdbQClWH6lYTsjef7SlrQ4+Taoi5tE+rC26aZzDl93CEcXypJrG3RH4Wub1MlNko3hk4
Xvz+fVTsn0lfm3a2MdOwdAvJn8ev26lIfxGreCn+yFYheWA0ggK9b34XPZRVyRi3rarvRVN+scUd
5X4cFgr4RVevevTOdXWE5EEJ/q2siasHkyS+MrX2SPsqPRrLXBbgERO/vnK+ZvTfpPfWmluHQplc
J3RAb2k/qWAelmohUjhJW0YUCcYmtcUyzyxPDqW1jjCr4S2Abb/JHOJXGTrokrTuB+u507t3H90w
FGJ3EskWevSWYIIX8OT04yRly5ZNKkIZnXq7RXGqNhsV57ffDz8cqxhdQVkwAZMlRc+oKFUyF6Lk
O6GPW3vqvV5W5pzEH3lO4BvLWxBrXzDKj7GfUGvlw7c8GJvE7lFgcCixLLRT9Yvcs/s41bdUvGqd
Hm59dt4aUu1C55NMS1pyGxp2K65GwFL0ZbH82ZwuyiSGMKavYl8z3ViVvqxA3iH0vBoEHtAEccNu
ODHkejXpFoJ8HX7DsHoiSiPt7SszFA+d1UqWZl/YVN2CIX1Ws/as+D6VR/hUtOneIDv10Dfylg5z
xykxKtnEs3ypBs1CSOZuLAZGIWa1pTn9Yzb+Btn3jlOSZ0U5UQA9SAlTPZZd+hlQ34PvNCDz9uuh
K1fgI/nLlO1g9r+pmbwbfvMmy8a5kSqARll6Q3NHBMHPmP8GxFOjuplcvaGdbhl7K1OOkmMuVQ2A
pTYFAAPbU6XgUCI7YAPw9VPRZeThI0AVQoQ8gcIdt7d9I0GcSGXxib6QlVGeqGNSLrppmC/OY9B3
IzhgRFOyMqwzIX6lqNqNzBSrST3pRfgUNRakZ+fFN9P1ZKATygqkeXJPMVKRQiplF1tCCofR6h6U
jBRjeLIvQTacYwtgmVOFG3PCFtQOxS9Ckq0y5JcuJ2NLgfcZ4lq3GqSBdBU1phTRzPGsQ+8RD/O4
eSTI/PPlIx/l3x77ty//7cceP/H3L4jqdTJqjJ4ym1LUvIHxUlbyxEtYlUSS+bO/m6AenMzMChgx
T9ecFKK/Bnt1Ng0/rPb/3PxfPDYwPEldn7aI1UfJ9gHFgJRnesgCsErNps0HaOBx8/jSsaxma00v
ldx2zf7BHUgfPn97sALPCDPVJYgDb8GDQ0LyLU9ryOyJvAnuiszCcPe4i0iNvG17WPmPSDknG7Ld
40aaPep/79U+F6tvboCngdUS5dZ+GDwfT/Pv3QcO5PG1AJZCww4Nk6gARJYgdv4x/j/c/4/HHvce
f/AXBvD4+nFDDjkknTRJF+wXgEV0mzDgx5+I/A5Yr2GiiYvzEejT6Cobm9yjMEjCcvdANzzu/XPz
eIzAYwkJK7zp7uJL/U+KGXRrViR++jap2wHtOEuLvibGN0hOk5ECIGyWUR+gxN8kzshRlOYbqbts
xzW9KrX/TRq755TKDSzybVoX5V4o4+g5jrQcJ5ZJzch9LxsqWMiJ4m9RLZ+7SIyQa8YNhlQW17E7
gUBAfGVYA1hK630whKcEbIKclnGzG6+k06W7jkNAPBnFycoAQqo1/NapcJJ1YG6lFNk+XlRtsPGt
tv14sofpasdkzau63+zDItjJY/lVQfPYdLmfcLZ24xoXTV2K9tTopcOKau6ZMpBxXVnLAnOnhVxx
MdQK/4yKulVKeDOLLItXICqJawxQbAe2VJ+KMfOgrmZ0PlR5K/Xyk9Yr9akzqqNSoBqZCnMr1KnY
Uoe7L6afpkeZgKwgb7RTp2raaWwCPv0aqFDJPE+a+GNlSbTkR9pTZiQepNRjFUXmmgv7EjWDvbUU
zT+QtEcFpHm+NHwoDm0UW6i/tdpkxzl5Ef+odkRZ31j8P7YHn27ByKuawN7swoqV2qk/+wH5NF7B
/CzVU36e8CIhqXW7auo8m+5iDAl52Zi8KwZAyoUmN4TBJFl+Ci0rO8nSM9Ol4WhMpF6HImWkQrst
n+ZwcAWNPedz65jSkT7SI90GUX5Vg9KilVXCwN8g6/pDss1iYsTmmqWDU0GdAo9OXgPgACAYTccJ
/itHCfoA2VIRHDfDbDwpAwPh3BkP0fxMmD1JTOcobxTZQsZu2e0axiXvSjvAAha429XAwQPTqW/s
d/KGNt0zBchSnt9EJkooTRioZMzk+C7AOPEiKU1t+Xjs7x8//sTIrNAb2oIXZj8RWyPQv2Z99qo5
9k9rTociK6ld4+KmwxLH43TyYRTGkv8ykFQokadaar/4sJ5HuJ5JBrVfK/f9oBDMHWRuoyv3QkPU
LjniAyQx7ZuJrmw5Xfupa/dZqnm6JB+MhkpRMftDwQBmI1mLskx3QosOdU6dF0NMDcnKijSyVq0A
R5bcGURUdq96oW66pKk9AnphWuEfc0JSx0yfOtWSnGsZYFoqohCZuN0xQVG6Z4e9Shrsp54kJpoN
46VUakFDizitHOl9QQnWGPfe74/2mLz3kk6ZysETWetFyZDOKNUu3TDapiwZHPgCJTLKGJe3oQlC
IY8NY9QO8IaDAr9KopuIfCLZaFt1Vtm4Wp40Ls3v776kCLMy+aMVYp1hZEFvrXWepOztWc1P8Ngf
g7MdYe56tjKC4eoTDO+OJAfFRlAvTGoHxbz4XWAtHCNaEXQ17PtkshdD1r21pnbVp+sUctmEVXBp
JbJ+sS7Yi3TwySNNXNERPhmB0hHSSc4acrx7ne5KWSzKTnr1BZNXNcyZ7SZEFRnTp+/zcUq66mor
+rKPr9idQL08Ow0pRjERtMQyetKoHcpSyZatYT7hSdmKJv7WlUsPrpUmOTMLQkE/chQfSUE41Whx
9GuH31wUzrZiQnKRhtCCFslITVbVvVKssIPAyQ7mWADOeWhA4vOEc98jiH0Tp+N6MNSDHFNR1uq2
ZRA25Err1hDs+wJPjzJgV9A45GiRwkVZTEgzCNMMo/5YoGGmigNuKOeLNEvKJQ0KGO1Z+WsF+pdl
IZtumVXKrUZPMnZuI2EYm9BA917lBliz4LMLFfW1hVagGTXcHCvYRu2gefApX6GUYXljjosCRa/K
n7SE4lt0u0KEfxR4sq4Fjdat0otDcdapHSfjAK0YjGgYrDKEYA7QUpgs0oqKIUQ/PJeStSbvRyIM
aVMQUm1WrbKoBjoR0Vh/xnZDp17kXDe4ywIi6N3gx67NfG9hFOLIN2RuYGrFeaCd4KojJm5zKjec
dvNrVYsXFFNfnR7/xu2PphvGqlNHn2QACPSCM0rGi5WhfFZzFbkeJ37mAcMLsQqjlzqjRe+saVaf
spG3q5L2cmOCJhxLp1g0zXBWwqFdlibDx9JHF5gkmnEwPkNJm1YGJ0re7rMIFOPdN5TfMpzOZpSp
29ys7GVMnnfOhB7SD4ixqSfo3mnoFZoqZTNNj3AUARPNlgCfxte9UBMOMiC95fnAXM1I8CZxrXxK
OXouJRXYbe4zn6mscelI9bfazRT/dHqWCNFkRQoxs+cnoyCCD+bQLTSomaE8DAu0PeQttyW2YZ36
Lc1/BylBgh8jPnZY2WjpmsfYQKJT+AfiEk8ECaB8c1I6Y3WlMztD+2WE9tJSq492lJ01/KIn2rLO
RrOBrjOUAsZ8TRPChDQmFUtHDq7MrDd0huxTYEkBV7SQt3Eo8H+ObQbpg8LFNsDPwtnMFjXueU1r
/4AHvmd93vF3mzvDVA+tP8b3tD2Hev0TDN1zifaAQq3yuh64d+UTDBL7F7os9qoMSrrPzbhgtdHX
oP7pAwfKF6kevQvGj9NCaf4WdICJgrTm8LZmNcjOj9ygyexaMB5JIn/7pcSvYImNnuu2GzVoHLOU
9oTPkToyS3lV5tuE32xRzf5e8oz8vRT8AoBHXmfDKmIwpu4j9t0VgGCgQKFkH0Nbto9jKnlKD+tN
nnzixLMIoLZhjYyKNWkjW3VL3lVJuEku9zsLOxBoN5qnNc5QWq5x0J3ovqRro0WnI2NxXpZl8pW2
rbTTa5+QAB0pFw7fNF9lZlx5VsOzT6QoRnoQkIJVvA5kuu//PjI/DDMj36nhs0bW1yKX25Z0FCfd
m1XJVkWi9rBqq/L175doTtaVDqudOBV9NWeA2eFc/I0BE4sk3D/uYalHaGDEy3EO0IxSBwnn4+5U
0XDOUmIltVy55xOoz8fjjxuM5MUqzts3vmo2ch+i0ZDTfR0gjQjne5HN0QUnNLEcKlD3PN/KYsr3
oq4LL5Iqkkv9iaN9Y5JgoFqmWKrtqLuWwVzYGqaPMQtzlq0y37O478Pcipe8QQfBb7/He53vS8kn
pcWQXh8PJaGNpTZLsWI0hp5se5hy21IylmatOhs7qFeomev946brfXlBZjzOJqfFs1RLnlWZrF55
DOAE+5Sb0gbx0kGlVYXuPh+NdcA7jh5QQoaV8w0EU/ZeMwVin3ZtsUdbUrotSyDXdfalBJXE1pVs
2sg+tdXAcDEb0IqUse4lclLvkTvKXlshFSDgqfUMGSVeFAzRXguKiOcYf3Ns5XpARbrvOZ4sgEeX
ixinWarA2aK/zXhKH8We3oIgF6ZF0SHUtaJp8L4nh1jvTsilR3eBZKugLfcEB9vrogkOxPSW+zYL
qn1u1OpCqcGnWG3AIOTxICF4HpcUTfDIyTm5W9XSzkt2jBGjk63T23n8gxEdt9KAG6UV+25+EYKB
gQEIkCMBOO22wrr3eO4x7af9414Tsbe2MUVUPVbn3M+iJ7y+4M2rbzWQp63DzDdVI6IYO2sL2m1Y
yWW/D3WiuUpBPYPH59xkPIFIHt5URvBeaVcHYEJz5GZnztv2R2nSAatLA5N3QDk3quYnL/Rq6on3
YKwtPNteFeiEAslAKWXTTTKHALtPgD2t7wekEoToVXK00p/0q99T65HKvY5C80Pr6nucIYSW5HqV
CSSXHb5JjBg0zOFQ/nlo/P+/HeJ/skPonK7+OzvE9ucz/D+ozcrfn/gXtlmBwKxr/KeAYDah1Pyn
GYKy5n9x3lMMXXXMB5/jXxAQcM4yuGbLxrnAVqjAB/kXBEQB2kz0qQxj2XAMS9b+X7wRYENm39B/
8RWxJ2A55Xk5tqboivbv5hqO6CVGdd88KWPcbZIc73MYBfRryeR2RZTOAbUhU6LHjYiabmUGIcIA
qJWpEtXIsea7j5uYGBZqABTE7dz+eNxgOwbGN988viyGGC5OnoYrAPfRRoPNs3vcwO+tdtHMifov
j0k5qlGfVSGZ4bsPKFD0n3gg4H48qFe2WPiWX1LZAnAT8Yx1e9z1SxUVSzdTsorXqTRxZQEKWZbz
VmAZyOMLPA06Kl0y3E6D0yN8DUmutgl3XtTWzIF7ULNMB7x0Y2fHsCZDYxgYrDj0BLSmZbGEto+h
39rWY/Ll5CYnrhmghEcR4O4Mb4IAgVFfrS+SwUNVk7c7XbLY+oNSXMdA61ZkJgF4jO2XdnS2lmoy
bpKLraaS6pTUqIyMmZI5TA6gs8fduqq5q85QL03Bh8eetXk8T2mGuD3uRWTpbdHjlmkwkVrNjQL5
bi33ETkndbGJwEgFc354UtEvpjtbBn60mWeYqTC7lWJu7eYzjpJ9iPJMbmprCyVgIZDxbYOgd3l9
hq0e6LcsiyDoNpgEZhYT62y+U3qN8GiW9dl0mUPw/ddNMGeZ//PlOCOvvLyPnwZbgfw040MfN/Lc
8nvcI3rxfz+m2qqJfZiB2dyBfDzzx431aEjON9KEwXbIdFreUNwY/vN8mjjuVkGyVqVNeiPFSXHR
sFiMJQAHl0/agShAhVH3i2rcrGQxkN/rMV9HOVeADpdXTeeCk1QYyLnpihywhbTIwEGMn02zKaVb
qeIjaa/cc9q1Q7jzvUMspHo1fhn5jHHF7euVb+5ra58ox5JL/i35o3iMYl6LYwhOGvs7SsGEVFSv
4JBVT2dtYPr+Uxgrm3E4krIqab1xdAXa5mYX4gle4LLvFzW5togaF8pm7LbTl/wSsksCwEaLdGXQ
aHWuA++XJoe1x+DCLJbRt4McrvKm5GDpB1p79Kj0fGn+xhd6u6jnVGT3SCZASTdufstvhIWYd7Nl
7Du/bIxfDE7BOrMsL9JBVq+Jl3VBV4TOhnkXaAgOFT1mS2uBC1Q4X+InW6JS6M7dc/Rk3iUH8+my
OTQ3bAe8EuiZcfG0ax0qH4p29TjOWh6XKKEnwdT+yuPiHRPF8jPZAh3aS6eMYExUpu/MwxkQp7Qt
OpeBApL7WF/gLZmgMbr6rjYJQluP0QWtJgmO429rgrb4jmHRc/Sj6ZRsi3IxfcvMLRtG5S6vbqO6
/BjEDPlTIFNH8pEu69MQUp8uBtUN1B1SmvY6Jy5d1BftNaODb7CGgER248Crn2AQIXgQN4Let11F
BtxSo1AOViafzauwN+gcGbQAWZQzBkHL9GYeOJE2r/mX9ZLfgc+c4x6E8NJq90717oBX3SDKkXgX
WyIZ1zReWotu+KLuvi2VaJIXex0dU9C8l7H0SL9GT20/awfpDespvwyXrf6p/w7PDITw5ezEtmEG
tegiTnvoob30h/jbgI+Dv46/M6YtGhNdLzuqGivFRr/j3aArBcb3KSlu3aG8Dxf1g3Ff9cZIqAee
BkvoYAvacC6HqxTJ2YKju1MT/oPSmmztBRn3pbVvBDq8RfBR7ZfRVkYnNacZR7wTCyg+TGlpiCjL
5kkPvemPs0OqWbvqyq6X1iLZmX+cbw4S+/pX/9F2xmf04zyx7hCbad4CJK8udp5sevGRnXWu2nty
sReXGqlJs1Be6SuVC1JyGdmTkOu4+jnf+NvuPOaUu2AdGAe59af6mRXLIt3YXA/ZSkTL8Icc85mn
4v10/0HXeew2rjVb+IkIMIcps5KVrGBNCKemmMQg5qe/n3wG/+gCBw0fd1uWyM29q1atsIEp0G9g
NukXdY0UkDFbvyGl0JMLF0FV5hq0vNcEabuXb4aXV4uNEslt3utNO9OrsWdALgrNf4/Zn87i7D3A
Q9rrU/lg74gm28ztUf9RmbkZ+Ad4fNEA2CzkT/J7yNPjkeLI5eXGkjfrNR9QAuEt/rRxoDtgbvAP
DtLd5Zo/PyHt+NJX+WuxhULjDCfdp2Ts2aIaJ71OJ20dx4yM7CHANnIxAFTAkna0U/Ix187glwG7
5XDDK2FeVLu0hVZq4/3Mvbw/3Sh6I8ineo+WUhQ82jDfCd8QoLm/g+Bx63n2Hu/j3eUXyljYMHFb
d2dk/hB+xBeG6FqCb/I58F1psEmyhXFFVqOchQ8OOvYdaZm/w9Pt4QcJXvwJiHNHw9Bgi20TFimm
YRZ5+p7He19s0i9cOKzv+NBGS21r4FI1K78mehsZvwKYe+O17E9pvckYIB8ZGo+Cz8tElQNFfhLW
hnB7TsRPjX75XGPIdGyv0cYCWJp2GUHisRufBzEoyrOmgwI2YYnVj+qXRdBK54mAGHH/HLeG+A/F
QQfB6e6weSSFR2SRjlKGtPE0JOUIiZe8H69o5yGd8LGN43yM+pv8/H1RlHl6kYvJhq/wCOGchRkC
Hju2js187qkkdOIbBp+TzcK4v7aMuLXBhVNaJYs74+bR7Q6yiwgSfSIqtX+4FyDltJlf4R46+uz/
YkBttrx/xyAW9jtci32cXzN1g6iTt9s682ZYONG1WaLvSzj6VmLto3AoH+EYf/fkjeVOVixIwMXC
APajXISz6MulJ913ZFoKiYdyrx8C3h6z5OfkJsVCKjev5FBI5ja82tZ9tZv2CUhjpAtnG3PV597I
RqQpq+wDi41letBXU6i+Kdt5G53MJSu6sKWVcDX+HE6hLc82itkrbwEouHlCFnPvkv9Q3ir8h/LU
k6IQqeVDPspQebSlRArrIfeG99KHZ+RDtc8XkJwT5v7wA4mtH5FLbQD5pxVTaf9Ma88d1H6k+7d6
9yM5xMxJwVaFdHm8THB2TuDZxiJ5VCv9YA04ia3oymuo/PDxCJyGhEbWImxusNY0qCUPDFuugyF9
n0u/0zZSj/Wqa+YbzL3493Llxfke4VDcgZ6gGbOrAxvR6fVSgEjbO3RlqlvbWqBLJgruJOzUOsCn
gzD1VGeGCfPQTn+TbC+nDl8iSsJNpkVCIK9kJCRI2jo30wPYjsC1dQ2RbWVlZ2MIZRnqBx54dvKt
XqqN9VGY9mPPd5F/Rqv7ivxjk0rDMS915fKWDjI9sz2tx8D8Ui/oWNb5YXq6oJm10/4TDLd5Q8uI
gDHA2q4PZNcKFO9xa/dC0O9nL94J0rJbYPeyUj7qcK9Do/9tbuMbEyRzW/Eas3dfkT6Mzse9d246
bAo3u4pQg96b0hHRM6y4RgCxExRpwU6OfelgmSZTrlr0Cgu4KH12VnaMCxqMCmWQDII37SYQv6wP
8dJBah685oSKGqzPzxFTH6cVtRLvIqBm16aAcEXxbudL2m7dSffqKt9Pl+HSnLj+/LKkW1WIiO3m
jYMDtN0pF8/34R0AhhVLQnEFCcnBXO2xNM7Saf69j56ShMVjwyx6SRswVG7LMyh78Xe3qz7xt3py
tALMsoZcMg7IQDeY6B+6RXwU3o0fFk4TSCexvUBC0s4S+Y/QO1uHJkIXL+Z8xHSJ1L7+8zUIP6Mj
hFVQt2GDHAZdcRloDpiJQcgIdj6ZjzR73TgsUrFnhwczuqX7VoWm6T87Lw870S87T8wOie51faAj
5C4Q3wBL+8pnjjW+Ykuf3rPelj+c0/jNToWvnBvGHUH5w+w8aN+6doEoU45OdFX1tj2JX4U7W1fT
hwGb4Y5E6cnk67mB9h7NfjFQ3e76Q3No5I2E5d9BKQMrWxC0NdiMKc1VvSO5uSP19Zh98+FrxRu2
/AJEYnHuWMmy3sl46CJJRHDFz2NAJ7pCsuxM+7mFP84/LZkmSOHjoLaLnMzMHAomTCA7vU1PJ3rL
thHBkIhaBh5mDMK2fRmQ7AVVn7bJ+qdRnr9UVU6l7qGfNMnRqL7GIux+6odfDtdXlK/idgjdfaoJ
aTssuOZEBajrYQYaZZb7GkMgrrQxY1Zd2jJ0Fy8wVRlQj1fdAvKEufz7w7g/rOVLMWCazS1SsJbt
7xZj4g6n2b+v/r7390esvoxnRZUKw4QDl7eQ1isEaEobpW4DpdP+Lw3nf3E3f18NEtbbf18VgsD7
+ovIydUnpCmspkZLTBAe0WEvR01pH+H/+9NqhUxX08n8arXQSJHhZMK1buLek0lVBrpHVCeU9Jnd
6xfKJnQEoPq3zII6UkiQ3Xskbeo8uX8xPtaj5tj/L9Hn5aY/5TgIyjud7bbFyO8S/5a/iQyg7BB3
d0QRB28iiZ22CbQmKHDo711IXt0TvrMr8CQ/Xl3K8ItObtWQrLfoySyp7McXHoDmmo4nbW3mdnQS
qi1+aJwUDjTkEkF56jL4pJnc9CLsAkcgC1EPeFFVf+s2vU2y3VE/KptJAogjYt0HXwYYlQ2v+H1c
sHH0WmpRDHv4HdSfF8aA0Zqo3k33IX/QIM0rPv1bChpoC04b6ra1n+5u56sf3aa+0XXGgwfqTAAk
+ZaFCWfarvArvNQIpz7gKeykm35sv4TJjX/b9lWSqx/kwQ++nLncewKwcs1jPCn/9j/pjia1yg/a
l+lqe+h7UAez+0F7A8Mcvx7+Y0HhIeVOtW7XkMlJ6Hv+E6D8XrNw+iXj75ZS930Ye0BwLh3EyLf0
h6KYTm/Qnejj+Vve6hj6In6CGP0E0oqLh5SDfocfi8E+AGYtWz43R4wOGKDdKxe0UVvDaOP82yOX
ZeBMPbyBWDhRxd59bnfV2hOCYPsRavt2GW8GKJFvkwRU5OHYBx0RFq34M8AdJIkio2Rv03Bc8duY
5KF8tkpvQrdEm6TY86F2n9fIryK8ORELI9nC1Q5Hw8kmBGzNqqyI4/lK76+eqr/cuZwDl1rwvkdn
ZB9L1tE7yVBOttAXM5akmwj6vvf0k6USNh2TaLsL2i+ZW/DDq9YEHE7OI0TF+XSsL2jEwrG9ewU/
H/KNg3CoGcmQOs+Eh/P9QP+srMBRpJXExnJEfEdCrYTexS0JtDa5r3iCGAcR7wcUD1CnfqowvzS4
O738rLB7sJnX5hzkJxRUkqsu45XqxXv4NMjjh6A+QKOtiMYl6QgDdTjXg6MECCXZbK0NoZtYNYTd
Kd1qpWtc6iVjc+i72/J2PzIIUAid/jEcZR/1Hl6S8Yn4EFwouC+W138xV1S4y5eJ8MWdnnjyD8YP
FR2V4NDh8znw2CXcLDrKiyYktXqw68Dyq20EIPQh4x97QmhabOheulcRGCY3tfItGoGMPbj0BWUh
HSjO91XhYbfAba9KN39CFHdgCMLWfInFQlUC77Lbpz9CklcPHfATB2fhAJgRGvuaKR1fspRPIkRT
pzD/jaqjCBsNriG9+zfFH+2pHlSLF1gmwU9nSuppdCiQ/kEMwAig+57Ff2jR+zV9pBg7w21eR/0n
TB/YEAnnxJM3Eei1A8+UZghFYvepfRUINFFZ2DPoZOobshfFx5dO7OKL53FRITkJkBCLUjje8bBz
kc0/cPjlGQcHuzw+COmK56BjKiq6SFfHLwlizoqx0gtveTrP22sV3cxfUAScO44sjCzDCMEBAOKG
d3tQAeFK8619sUjumFrg/OfUN2V2ta/ntC/gsaR+DiBx7X7Z4u4fFRz0zC1zarVVv3u+QZA3kI1e
KpJ6GjZJ3hfgxELfDyS7Cn66G25IuoEy9NgBx5q0C2pFwbCJexZ/88Z73iYkvFy0YYNCbOb4xkMR
j5x/T/Cv3EfXUNwYI0KkLAIB2CdOlsOGMFXXcJ9fkekjllE3SmcX59ntgnRrtHba2fOluFmHSXsr
Mm/oSPV18nyfZ+8RO9MlLh2G/X0TYPD8HF8wy2twl76NEWcv4BAGcYIvH0XNYch5KNn0aBwAHcAJ
ajDU9Xzpd+WyD6Pj5LbcToi9e2AtZ2w97m7zQ+pu6cbK0dA4ODezwtzZLyayiJYWoxbdxhXnhMvB
HrpoEdYwmk/FHsJEvamGM6gXJ1Gk7e4WpYLHkdN8GR4W9fRVK+XCs9uKNhqarb6bdqVl4/1osSut
nxQL5EUt0UW5rKbXy+3Rd3Af62ExnV47BRYCR+78y2/1wvzM3L/49uywOGViKIqEAF1VynaDAL9j
512Vp2wz7Iyb6nYWkUiu+DuqYccjh6PFV6e5meKL93Aiz7byTZDQxB/xTaSMQBdAFWOQc0O9uCiF
37/rzY1RPXHfswmYH64oOvc2wKhOW9FnR0G1JWdbk5wE9hBSOAOtBpaGYVE6jexJNJ8q9q4TxLsA
CMv85ag1B1L4AiG/6umKE4pdlIUF1cSQaDXt9n04yL8tt/nI46brTjF4QOJgd6ngyrIfaa48ePxC
VUV1blucr69YHJvN/v4GvY7en0l1x2NtPz6xx6+YBFzJdSiu023Y8KSxYcN+TzE9QMYhbfL0JGor
lBL5olkwWp+Y6bKcygUdKtdKQFMg+4PhzSFPrYBjaaCiznxt9Ar9Le+d660en0PIc6GXa2KLq5Vy
00bPeOCa4FXzosaSwAzq0TeLbcdq/Ek82mOf4R+qf6LIdeldnzyjCSd4kk+vIWwXB5hFdXx9ZnaW
2gPrZDnaLLE7/xNqX3ibAH5ywyMySaowNnYZphUtS4GukmM7exVGQuQkpQNrNCfrHb8C/hZjH8tv
8z3WTJg22d2w4dhoai+hT44c/eFbb2y/9uDp555dixpKXmHeyXM3/ErPo0VEY093+UYINf6m7Ol0
ST8l7tuLMkj9RNtxU5SLeor38Un90Sj/3/pVDwf2AssaYa8dhxYGHmC/rvSd7uIVEZx9uUCVzjOq
csBWNnqx2oZsIJ5KHswUKI6fHn6pvTCCaRkOOS2oz0GNnWYrfU29BzA5f41cCsq5ffuuISM6Q5Ue
XIiE0f7JRvKCozO6xXKRVq4/HJ4nfVl8ZgfR02816ss7JHO7+QP0u2EhXbAg+Gc1YTw7kk86u688
FsL4XRFnH0D0+WT7VVmWJw5JpNrikQsbda9n9/lLLd5jwEUXhwNYtRE+OdKzJfz8pbmprhLq1X8Y
Yk2NP5unth3sVHkZU4PYYEQNmXrJIP7Bt9QXsEpAr9WB6RRv9Pw3w2DiRrUno3Gq3Lpzh9PgxeeC
J4ACb+DgwygpRJRSrB74Z/67swNbJITYIooeDxwYHBOylLwc1/I/dl0RpsnsCNt4xSprj48f1cNq
8dG4IyvBxm9gj+dj9Itygh2cVJcKHChdzgw/hl+4W8t0Vx/ikNX6zZvE0+fZrgFLK8TTRAovo4VK
6RbA1ZVp22/muX5TvXGVBLn/gHc2YxDJ8gTU6f5xLFuY377LJ0ovbZXRlCzztbTV5t0Eyx6M3FFc
ivMDe1SjhLLk5wzIMPvRXmVGJK1ic30nSCrB2tURyzWtXf9lffFwIlbsLywW+UduXa6fjfj9jM3k
lqf3eRovU+ryQLlcvp9b/j6vm+PzxKaYgp+A37wnlAmevFA/5i/rMj+D6ZTFTnHjXNLULe4i9+mb
g4byP1ort6h27/rK/KY6Ee6ko0CFW9wP+Igk79q+AtA5ZihXYWuw3NbyO4Kf/NKH3S8+vuUy32Yb
/HyuWmOXi3y2i/VjpRoeBETaPZwpyHlrG+YttryoPGsT76A53MPRwwPqQQWueelZ9hHr2oTPe0po
+Y+dtRrD8TBcydBbo1mtaJZgGL8qB/wWqOIJMve5Gw1uzBRSHtXFHXXZF8rv/sge+XztG3b+RRj4
1MNtQ9dL+wTmbELEpRtj56OarLymxpDBxrc3WWsBfC3GAe9i4tJMi60HqK+YLhY1Jghv50C7nLCe
8zDLKcxFmfvmsevsx8rEK/2Bet7OUKv1EOVceUsMUdgZy0k5VWysGVgUaMOyo0SWw1zyKBDxvvuW
ls2yvQ3v/dPXBle+Yo7lctOpmDv07zSHW7o+CtMDqibpBr9mUZ7o+FYMBBY0FsapZifa5G9I7Qnv
AuebeUZIgfkQQVrZ9OMQpzfWjvAZhcN1/Cfy8cjE2dRXjHK77/aMesoawhwbfad7QMOytbO5Er8A
rrTeUy/CspGC+2E8D42ntT7QRfmTUiHxrkDzMR+pxLBVlvrsI3KTEwYAgJvccK/Cq+vuxUgqGeNh
WD068hr/aRh7xnjT7o64BveZjtO8VjwjMI/1NQZRYgRFMQ5rrwCMASY5qNmt5xMli+GaDEcN26WJ
rAvwQldeg6R/h08BzKs9/El3bQeDA+YXHVHskjsBkbONhGi3hJ/WMf4pZ4YeUewVcaAxYpPCZKfM
Gwn7d5aFE3dObZ6eXVA9fViCd9rgHFULAjbeDwe0Cx0nRH4r4vf2gPnpgCh+V7bkxFfEMbhnzSDT
8uv6JzjCwL4/SFhK4epOVRvRdtLiTVs0sASO8sDszO+hCfnH9AX5RHyFl23YtWHUM82IfyYfLqHP
bHFXv0HIjG34Wn61LHh4KJU5SOINJvg+cfRn7atdp71dFG78KQIlN6/tlwiCyS7+tR/m+DqomPXp
wXP5XGE5Bzn0n/KOL9L7czk4uAo70039N+Lgg+d48pqN3p3uHmqmz5PWL7JDJOywzenq14wTr+dG
3M3zG69475bjNXqJhG0GkiQtsVmnXSBES5JS0PRpKkICmyGdkpC94Ugztlp28jqzTtIX1NyHGUpW
wNASa0rMoAY4xWYwP6/QyeqZoZvDmKixxy54xIH8qiOYicJ47hy0hPWBeAeIYfxW66r0S6amuJWV
o/sUIMRjTeGanxTH0ZuO3zZKwwWZQx4JyEywGH3zAHw/PgqwNcFlt3xYe00jGPSshc1RIp7KpICx
028MWV5Hlouu7pO0rrjBFd7NmAbnWwYcgwUozfQzpHHBtodn8S31YXaJm/gms49R3XsydOSQu0cF
nO2Tl3fb6x3Mpl3skZiDf2JVUfgcZ163uW9TbfNErQFrlRoUkxcnDtiy3/i4VMbplWq5qNYPDGPm
MqRGsz6NU6E4j3P2E+seS71YZ47lmR8gAYY9sRndgJmK/biO3xiftu9YLpmIcK2gf6eHZ6BofTTo
+gBM0kudvfFIDyWfwBN+h2/zg0NO1tzXgdSHFsXGDbk3xzcnXKG7bK79EYHqb7GvKXEWxnep27WX
3f1JxhRnDStbD7QrymSIh5ywPEmZz6x/nBDSem3jPiafRfvaq7n5lL3vbt34TJOZl0FhJo7kmwNU
cdDEnUrTw9uKMq3cEGopnmGkbgW2I5nJFOlmaT0g/PVSjNwVYu5cXBNm1rVg30+Iuo+ZifLOgwVo
PsL7LcfscledyjI0hJDhAhMHKQWzw81tIaW7aThbqReV1M5sFBQbvBW/+8rAeQIdeMdlLMhaV73n
Zto8FpothEBHrAUqO2y5TuCyU+K+qLtHY4d1iLaVlxyP6hlPHv95wTehEsISu7qTDKE7BbddJ4DG
GbAUPlXUYsf4PB8l4juUW2L6LW+QMQSjrNAEJy88oyXawEkwpGdSZeiL+O7PCKkhpNxvhPt4z2XG
lUqd5ko0YJWe6td7TT7H3ImciP+UcILwO+0YmDMwGjpfN1wgS8oNlaGvumZ4iiWRE3mMsa4dY8qT
tCOGZFu/5wcOdcw5kBa5WID+MDAipjPBRmHBwAHTlDA7iuo2XQ5bvcUuy8l/o4t4meh9KbwX9ccj
SJeyO3ugOsonYHd7A/8nDBOvHMmRV83t4UWesGhPyZGPo7qRRNoQr35fIOIEcuNz3zfxdtzgEY3Y
HFDpNaFD48iiobbL35t3Hs3xnUXGhifXvnZUrq9Qii1x3tLCajFvWPflhwiEccYNvm2DYfSgfeYj
M1kHy37G3dXvQ1k1mWeCCTEr44jm2lPuFOFzClGa5DhAZcRAeBrby+DiEldmyxQdU7WRkPwYi66C
q+l1ajCPzDLQ83jkH+sZq9+G8c38YZQDs3Pyh2dll7x6yZpWvfAmbThYmom4PoerZ/zN41LNxXol
M5hH28pH85sci6/x4Tx+GQjveXlWzOsmkF2IxpCtzkkuz1Xz24gsEY5021inp0q1TTKuXp9O6f8m
S0Bbtc0IEJ4tRjTCO3eHz4gB8EwZdpFXnWts9C00IUdcmQdmhyP2Pj+wlXFzZd7tGAwKUb+kK33V
f07fmcQzaKf/mHMs2rdmtNvaxnNvGM5x9yYpnkKRlnmPfXztUVWD7BobI4AbfhSpbUmt1QLc5JXO
pdwomNm1dLP29JVcaCqiImhQKjHRYXjidUvcf3lx+ctcVbFz31ennDwkX1iwO4j4sWDVt7ZK6Kch
Eh3J4zGo3Zp0nnd1F/9Kh4l587eZO60DLeKU/+LcXpXAEq584ff1Pp8dzGrzvIihcmKkKLjlUfjQ
D+NHnIbSQtaC1pG/Ue0nP8jBzwB32kmIFyizAmaLJ2MK2DKex2Z5R197iY9sCrr4IqJpmJl1rybl
zdwMIXOGSncsfJwkB6OUnRQM39muZfgm7DrRZsVXJ+VDZciTHHPVrU7mF/JLDfBn1b0zPJlxE8US
JDATe3rnNdp9sxe/1FW2RXcmNw5kbyo8+Cjjeb41gRK/Rq1PgAZw0SNDZs3WIg/2m3yV3eJ4v7Hs
4qMI2OyYW0Y+1eQW689P2uoMhCEcg4wa7NcY7PZUAwo50JK3vMfkqLLhHdPTfIQbgEFTxw5e4i+2
QDmNtrL+svgZa/0v54Ja6zyISQJyO7gLzEaPReQyVmZwC2/Ky3+no+7f98/Vq0IeOXghAthQSE4A
lqv2rdjqb4LLLU1vFQ/WKvGbQ7W3Ftouc+vdGKhfuN0SkgAtZCWH2s60vPaaXHh070uszPb52+Ay
XYQYLSYevBdgecrOvSstHgEBz7IvQOkwQnh4wCwA8weFzYM4tcLuLu2tf9P5tIxvf16QLQ7aa6aU
s3tfkRAzcZ1p1+/246SG+UGPvbX2r4bkD3wdog1I6gX3+Qcs5h57uL51mg29A6IbyxfiDagDQ0Rj
Oe8VeaFvKTGz+t1aiquC7ZOjp16zLqtlfioT1/jUv/hehyXoL1sEC0X6SKHTUNlfmo3skgiElxic
o1reDa2XMqmZ0C/Cp0OHbfMJ1ThQ6GxrB9gZIxWWiPje7OF9ChDs6Kix00k/qd4r5b2nSJo9SQ7w
prU0W/yu17wSZFlTcV7+FufhiHcAr5Ng5P1k3qmuiNXANPS9eEctAfDyIJTIFkC2IWIe242wzN67
BSwq/W/KT9d4kNf3yR0WVOoVWx9vkROTBvEemhdG2NhWPDbSB7ju70hVtY7Pj/WLIha7eFRF08La
1p/3BY/WDJ56hRPC3AYLuM4mV4PjHvqcV1lkWnso4LJzc8X8CvUAHHb27fFaM90FnVrGZxgdwlrf
gwq0APA3Trr3LFuae4hle2iu+/ajvhCKQx2d+9UnOzamMQhgFJaPsn3lifRAnrCG1BoaGkC4Q6Ep
1ZsYT989VbaxI2h+xAWd8rjZT+/Po7YbVk2QZwtirQwq23MTsMFsO9UXVtZ7Hi/0NxECCScz8Mf8
LaBrcSHFrFJsfSCv+XAegVmoeifSGMxgCiyXneBKEsV4ZtbdnNOzhXsIpF4Qf9s6YcViUn55sdst
r3m0edxdg7oWxJjvWsiUbEaq07/Ecqxr+k7D0HIj44B4Jt2rd81bSs1BW1M7CC1LmUrZK37aTzrV
pA/SN+sWHckTZ0sUm0VbuHcxxHmEejIaVo/qLRVD/Vv/znCP51JxEdeGgVFTyBg9udJTdVekgePk
6QyuxK1BsVs42W5AZRSWxzR8vBFmSwdnfAo7TrpC2RbxRw2HRWFxqfRTQ4jtUTuE1uOQ5HvSkKM7
tjHQk5z+t2b+d6GGwDmEMqMExnJrsJVT/D1mnhwBczg8PuzUOXG4ZThUXi05YxZ0GNRi3EWrp+IX
YTcSbNmQVdaUoMvMXQGvmDUhXYUQtSlXbeDkN14L972J77O19J6uL42PQvKqYPgiBgxjaQjZK03H
kuTVUCsPRgmvDXnGR5rc+sIrOKyRaWA7dpzC9ncMUEXxBPWv2YL2/rxkUFTj8F6uEdzgY3pX8TcJ
MXFFnQWNip0PQ/0SEp9B0+ZI39Pyjk7DSeZXCUt3A24ZO09sxziraogyKaD5cB7brbEwGZv2IbLt
YlxzTjOW9mM2HMz/p0M8u8q4rCFB6Eu586lIeMNFfpUiKKOVLeBFnvYLFH0ShwrDCGpr+XX5a9nL
ttjRF+SvjPu2PCTZVi42RRViKi+NOAC4s3AWhsXQ7x4TDk1OwQyyZDCxHHsC074mfamakMXOkwlc
8wgpS6jLqIUoElRuL2AIJTtlt+yZic9eye2YU7h6awubXUh1kyOjHCLqT3eh3eVX9WDtoCcR9ocf
dsvAugwFwaYwelS+VH7G6uI5rrURDseZjTnRF/1J/+p3ymuw30WPZvm/Of/f/+KDCfmlwK30f39x
N+MXOtLAh+MHUG3jw1M00RAgZF38fW+KdNU3WmNHKoC1ME3RKzqAsfTJk1AJgHL6HLXLJB5IP3p9
ZVQw6odJ0hZ1Q0yeSq/4962/v5Rxx3afLdD23/fIBeOvcavr/vsxq8HQoK6tAGkbkEEqPz1xTH6k
4cW1//te8/qL+pVF//fH9CSZ+O+r//3F37/770dMlTw4W0j61kU2yuzx72VzU2HHe33590+xhKUx
SeVsiadOs437xVjRjasTRJUuChXerKQnZtAMz9KP4pY4UZIK07bF80+fXP3hJaesmzZNPO3HiDTr
2OSulYWibfVHsiWU/tNSioOiCp+y2Le+mqtkJDDeIClmkQip1/C8dtF2fIxKcC+xzKnyayRg2YMB
/ujn8OmyuB+DuX3GfpGSDF6CIFiY9Gk5tNhJSUXXECRaGtOgTe7gieZK+iYk2bXoy2HRJ9SnKE44
+nTOTb1LGFw9uzEsdCbbyfBZiqW8UiNoUThaTabqcVcW6YNrpIm9/5RMNMYt0OiwK1pZWlka0wcU
Ez+myCzeVPwK9faESZXZTDdUIcSVzhQcHXZKuBQGihBTGOUJI8sEfqcG2+JJQoE3ddAanwMHYfYE
bB7EcZGX92ufykQ1cMQgJIkYD3RWVaGixKImSbHWzOkjNOTAUL5riJcWRuZaAslrVlPIdH2/iXUc
GETozDoydOwa/XlmXl7dibuTZ+MnLbRPLKZIekxIuS+xdtAMmAmjCfcFx7ZFCptCfYXg9YokuRKR
75IjiBUSXWF40LFuMQjmca6D6fFjjo/UI6wtGZMDKQ7tE7ZY09MGpFPsvrLfXa1+/fhLdJncz0nT
Pw5RiScR1uB7rBJw3VS0aW3cy0fwKGaQuGdeLJ/a1ziF2kNYki7BJlHiHMcl957YTdpSks9eUnTX
SLxXi6r4J6YwH9C80zSN+WDPmUYY/LruET0kEphDgxL5LSWmpGtfe03++EyIuHOkt7TCLGEoTUgL
c0tHnhk3HCXaQI70L+s+byY5B5QyJZjHIu6cCfTajE8Uq2CbMl6R2GJgYpqXUYhmmKKXR21hKJ1X
9uMYttMMmxsXKKFgpqjo5blmJXrSIIFDYqgjy5AjMzaz1Mz/YT/arCpzQjIPJmImExv0g+cjGu4i
PA2VIU9O7Wrc2AKrf2oR/6SoyoNHztmW4VtvyyzZ9hUtUguEjBHbbcwKT0lKNaCmT7zvOQsqELS6
ZUDUqLqAgFRnM5DzTw1Tek9u0quRyBRyEVxnozqKGS1BLzzAlXumqiK4YUwyJvMi69ipWD4rVaa5
DVtZWhUaVkww+YddxEJyox4wAptvt64wOZWwHfYf/wYh69ZSxs6tyoprdTUVeVIkgY732bKjpEmj
eAyiucycGtJtKavwDLFwH9tcDGYn0jhQSxKwENXqK50L0L/S4QvU+OiBQcFjXEpDU4biPzfpukso
VAikwuivyvZD/Jk8x6WkwvsSIRmwxcahqpnORAajnWQDZps9I9Ikvt5LRsqlkUt2KWfBpDw7J8EW
PZA79eE/sZYBA2P43z8A/5tZTWiAiXec57Oa7caK0VTLDHHMJsjPHSv4/lKhCoBYJYPPxBLcIpvE
vaEW7bYkvy7Jxm/RED/GkXtdaqSYCFPmQcv+epb09svojjGFPClbUwVyFNTzQ5c4q/8oQBMDl1SE
bFs84OBqzWEsBPUjA26UFWaVBlhwfO/9XBWWA0WEjBmAbTzNdpn1yQ2TCyL9cmWFAbUBK3Jmat0z
IB1jZAkRLJFkqveW1BKMl+arUmFMTIIIHCpJwcu7Lhv/IUxbGbdiWcffCOt22p5GednGPSC/gxka
JElTMiSzT2IN8hvjvn1Isfwmyt21kbsTkWFe2eFb2Y4ibbwBPnEnl+CtqGhANYb2s4YIWCShF18b
IJKq4nXZ32QhOghRzJyiFkj0tnMUzKu7Rn2RWgzJrXXEFlmaVzEDpowKLCp1FApSOrUh4ntP0POT
Nb7kCnp3a817tBANyuFB/8r14ndqdYu40KHHswMMntwT3ZBdQgIpHeXi7iJ/k/BmhmpuSSR2myr9
UjcAacmxHsxxt0+q5x1XE+usli/rwBycgscMptxzhChizm7MKofp5zxj9D1MnIdHqi9y0+9j+IYP
8YnDRTKcxe4wYWH4LA+vt7iMjDuL6q4LgTJFNs6ZGuskPyeWcvfvWFws5YQZTUO2A2McOB6YfsMt
bHkU83JqydikmH4w+OjxTYYCLTqYCQnOfI8jv++1LW4GkJu1/2PvPJYj165t+ys3TvtCgQ1gwzTU
YRqkY9LbDqJIFuG92QC+/g1kHakkPd2reP3XKEQ6spKZwDZrzTkmgZUeYRW9IH/ObjPQBPm0K2jz
KLf1HcuY4dXNCBtmBXImBzoR5xk1Roc0xzxtMYjwS0Z2OH2yFjm2ZdIdmL1bCJlLmZqEDwQRfKee
3uXYEtCuaJW4shuKy9UMckybqH0ZgU4TopOEWVI0yN3T3GkzdEbUE6VqO5RLGPKrIcFNXR0CGWab
Ens+wRNY+5KQKn8lAxJ3A9AWAbswOAAxHTS2MAhPFJKF0KVqaE5NunWaO1NU2iaSOk1CAPCrxKLq
0drs/QZm2CuHxlPkeBMOxIwepoYWG+VIPQ3DVW23lR9CMLhybHmeRmrG5cGbwNwUPf392LHAUZR8
Nw1GmVQjXTgki3MX02gXY7aNAwTyQDFfhEt1WeP83nQU1MpkIgk71p68rHXXAVHQ9Ocl5Q8rfzCK
5FmrocCODMhh3yrq8GxG9MJY9yGml6JN8C0xmeSN89Km0njOrfNkEqgCQ26n9RQwJz3FsdUBlm1o
ulYurD1Xqtepd0kQzx/ARMznvB/aowqh8tIPMOxYHaURojT32NQPOVWoxnNPXpH/kEGw4OLp4pfJ
7UhuwcGc+6eJM5CTlWUNq7tKtT7OVkqvdBoTUG6rnLUXOq4Z7w39p9y2XqFY+Z6GiC1xAja+MTUs
cmgz1Gjiy0zlc9nUYj1W+mZUcJaIx1gP7F/WciA8oCJzvkiRLkTt/ew4e6gVaxEjajBE7bvkfa5y
jPZrM8SR3ipIxl23yeKRIpZWnCvQK3YzYxijeVDlxtbThHbT8/7XnQwbWFqQk7TobRrdaGerhQY9
4Wm/s4jsCSeqSbnhzX7tkM3coP/RWzrblp6BFW6TfRDP0CrUbZ2VsV+YkR/FVK9EhIqfkDdsSHGP
WXHZAmlNtoEbKtqBaTr2zqES097pqb40Sbkm8sPb6hVN+ixKYJNc2+QjEBJMe1XaGBl18S1V9+nq
HS8Lb5FBT0fWd3xg1VOQz+6+PnljZz3Mho3vVlxVOZa0mcWJPz9HSWxtcYDPO08sYa4UJgLOWjHL
k4okzRSQScJBKwQJhcgEqvRja9Tsc26rMMdwO2ElbSVgAIjabpUT2jE76K7U9egxSyh6P21ti5U3
oYZU/bNpmsk+y/JbhAijAfarRlBfC75qQGLmBvbCpsDtu3CXnP3k1EdrtML7KiEoB2h92yBVdMmh
3Fp19+54lTrlnnecPLYrnqz8YXwv5LVRQaDCKrzRHJKYiilmH+28REI+dBlk4573yseUoCbMg5QF
ZPo4he4HqSByZ06mt22L7h76bnjKLYayAp6UTDW4cnygkjopSRL7SFZvQAcD1nTta27E9DX08hwH
tUQEPBIcRBAYMTLQvTs+BUiobEoyLE3mg06wXBUPN2FFbU/4dejqW7ck3rxj5VQX80nJ6MtROakH
4UeQUtkJ0kluWIxti66aoOCJcx7Bt9KgiptbyBJIjiuKaj27XgZ/r77TPToqXVy2frUoe5O633tO
ra1AwkNyxi07DxQxQtaeLQ6RWk7Q+3LMim4M5SohW9mT9bHW8w2B9m+lwTysMs1PBbUjqPMohVqK
b9Ok3TZYCx51mmYqbt/yMSGq2VToJlXq+BJhfnq0B4MttDEcbZP5o4tAxDlFzq0J7ZwemoBbYvRp
kgiaOEaq0cQArYZPnWAQ4ucK/tK7rsYDrbCURWIKN7bEHKqGGJniFCbbAHgwIvL0AbpZDLGLXi3f
BiGDMt0MGfAhkdMxYhdNPZ+wpZhtxx5ez61waupd7TbVp4OGbmKEYEtZcmB5XlA+JcJhw6QFZ0Dt
uZK9+7Y6Ndk2mvql4oZWkIsHjVOVQ/sls68E0x80tJWnqLujpvCkEcRHAqC2MwO+QE001EDG/j3t
i5SYH3fDal5btZ1+Cia6tbrMUUFSbpwQS0v7zmY3dBDyTuk0xJLpOQn7nZcmlA4ikW3zkOAsycVu
QFtSL1KQQU/KFLJab/HLts+Yu8ejscR33FhF4UHxnXd1ZvUoYmW0JHndDYNg500+K6zdhFJo7Z5N
m9prqIXXREqxWBacnKxLEeS015zn+doNPfq73ofb9A3VqOQotOEWuuU1fzjstZYNm6ZaPOxDDQyf
lCIzTX3Qyvm6hzcKih2VoEOO34h6fDA7pCUTn6++fO8BelITrJAReNmLbgPxijTImd3iU8whHmYT
VKa81vysk/T6dPouI9AoQDB7i5C2lUyb7Hpc6nwtXLQm+oBpfGimLj16bsvZ4Vq0dZoQlw+SVpdt
RTiZNK1n3LbKdPZRcl9myBjCqPskJOHbbCgO1B2bHo+++miRG+Xg7S8Un25FcWYb9gh2COoKfa1k
cwEjCS/3NDY7ZgEM0I2JThc9ol3b6joiNbvypFpKGXi8DURxsRH0G0KUEKzORrHvG/R1vTUX7Lat
lTJRk8MHdf0ejUuD8FGWIOybofmeGHqlF02nvIcemkyNjYgR9ZHyZLC2gkCd2zTaDcN8PetGeixc
dH/jXB29vmvXVROgHQzijUyCu7RBfE2s0tFc2jsSIOqVlbfPdubQgtPXtnqZQ6i8AEGeB8tEzDW0
gPADlEB8n9HO0mZUMSMt90LmR7PoMUp1aKenifM617amxNcwPZsZnFogNcC4KpRVLdNByFmv5lIH
+RYFa3bBL0gzKr0xPuf6ITJisVlGfVhGLEtYGcdnA8ok5gHSLhB2VAYKw2qqd20Kx4aU6Qe9wSEy
0xfmD8sEwee2uR2WlDW8FZoZH1kW3lExmRFbKL/QjW8Gyq9orqGoF+zuiEYUXAE5LHpLu2o6k/aa
ka1k4ZYbO/bY0LreIxQjLkKbE9WhWajYw98YDDaYs5zPOY7RhCB87yHSbQ1bveGg6vgSm+YE30kj
MQmCRVWMW61O6HNoXXQ32R9ueI/FoaImBfWt9zaOMt71jmaKWrpH06uj2LlkdvtOEC4BgEQtWq9B
ibcUC9ZB79B5ZH30o9MpCiUwA5IyWceGYllFIsqmretXLjkKTAFYPVO33hqzV1fCRHiq24WBzF3/
MG31MDf0NDob0mmJFKCFRO1BvMpU+hVBQr6dkeobJa2yctnHSrZwgjVcpcKThnHCVZRAxkycgjl2
H2RDQ0TRvJoofoWA+85OKdYlXLZ1OyDVTKuxeJhN/cOtRPTB3uZLEpGWC/ux8CRVTbP9Yn57y21q
L7ILWWXdlHXf7ChnyjEct2Edv1m6hS5r3ysm1NjCzNv2lNUYGk45CpdpyQ4n9ycGBujLkEWMA6uh
MdWWqYvWhFUeHJVBhBLDR2CQiWugFC8DVidT0AS4rgdYxpnYkqa2aFrEjyzwnoo5wb+SXQYrmk/B
eI7H7M0VrfJn+KqneoQ5RoCnWNuxXiLIqX8MyoLFxFVewl/cTED1jp5HmGXCuqWcm2I7iOCagS4h
4tOzrkLi5hBDicfKq9kb5qOG1BNTnOxfmbziu3TsQN663oNLMsAmmANU/3X75BbF2p6IShvLGltq
aT5YHeNfIaxmnYVkNGm65qNRNSrsT4Gb5cxz1HhGxr5i1BuoI4O9zRvr0JSFvXNQHpiZ0/uBxiLU
xclpBgWjUK7jR2CVpMclPnm2ekPEiOJ21p5ISxDyYbVKi8TbmawtDmFpfca55t3ESXU765g6lWGO
W5CpoLVcHC95wULesjd2IrcBWDnyFelZegVc3w+F8CRn4F+xI6zR9oKYdVq6DsGLWZDXO5uI9Af6
GVHyo6lK59alHM2uYbqyB+fZQ3yXY/XD82JNG1lp34XV+8p2bXZu2o3TN18hhbdN2aCVUJU5+x5K
DCjq4aoOWHYvVftSz8tt6ECYVVHo7FSw8HpHcHoOPVJJIi2mDRYHjoaiONDQIEwGI4agfhXOjYGU
dQSN1fdvYag9J6UjiRJllxxVxasxzfnOkOkxCFp9NSnsh2a/iCy7jkxffPyaYiAtIYrtzPa20VxQ
DGFOnSOM5LZ97yGnNe1EN2lWmDrsBl5B27dMVhr4O4GXRy/mdi3jgt7+TDliZIZbJcLLdomhO5va
4FPVRv3T7pcksly+ecDnEzep3hN7JIZIOxuNfWKuvVV8s89VIA+jbmarCMLfIWm5BvOF1l68juyK
d0EDR0ZDzVCcCPL4DBOk77li8O+wZTGREDVlD8zPdv2ZheRGxMJFXlwu5J1/fzOamjvVLYYqKfPD
6Mkyubm8PKwdd6JRvWwiBjWt2fgTqXl50XL4fTevbZgIl/u/bl5+/N8+//vH56Hhff2+77h0GJUv
NPXNfxnhkTB5x8vhcutyuEC5mwGT6u+7l1uXxy7P/n7xvzz2L3cvrwugzVTDpwBtSKSZvbkQvYO0
4q+Zlj/x183Lo5f7sznylJZD+zA8YlCWd3I5cHbV8+r3fW0O/nafdBZqh+06fnXyGeLqrK08YGzG
yqKUeSDueOav1Lq9FeRXWQVhNBgJCrywbPMBVF2kR/Iww+Jeey5Lmsvdrp7/fCJdXuLYkF05qXa/
f+DysstdjaKQb6voeHkolpZ1IIwaJ1uvp8TUmnB7Lq+7PHM5lHlD65ZN530Smxi3YZByd3kbl6c7
Q8p9aXxOliERDHsD7lYbrUAMRezIwgHK1kIrcmqa+UHGXFxXdH+tpHvoEho0QzM1K7skPOxyMMYO
QURUNjP6xhmFCNQZp+y+Rg2tReFKqp+JACLJBG41dMyitqVdSGRHCmxsFy8Up2QBRRWXE3y5e3ks
zxXS7d4BB9qAqy3FgL3h8swQFmLeBGQYZoqq/O+fywja5Xvv7UMAHI1s8OU3XH53FWoLeUQbSGEF
c/r7//v1v1x+7a/XXJ4aOzopQhW4Qv/+ptK/v7PLqy9P/MPv/h+f/v0bKjdpfa9v979f+w//Z0mi
SZw2x0ywAIaZxfDn5oAUCKBcR6H3oCyEi4bAZ+dM3Sml9AxOCnrG4JKSk2sxpcsfhNuSml0HdAXK
aA/pvdgTk9ectF7RVUrp45MiMUTDJukyEhzRrdQlKC8QK6SBaT+GRv+2rSg/DDWN+CZjqd+wcmHH
KdllQyrQbJuaGD1LI2Dn6RXmCAEGBtHgtX5A70OzKQW0XUPhzXtkAVaeU8WQ5tU60lmdnNguDdZV
ONSYlWjWD0WD8NNlL2KNQA1aGB5F/nMICb5uKjRQrAXWfTrd9pTo1tjlURfZ5WNn00CoicJF6QPW
hSrZmkU3/e4OvyJZUeG+HsWD4RQ3LG/b1ZjpCBHiZJcxBe8GAm2gpcLgEezLdDK2gTni5yr720yU
TGZx0J9HQWOpp4MpTNp0/aIGz8hVHcpxWpPmMWJcQ0ss54qIHwyShFXJa7gfE0JJt9Ka25LeYpDc
RMGcrfLZQ0Ijui8ZpgQ9JrWzNjxxLCPVIz8lRp7o80PoYgDRHe8lRVbZ0QchXgvSa9ij6CFgiAjr
Hz0BPNumaD90Z5tmWUejUdLRT9NbAqfRRMsKDXWEXze4YI7j4GjJd0eaP4y0xzzbUkyzJrGTNtrx
qEQYUN4MKXJDJ6tfcBnkZN7BOWm6MLyqXeqkIiXNMhHtDJCD8UGzynFfO+wdQnqwJLw3R0dpZ/oE
zdA91jrrYsHOtCtgmACMXtEMPqtUnJTpSvRjfbLp3PJa6whEUzK40Qzro6iXui1vR+MUpjhikJKY
9CADC4wxaVB8O1l8zAKFcTysteuooIbGdAZTiIjyrZ0Z5xDKiKkPUHVbygE1Ehi4yMaqSMWr3pk/
7ZRYtRBzBT96TTmACyaab3PNfhjsZryl9miAQd6kEgWYLR1v58CjqSmGHDRLn3BNpeleuOyCCk87
OsFDag3yrsuMb2ng4o+zJxIDUJDZBbpd621odXAp3fwS7bSQuDZ9NpKdlS66Xrv7pBm4bPyUtnFJ
tbrtSkx8Zp9tqoRRzczFTHOFNatZ0NJGAtsWjr6mjWVsytT5DIcmei4pbwWBV62Jyt7WCnBbQF13
G+TBQU9jEuHyJ2Mh8td8QhrZT5Q6S/kkyu6U5R4aOEJT11ausNVZcjeYkbvrquC6jQg6sayCcaQk
D2PEYI4Ja2yHtzpr3vWKd5BXiGDz4K4qxW0bjWz9+LwHbTNIloJmP32J1NaIMsAnYLSU8LRIoKZB
h5WS3LdOZPAaxYiq50KHqQPqfwVVedVFwXU529R6uT6gR2ifbNdQVOj7AgryVdgfLRR2CmNP24BU
YjjfmgoaX6XlIZravP7IbcoGLYTEtWkD37PQtwlKe4hf0nbrzJZ6yLsGlWGCUIbPFgFzF2ln1vQA
/ASi26k4dk4c3jo9c3JIW8iy4nA7muLdJRERNUyB/tJInyYr7v02XeJiIkeehyj47Cih9cRFnglr
UMex533VfXIbdxX4QJIetnRNuLrHYUAWM115A5UpOPbOBvjvVs6guCunU499qWhbqse6bXW0pdFP
wyS7t6ZYsO0kmt9RGII1PL+ULjEaF2Ki0ex43qpZAOlt3sE7SYyNNtzwFo210RKB1/SUPqyxrf0C
RiVtfJSw5D8ei1B1oPNQkyLk8GcNOLFKMFVAA8pTlMZ2K/O9YQIWklp0A1lUodFaSAh077YBkPV9
R1J7PaMLo1n1RPIapqbhTrXtvDJcah9TRaxqoIfWgfCkzwRSKoW24mtMQBKqhoTjatCfNb1u+dTh
6WsSUmbdEQMtXYxtvbMdkp4SfmlS4DGdBQNaYLaox4exM9CDWzHVYm09G9V87BDXZDLMrxeRGWeu
Uw7xKa3mfNPk+Yk6KWHEFwF6DDE7gfA81U7j9x36fzXO6WFq+KK9uQVXHgOnqYaAMsL45qRoQLJx
vEmp2x9URWOFRBmgGUTraSagfn0kEwHBK7z8t8ymma7byXU/a+ijJ6wWtoGFSW/MVSiRwk/DdOqb
JDvU20nld+RWMaYW3g+wwRTzOyy+dvOcunqMZqZ6sGlqFXMMRdRmZs4158teLlXboIWT5qdGcQFR
s2O1N48fgV6flT5VQHP46xMc70LHku3mWJDr6JFkLimQ6pI/iS4nrxEiQAHl1wH0toHb0WbGBrU8
dnmCyPl8WzvWY9l2ITnm8jXOIBsmRO8c+oVgo5aDUClmirB4irQoOkR54x0ma3yNNEAVbWFOB8Fq
D3kJh0aT4UbmyAkSdFCkLhdiX3skLi3VQwIL/XHJ6NEd9gU1+0i3LYVPqiwPLQfj77cud3+9xeUH
2jimMbe5PDB0Bsu5cXnnrhKPWpoB+XGUvnbxlqOLfMnHbuGLFz7Lx5mC05R2B9dwuUkjnfAZuzDX
wtMAkDSeX8BEzJs3M0T7Lzx0npcl/eVguZwKxnK43AXLTgWdDdva6pr+kAbvodWD2L68KbNtFfGC
U3sXLWd4ajEfdEk6X9lLTqFcNhG1AbqkXA6XW//yGFl4zJs2BqPGSChOLjsnTatY0oZmj/oyJXii
79nQFct3+fvQLmvUPpbhSqfjvLJqmp07sUBZL4jUMA3ZsxS6P7YdrITlkDgSKdPlfrxAWeeaaoyX
mTtbG1J09c5QoXiBzJo390Pnir3tQCxyl8OcIeTVujpbKXK8IFUBiz30Fa6zppTXkVMyQNiGcZj6
0jxcbjW6ZhwqZZcUMyjFhgsjtoYWzlpMsuXg3uU9XG7ZbHXXtoWEK4pPZHOLQ9e64oCOfYjsYC9r
aCZGiug3JGTboFxpTfvIvKctUh4K4dZ+lLhA2dq3WbHOY6+Xr2gb1HyFpb4OQg3LjtOah8oQ5qE1
Id73zKFg4FEfOAZD5YJOhnXpOeD6F55YFkBTqBCUVnTrptYiJ2NgL0Mf87YKgtgXRItS4mbLuyFr
9Fst+5jLoV9uCRUgpp9NCkN/I+Q6BBcSpElB5MKRLwaBfUljQoPqVXkIcZMYhTMH6qv7spuFP9If
PczL4fL5X+6alBSznGIOH3cIQG/5Dli5/XnwRhgqLlqB1ewR1eZkbIiMyERUqvyyR/FSs+D1FpDw
7xPwcndK8JSX0xys+9Z9ME31VlV46oZ50Uomc9JuI338MLHHM+47ezVWx//OraGNrE4bzwYwwtnb
U9wBvhky81KzBj6Z+oRQpBsHd5j+Pn9FbCASyoQb5NXwHDfeY/2hPZZHWlM6IlWU2staEOZywoJ4
haPJOUVP8xt4sa/xho5F8BQ95mg9fGeCcLrKv4EoLhfl6FP2pINY4UuiFUDCrkVADQt3muXUWLfd
a7EAx0CQbBnU5wd40o0C9LrtdR+qYzTs9Pv5pvssuTshGyTwbEPgUk0P8M3g8hXEiq67V/4rm14c
8q/mSr/HjEaTMMcNjvDGPsUfgl0M9lSPH5qRM+A31o54p7pkw8q5GX0cIYZFcMAnYhhgNRWg0Ufx
dgfAahPfEjJpX2EzRmjxqFEp1bbYzpMFNOWeps/w1jihTgNcsMEfC5Ego/X6VTGdkXD3YH/Js/Gg
vZuH4IF6PGu9FjuWCXuX3LUTawaGFeMteZlugq8Rb/iLgoHd+eFJxHsLA3+/UgzaNhvJrVUT+LwC
169OwGfnik33VfnKeYADfqY7QdfolB2TDxyXFcEiG2FtCdaw4Chl6C0w9gJ46LUrYhQdFChU1IhJ
uWUlxriBJN67O6G28MePsL6S9z+9bttNSOVPEz5vt2Yy3Fn1znMetMz/B1z77S/W+X8VfX5bxkXX
/vUPw4XnzrpwCsti//XXPxCe6FJnOSEdF2mqkNLm+c8f9zHSmb/+If67qkeVZKbAqKkfKg3Jyib9
1o7lLv3oD+E9lNMM3cJWD25jZz3lPmVF5+Rez5+cIaxr0ehlC9tlstfEAgYsm8gnWzipSehH7j4o
bmF2qgqG6trUfM0joNZl3eAbSP5eIZqgDHyev6H7bfNt/gaF4xoP6K56Hu6S+/yxeu6oOKyMdfMz
IWPJfc1+WBhc/OGcHZj70WHqnLAY63emP9GR8J07BjO0BqRfMM8yBFzh2zcxNk0+kcDWmqtjBeYN
Zels4Y7qnp1rMMwj1eyTPWy8fvuzGb7sx/wEjjf6xpiAocH5xgFFsId9ZJe2Bpj2lnwghtQJlENa
fKUeaCw81nzpWG1gFfMMVzW8Bg1ZP1KyPYbZ4CTvOGU72o/3iM3qFyQW7rncnjFK4NWlNpzx+R2Q
RL05MYvsXfaBVn+r3ZnPUDC33ib8OX8QrLYx/fgxWziNxqtL0Oep3+u7yLfO+ELJGK5W2Kc2WO+7
OzCACJ7zlxKyCK4XlE0b5M6YI7lOHdwAH8lmFe8LCa71iitsulkQAI+mvvoJmCx2NqwO1t0qXu+A
WQL7pIMdYSA89ovx4ohPAZz6RpDsCciHlc6JEjl08YXewGmLjO88rVllrLV6B5Fhz58Ybs1b8UW+
fL0bf7AF560ygfvyUL9NR++NfaXPym3L2nyn4RhaL6CF85t8R0mIQnRzSHx38x/OfP3fnfi2oQvL
dmzPM6x/PvEB2bcougx1NtzhjGeJ8GjGGE6vJ8d7NRaFKQkg6+Id2wzKJoxGTziS2oX4vWiV/8Ob
IQjh/7oKhWWheNYtsg/+9SqUSTfajTeoc2xQK+QfIaNRsZn4iEC04bBh/ljjsyPLmn1VeFN1NyEN
XGyWT/hH4pvL2/n/eRf/Ie/CIAXpf827uP1ZFGjJhh9F/OOP//pZdHE3LcPonz/4Z+yFY/3F9gzb
8lxWRrorPU4t9bPt/vqH5up/kcITgqcNGzW54L/7W/CF8Rcesl1dN0zhkRX0O/jC9P7iCInKVbh4
R1BxWP8vwRfC0J1/Pt0s17HYMDtCN8jrEDa/758G/Sw32zmvdHSHWfWgElboqFgfrAl2FZq7qrWB
IWnipkC8sDV0tGmuYbXbHJtwW2Ry59VOdl9BE2gXJFpHY9Kbu4Z6ogU5ww4XfsdSPcqG8VTSbVMe
/pJc6yq88ajlliJ9dMoH2wW4TT8qRw2Zm8Seh+Z4PyrwyZ54KQLyfhC5Mcta2CjtDG6Aa9JSyqLu
YJ3rTAa3jGLYAPZNWoIJQFMzKy/axRGkAysDBZQWVkJPM0UekvZ44RwALm0avngmyutMk+zkPEbG
RiG66dvuKYnu46Sp/Mkb/KgjECQ0nLco6EHVApKa2vBbtSAy0JNsoqlGO1J5JwsbCViukSpdBl53
jiY898Rp5CiEVrWNo7JFnoxLCdoTqZDGKkvwxQY93I85Su2Vro0p0RfNhznF3zRDaqxb2pPtDDVV
UXi2/RR7SEXdPR1SzGqkByNiDECquQkWwfY6Na8VdXn2VeG+iIZ4ZRaeWgX2PK57Bpv9mCJtc1DC
72dDBxLspfF5ihD4Jp53IJb7Og6t7ijsjzZq05M5WNemZlLZcjL8wQmt1qaqUr+hdU+Hv4ZYPrKL
N/GsW/aSgjaBhJkq1lxeRxlm0GlaW4VEQpzEL7RRPFaguAzKMME0U+GXKWcwqLPTPtqoR4ZGoQwk
JyACDOVS3tS17jPAcNWMCMzH2b7pPSe/kRbyIceemE70Hq9x210TGqyxGg2BPZYOBcrIOHtwK8fS
enMEsvcgrE5j5ZGfgLzI8xyx02g8rtXs+mapTY9BHwGdgbqVpAqJ3yxZjKXNPgsBSwQ9OZaewr9T
EkfdUvjfTChoUcjBQNJSismGPWP/CesW+rQ17HLXgDyZkZrqOkpSg/9qwB81MSg/Qt0GXzjkNRba
zzql5paOM1HkIU+FoYnwehspzdknZJCyu+1PBZJt/BhjtdVtFBD8CA7bjvME9axaORoLF9sKb/sh
nDdqNPr9XMGQTwY8G1FECNpYTTTb8Bm39DRWyLRfRy/G+GoYLvWv+prc2C9VBPzICObMLsl0b4P3
XEPrqCOjiMA+9kV8bblALxWLcyKz7I2OVmQtBvPVa7KHlgY8ov8JiEbb7JsARFVD7qlfTvZ1+SOe
galgTMGnZDxMMeSTsFB3HlxZnR5MzxZ43ZIK6megr0Ol/XQJtbpKR2qNppwQhBq+U6cPk73w37pF
oCKKb7p2V3NLnTpCo8D5gnqbar9LpNdJurDg3AapRdEybtEVOPJmTbQN80ecqAMBdWJVMCBtMsP5
qJ3SL3Ey3Zie99iIhnWrZeKKRMdO/mp37NInJFYnosh8q0Jp2tlzfpe+i3H4SqmVLGqgJa7VJTCS
eqmqugUg1dP36OEa4alJXoMaeUaI5wOgYAE1uy/YGQ0IE1EUHAMXqAzJmgLrRqrWaCzQymQE1NTR
tiAC3FfOwOkXdNlWGoiDbCA1AgkjPHrhbHUrBmoCwT1FzRHXQidJAhzRDCVML+VdY5JqV1FIRhDA
YCQsx1dEt7YI3Fn7ssD1iqfMaL092a1+5R3TnqoALAZNZ3yQnm+5hrFrEBbEQYLh1K1fpavatcrM
GoEdrDPdfCkp19GN7+NtP0zRTpkI86SQDczF9HmIUayqFr82bVXws+1+qkmaHDvZPs9w5HTVPXbS
ntj9ukjMZ4aLOY+OGGwA8pn5DaqHO2eARlWqCft7BakxmZ6qjIZYTC7o/eucmZA7g37eIDqeBqxo
uSNXo06NYsT1PJk6cAgdRmmmnxbnsmUelEqT8zyh2O8BQF/TlbJRXn9SZdKIGMEgNGHc8nLnU/Pk
zijywNeMnPO3gWTedgjzQEDjLVUHOnjrGSOelYt7XToAAYOEbpyDOseeJ9qFxEh3mPX6uHjpqHlA
fSMDFREq4BhTNOsusNkL7Zxe/9CHuN506LW1GWJkBcQ7XLxhXgAYAb0j2Ay2yMC4zND8JqLvOZUM
GFODoc9sgC+JjtALNxAwG/UWWWZ2HcxIH0ts0HNneJS2zQfTiK/l0nafKGnsyJGiK2cKf6BSiiM/
XFfUeDC4T1uJCmJCo1bWCJ8qzItlOaHg6EABBXc12iUrp8BjepxEJFiWnnirI4ioYzuBEowAFmvG
sO90haHYEB0bZUrJmfuglwJdvGNQeKUCQoWWrB7XxUlUOUzFi1o0WLvcXsUFnzHtKr9OWXjYQXjX
iHlfGOSCRNXdmM37MuGUmwooW1EQvw+6lNehpm+SPuVPkX2B+4WqeM3ePfTMc+4V7B6IxMFSCC7Z
c/iaCeuGdAKsaKhxFri+kQQ/wsl58iYPQG3dbEKZjwcd2WFawyrRXOoZZhjz9aDZ8IDrhOmnIuWq
t3OwA/IlntxPktYFYYHPrav5Ku1uhaVewgH0d1K3N1pyYlAIaPx5x85ObgLeIKG4RJb315h0UeXY
JqF8qb2P0aqDgus2BWPBqsc6ztw2bbqgBj/RMkhWwT4e9rKpqf5rivLO1H5g8cnxrGupHR2Mxj2J
qmY5YoXb3khQlXcmO7nhOZ1ydi+jex12nFydaV6XQRT6yVgAyEqMfViWL02PTqVhdCPFxvFj0T55
Hjt4c0q/jBFb96iZN1UxPM0J4NZEUOj2MJer0TGOIYJ8Tu6NG4WUNCrUm6pfurgYJrLsvoijp6Ku
vzSUYMRWQ5wPlvxT8rIz99HCNoSVxsGIjbE/YgdpRpx9VgraCbo3a6sKieNVLiF79jbC5CAZDrpb
PCFmXxz8YRVuyqXSezmoTlJWyQi0SdOOCVdhf+iDOtsHoRoPDfLIfzhcHrPHQP16jBOAJacNZSPp
UQPiKvvz4Eocy43OJauF2+lSGb7UYy/l4ct9Ls5sPyz+kjpvSTLXm8M8EGXSV/DQgricIHA+5Glv
QX1An10gBjm0YfXnIW0RiVzuXp6QVIGx9PGHaJcCfrDU+r2luB8tQWXgTvetJZASLI+7y+Fy63K4
vKLt60+5WLh/P3S5dfkdv37n718nqoBZsprSap/UHzPq00M5PISxTsCFgxsRp/k5CgtJrFdA4tXl
Bc486X7sBshnLbQjFz2SOxfc/PVfLO816ImbGZmzfgmcLqqkJv8/7J3JcuNIl6XfpfbIwjy0dfVC
nEmRkiKkUERsYDFicsyDA3j6/tyVnco/zaq7a18bGEBJFAcA7n7vOd8JKNPr3Xf5kt77x2P/0D+9
aZiIjih7B53LX7qof/xpGOO+yPO1577FjTxNqfU0btOeO7VJipQsAl8GNGbVsYvkGB1ShOSDWv/7
14rQHDSlWVP6z9XXLGaaI8z2+SV/lp/KAv8ZYZ88ZpKgduzdaPv+x3rvH0/YFdRr/YCgMxSGJNX9
tcEE2NCQYaMfy2gubrsAsp9+CfqpCn2O6Sd8201i/9VWEq5Zlc5HpbbRe8W68NEKNI0MJuPPSTU7
IpGSsiZhN+Z+FcBAVFIvvxanxOrhPQU5kL23ry1JWv76bV9/9rnP3RyBRozmb+aT0IqvRrVk9J6v
Ogl6I4dr0ZTg1leXlog5Ezv4tpu0VM4JaT14WCZ5W8Orvoz0JghyvoVGXVGVNyzbMGNRY6FdpxTP
pUO3sj8vS8RFpA71nqkO3SlvETaq3WjKSeWBthlXAdW+pv5iROF4qZHK3808gi2+e+ThTW803TNu
RUQ0MVDL5WvfxodiWUEt9qQCdMWHMPMIWSALCIXmOTBkRm9stvfFAF2uCWLKX8NZVm7zXNWOty/C
8qlywD54SZUjtV8YLkenUPdLFnN+tuzqVc08bOpZrkdJMB2ZoLWhyI/96v+wLfCQ0+hv8SyUcLoD
5+zl5q0dhbWNMifEdhTlJ2tmFpEUgKp61K+932MkHJH1WqAgbrZdM0L6K3OXgKV1Q2Mf/9uCxDBp
Hkxv3vqeCZRrnr5MdgW/uxEgQJKu3+HLdrZtshRnX1a/ucKfXQb6U0fEJnSOLD2OponnYxwJupHb
lPrx49BjOIh9PzktxuJeI4AiEaMC3b0JxbzDjNBSngKZ+nV5LOwBC0TOUrNRp99bL1Wdc4uWQEq1
+/7gP35H/1T3W99/r+79LzSAVEk3uuqfiVYpMPUu9k08t7P9GKsQjlXlb1hqow/fNixLNpEoGOdH
tznnLGfWjSD98pSaB7+hc8UgFG1bnysQ19vjbK7TXj9RLzmP9V5XQLwounU++fPj+89idAPbScV8
68ewX2Q0RIg4VH84qs37U7wfVj0KMXsBTtdnNkNZEafiuCT9rlCdr0aUGHj07vtGKDWc9OUpF4if
XI+O7KzP/3DkGiFhUy1BsSuqx95/8H5IEVFi7KtQao9V8PYr+qdJsXyz+xyX419/2vSNu7GY5901
6vPSn0veBAgBY/fSZCbTA9d37xGho65TnXH9Pfhhxg/095qUNahVvfvWoHa8V8tx5o1ubuqNbnja
aQpbv1vDzRQBHR9L3lrnkS8o88Y+hkyc3ltueu8fbTj9mGtbIY0TOxLbGoVYYvEJVGr4jaR+y4gE
2wBFG1L2p7rMspMKxiTDdT3J5Wqrm7A98S713oRa4yAMeUwcm5HBb5aDN9lHFq7JruPSQC1JXx3g
Bbe9Vd8Q39vTnaRMXFcmRGX132cfa3LdODcd3ZoLoz+F01d6hkgExuXQNKZ9iNUAidO127th+KTb
sr0a1Lq8SIaLPp7FDA61R72/y+ckIx3Cw8oWJOtydkU3n8Li11uypxaGDpFLWo8aEczS6PpLQvb8
ITLFW5dVt1r7ocjvuoCP+73n/daD9XLVd9HjR663Y9FBoS05t/S/eO/Uvv9H/b/0D/7Tx0ItM31/
Br2n/+79sffD96d5f3nvj4EBAIaYUDPrg/xT/P7M+peDNwWrfu3vf5MKXLSrZeNQVgmo+nPSv2LY
AVUTnLl3uiGvm8bNlPj7psNvo8Jk6yXIdiNDL0t8LmWdJkvxCry/S/XkrB+s1/kFNXmK4DeHF0zM
hZYC1MSDE5/mWHegUDhl9JmrZQzvmzkIb12c2ftuzbEZy6ecHvtb3zoLGf7lGtRw1UsIOlVNVNKg
xuG/hfnqF2F200dpg64Pw2WX4EVBlRD0pNs3GK4xx7IssLIzb6HuhuGMVQVpEMLigKy1OD+Vagaa
LdajJQYitxiyoSyg/tDPwSiu1CCrNxw6S3BfSqdDNpS/uyFt7/67saCbAP+vxoLr+bR8/v1//c8f
8/8g22n7bfj2Z/vg9q389R//9tD9oiP7Ly2Ftz/5K0nb/8MlqNp0MJd4tuO+txQs2/3D82ncBqbl
+6alekf/p6Xg01LgZ3QTbBtZa8RroCQ1pP/xb65FlnbkBoET+m7gInz6L7UUaEL8a0vBpKDCS/Bs
JhuOh0NUtdv+1kcu+nEt5Bhlj1X8NUTRxs157c8UuEhGk8txEdAS6vFT6rTExUbotPEJvIRApxIz
hYCWUZzXGcfvm1CvK3LnfvYRGojZeXzTxahZeucUl6FFzv4m2vGULGcemoCAM+MqkhGmrtrUAfPa
Fb4VLNtuF01de/ItC1kCZuK7XPj+wZ9XUMsJgJK+mODe9GVxHJ3pEjvuD+7m8SNTNbrxTvSpChnC
gUa2fhw8+nD1EokIu22xUoUl3nf3Zs1heG/35dXjlnqqJud7xiq9iVfjkris31uFNmq1b2VVkyM0
ONVZ741qAuXb86dGksjZ1v6DM1XNwRPerZhM8kzSvNpMPV62Of5hatWK4D5QN7UK46RC5YbUFeVE
/kUXk2BpSe/SqE00zQ7Z099kmTA+xgmwQhcuMLzE0MjflC7v45Ee7/TIZFU0/ouBbD31HVSJbxyH
gFJmmySXYgW9RfkIoNRkkWPNWly/h8j3mYerO0sRokHRb87kv90ZXSMQeQ6qRyyepZPf56kpLstC
yMNShzZQUhC28LS87WjawOw7eFAuyKEOnI6xYKZO0JqUfQp/czKnnmkxQYHSoAimg9MHIMcx+JDK
q4ANWgMAVY9S890sg+4Sr44NhJeUoTIJ93aZwJYNJuvkRH//6P/xTbx/O3VWuDujG387LsrGZonh
kSNjs8IZyrqKNNebeXa7XVh7v8ygXlAFyP6c+DnqytZT+YhcDHrvfTOrUHgbqNPBZfqgpw56o9/Q
Pw51MHy3Qk7obIy+iAtBLOk8+LddlLOPUhQCR5T95X3A0nvvh5Ya2dagg19U4kNVMxs9p9F77xt9
MujDdZlhXXg9rGRdeFAnQqAX/amS4OkH9dmBKeOzU2bOTivu9Ef3vnl/zEkDIrkRg6hpi5a7vc1B
tApMj+v6J2KVqjpIXUjr33Qcut5oXZ6+zsusY6TFkUx0llpm63ld5+TIsXCJ/DnPezsWxd5fhidX
ixBDNYdNtTSxE98A8I2sbmu6akq/WCrDkqM0jZ7a6EO9sZX20VUqSBxuuYWGkEjgZiKxi4KOsw2V
cjLSIspZ6ym1tLJVKssKuWWH7DKs5x2+CeBx2WicQ8d5XpRGU+pqj35R6L6UjtNUn7F+wFIfud44
f+3pw0jpQqMOxotSii7qD2ylHi3zjKadSWIputJCKUxhBaChMw3Ask698r7ZmEqJGrVI5VdkqpnS
q2ZKuequL3yySsqqMhjfYxoXLvh9jPi1USrYDjlsmDuoS9UHqW1waWlS4FX6WW140z+Y3uS1SmmL
V923bhYo3wVLJlc0vaNifeqjFs6WdBvyOPsbC8jvQwdpwDEkgp7pPksoAKqRbmPb8U9YduK0tg0q
YCK/7bj7KJQ+OCnGT6YSRYUEwNlIiEulJV4RFUf7kUbVOSvNe1lmJLG0/EabDQTdKPS7zME8L+La
hEF1wIn5ZUa8bCFiTlzUzI7SNfdK4TwjdRZK81wifnZwjm2s0fwSL5QVaqu0CRkYEWvUJArkZBnY
Fcz3bCILMuHdAdRs3F23+OhHEF4XaXUvlBKbES27V7YCukul0mqPiLZNpd5WGI9Z6bkXhN0WAu8w
RWSCKUSFpwfRHT4Ae7cgCLeUMrz15AUD8XhuwppZ/pz2JN8un2alKF+UtjxEZF4otfmM7NxQ+vNV
KdEdpUmflTq9nZ7i0Eh3djS9ZGtL3S9fKF2jaE8WtO2ZUrk3Su/uI3yHq+JcAqWFr5QqPneAwkKQ
q8rS33mxZjEQwGa7A7Wb+mIodX2tdPaeUtz3SnvvKBW+p/T4Cep+pc/3qEVsHIgcM53STTgD5Ziw
mm5HZyR1Lyebw0MrS+kO3b+jHABhWfxarNWkkrw8j2J5EJ0vn4Xr2LsVX8dQOwH9sQHaBULLxUe9
GFn2eKTe3+zbhicFYfk4rMQJ8MUDsagK4zYj71qd5Ge6CP8WCgPvf9xAvIvLl7khf7UIcgs5lvuV
PkSyl6txrpwVryK0r8dFEIA1QFhZyeQ1jM64jX5B6IYMoS+XE/Yvr5jRVnSktriUWJIygmQzWtew
8ZptiSuXUcRsQYLh2FgtXleG9WVvp9LehKHzKukzUuBSvo+1sk91Om1NM/tZ0HihNatIZoFxHSd7
Yy3tAvGIhLNh5gKaqvRLX07N1lxlsJ2a1joZlUT5KSKCNPGk8GJ+Bu4CedEGu6ggOu7606qcxwA7
C8uJayH4TH2z/jpE/ZeQ6IQYA4ysS0qoXLeF3UIwz5ObVG4ZWwRHJpcWgXVcnWma0muKx/u+tLyX
NUCsudTxne0lxsmvmpdiyU+jZ5zHbrZITDPApGMEt/O83UqlLxtdHD1+9EPYOcMJHYYt6kXjtg47
sAM54lafa9Iq1w2USUG64YyLdxkfo9XGeBNBj7Ym+SNRqFOqtvlxFZhAh1PqW69S+ZAaDEmzjxY5
iOAXzy8D1QHi0t3fRRd4T1X33C2QcaMELSmePHQlUEeZl9rnCiSL7+bxsXeoocYelm9kC51hz492
EX3khT6CaxgpPsr2ih8fyW1y6kv/V744n1flvoLkce+YMQGoypmVOAC8Uvc2shzbTz5y1KFEHNqV
pnEtY7xdISYv02l/NzWK/m4y030tMBnmllHdORQGVxpzu64Lvs/YxnIjavez2V6zeM3hQoIbnjGZ
DZjNHOU6gwzzZGND65QfrceY5sLT79MHofxqKca1TjvYPLxsUrnaCuVvs5XTrQvxvHHrT+5Qplg7
DK/MwOb+VSqPHNGPyjHnK+/colx08NwOjvLV4W795nlfkbTEl0457zxUEwZ9p92gXHkl9jwZMJUx
3YSsFWbeGPgm5eTDVP9txdqXYvFLlddvVK4/gf2PbtprqvyAo3IGrhSAII2Ox7ExLyhoSCxxowAK
WvuzUs5CPgiB/vGhwXIYKe/hGmJChpmhPIkUbUFMKZei8isayrkolYfR0W5GZWt08Dfayum4YHnk
9jTeGEuVcPSxU65IS/kjFcAGlNe6kco7WSoXZYCdclG+ygIJU5zTfkilw6LeU3Unfaz3dGNCH8oe
EsliMCVTyxe90T2C90OGRNJf++rT7AI+naAw7tiAXJc5dFO1ENIb3TD4xyFNSO+UzOfKZr7nMJps
23VBvt6ZZLchVoeym10CgFXbps0oK6qpBGURwSoJlzSIuu5AW/FlrsSLU5vLHk7usmsLZl6t1SAQ
F3j0LQckn9qs0AveNvk8MwOGVdId6e5uS1UjC1wVokAN9K5M7YF7KPRioTaWN1FJx9SgOzTVMn0r
EmPZOXZ5yuQ0HfTDHRHaSWAjtDGJpqwJWfRVWYw1xnLOANZuPadUpxf1QLrMPxex9rsQTgOzwazx
TpNJYrPs/rYZ1KzcTspALeuu770N3e8omyoEMgDWXnc0HFUAGlxvwaarOhyRiBeamsGDbmyUUHh5
s6pf6KhCkm4k6kNLte5ooLOwONMiztB8q13uXbBWTSaGozyokt9t6c0LjTbro+fUn2JRTEdGEVhH
s5lcsQRfV7d0n90EmrkTPhplzcldQ5HLA0ImUvoQrayDy9ITMxs20BfjIZ9vUBnnW5wOv1Y4OXvh
BcvZkKW5o3bPCjYdI7kVWCwAS5lfM5KgbMv/kSVYp9xlItAvQ1fhqVMkzWr4u7L0H6wJYHbFfKFK
/W9j7XqQb+OzAGJ1q6BKw+1zFAgRmJLvSzRvnf1tZskVQHL+cM/Q0Hw0WhjrRveKgCF59kMDeU1D
HCOrcUOVub2XKaav4RMwYLnT70XE9XWwBkjJgoZvodaLpmO7OxcsH8lHVveQjkn3IH0Ye7NZj4cu
9y6ceSiHU26ZfmbhESvxUqKZ85Kta6Tz1Y4WRAWktPv1jS8iOtbCI1Pa+uX0XXFzW4ViduhtNHRr
Kpg6kiH+rgXHsi/7gKCWaKGx02TLA50Fubf8eDMV1kjO0Tw/laNDavbcXidZsv7nhCGRAwJ606Kg
GIN5Z5preTGSsjvNHeDFyu1u0ZL1t7GeSV3IcBymc5Zfez9FKyW7X95C0SBKgAZsoCIM16F31uO8
uI99FtYXR0g8bgYmq7LnpXuEeLgRt+Akok/H/B4Jp0k0NzDpfgrN50VxJj1hkyJR9z9bexX7nK7i
kdrg3kBYuKvbNNsuZJwYkbU8onf4HITuYzrOFiHwqITo0Tzlc4oEs5i/dVHy1agW53FY2ulGp2xT
BRVuatOJD9Ho/syGVRxqoDrAqs3xyTGRiy/0qUpmLQemD7fJqsSl8ibmc2BzzIGM68DH4OJIB6k1
d6qcK2ozOlb7gAPID7IHdLj3HsTHW24bFxP3+xGs3A90DYRaRaT/pmGeo+MWhA+PYn4qWhCzE4O0
ZMOqGfbzbJ9NZhS7iTbXZu0s69SJz0uYszyp+V6FNwMUGF2kPTKGutLnPVIh0yF8tg84uRokoWkY
0fDn1WTM4CtuM4d+XfDjFpAFUOigQaCTDCwJQVSbv9Y+C9m1GO7pQhhF/OQm5oeWKs2Rp612bQKw
NSQkzjW6gFyYQkG98Nfjr3qwM8wHGQlZIciM3VK658DqnwpzlvddFch7vccSxd4UBkhy3++qg2BF
TfU4J5Se9Hghlwia/no10oRMC0GUT04UaWzmlymiBmTUOQ3NybUofU97t87Ga5Sj8rF8ktdz3Cy5
nHZmiwcZxfLZBX7ysSjG9IOVzHevbUEG4lD/ECHQ5EKtcYwkR6pJ4KI0r6Y1vaRzbH4wqy8wVvPH
GkYplDfzNvk14o4qBBTUfbdM2vau3w17nM1gJeySPk1fRnf2NDInk5Z46EVSPoRNWtxE/12aiUBM
5nSnlC7oc7MmZ0O00Cc7nkLk9U9p3Ysp9DFjptCqugEocdLVN9P1SEFarLu0a4dLPQzfwC479xGS
PWJHO3ebW3RDYcw2O2od49GrjZ9jg4sK9awAfep/gmE1HT03/zgOUXezUq8+ja71rG+0oCY+4Gs1
EYp48mblJcv7pQCPFK/noeo2Zl3SvzEFJ8KYrls8g4/I+JLr6KGGqvvyMXXoBXvdF4BadLPC+SkI
I+uaQUNMBxizY0NB3xuwby4AtpmnFcbdIlCHBkH0wo1GnCyy1FgC/2i8TlyXJJq3gx/M+1gMweG0
RoT15kETbmtp4/ZLQX+FPdpTMwTgxD2SM+ZzATGYKeZwzXrbIs07ssCGTugi3QCUaGlYe8MvNIyw
2zZ29zCvcvygqqnzUYx58GPw5WHo/R3XVH/MfAIAZZ2pc7iGXvvdlabJ5TChckut82x9Z4ohj0W1
1LDmPUxvaXVaaSluq7FvUTq2m9nIZsyn9TESwa+cafuLy+x+bFlFpobhXy0IMU3ZHiFcfMsDQRKZ
Yh/70zJv3B4r1dDY8UtxLSPvlGe+uE0F8kim19NGdgXNfYlZ0jBn1Lp29Ltf8wR8BhEDXQgULwB4
AKkwxnRTM8HGFfjcOgnOvQUzT6psQLNN5Bpqzt2cZf2mt5nArj6zeV/NAVoJoE929k1PxcwhWO/Q
O9B3qvtPgwgx8nW1dcYV8NJyn3aHsdp69RhQakhAVIxJsWUou4f0kdx7cr4UkKnOMZP1YaBu7cUA
RwFWX1dbwZhjA5LAWh6SUfyYuyWC+DR9CAb7E/QFeoqGe4lgHJ/xg7Z3JRirIBDNKQTR9zya44yb
55sr1xReMf7vZgHGDy6hfJjWZmslEZ1/dJCAcELmnCkwWQukD3q2yqy7q9XfmgnutkQBvvfCafmI
Nf1Q9MStUIpykZpCrK37OEMnK9Kb8Jh7B+5a7COWry0U6A5KLQZzGkxmDuAkjOQ3r2uIAWnKndeS
PJX5kL7DOX5eF8JSM4ueWOHm6TUKAgoOkQl5fY13ZmCkp5XpD0k2EatW+yMrqd/Tas73Qa+0WTVe
z7q2f0eDTdnEdk5yrXbmYsARKUoIkWFt7ZyBQsdog/1v3Gy+jARQRR22McdCctaZJtE7Tvzgu9+G
PB9fXUDlh3oFbTyERIWB6rHuuEsC+E2pRFWed8E9sgeMNyGfNHEEw/vjDuPGB7iDxtZtOsqfvfWh
YqBL2jK6T6b0dRERc8QWybs02ARx3eKOJO9lculEM86YVxZHjIezqHepnZKVOwrjPiEzAhU/GK0S
th6gYpU5zAnrAA0r3HlXoXi4ulEPXbVqPptt2N3XMk8vAa9+NgI4pn6Jnp+y2VGs8bcyaZqXhQsx
m0Jusl40fzBaYHSNQSgY2S2y9zjHKvofVm6xAO3D+uARk5tFaNJlKd2tYGm7K83E2wwMNDvErIRe
9y75dHJyjjKqpkvaIYJhmDe28eDY10z9l55KLXg5QGzomIdt6MApLInz6QbPenYyQsH8uZebkGYN
y4d2PGdANf0q2lX800049fYxzZihFm19C5PbLDqPeD5EDbixxWkoxJNlZHIfSb6AIBq8rURBejeN
EQMAS+xNuBjjKbOxpCSpuFKYOEg3Mo5Ta/cXR1bATPtJ3E3pTBT0GFgnbNE/bHAV1BqwisYGwAvU
4whNWis5MiuCyEEOh1z7bJetIaVje2pOXh2yXqu7bksNctoG0nAQ3BjVQX/QFuQKJKvLzWiRTzsx
uCkApTiqEYQv+1WJevIWMolf3scZTHFsPRtY9dxuJUFP/lfDjVqiUutnU+Tr0Usc45wn2EZgZ17r
Un6ZxGpxl00oXcwuFcVyXO09c2UKpH3x2W3n9eBB6LjHjBMd2qX8PpQFRt4lCo7RZArqkRAoS4cg
SjIRMEhEGFvnLr/UWBsto4EkPdOxPBVBY548UuYjSGuMycklHGIBJcUlF6uob/DH9w7v7NAAMy9b
D1Qltc1rBbc6I7q3yuR9WKAF9WOn3bnh4J9FELFIq40PXp4HF70JQe3xdF2+MR0Xcwj2lL0rS27n
CVPItgy7QyaD4GpnfnXlbYdjZjy4uf/F88boFKujIci/4PDoLizqJwr43Auk47+WAczudoS1nDv2
hwau9yXPBsLqWLPugmLeNfYiP1RqM0f9TlTjh2hipVrNeffQwrcLohG8UN1uWTzY90YwiM3a1h61
qLy9gLHIT3WE8L8S1qOdGvNHE7cQTE7iQrJ5dQ6Wa9l3gi9uk/ZNcDLGnIwu0903Hg3Lae0yJJjM
XSPuXZsWAfq5KNeHuef6rev5uzu12dHmS73BBdoY5ZJdo2TE9ZGSRCXy8YecPfcp5zSMGJI/Tohl
U2HejKSG+dwwCGNKvG+JoXSnlcm5OLm11z9E0OP3XRMAgOzHBwqELeR2/ORD4gJgrpg2ehRuxRKN
17DbtobDYMDSFA8KUX2F15Gcwk24FMZwjRBp51ScHkMiRAAGkNEUk6HRQSEKKB1mnrS3onGepWdf
mq4ND0aeZKckRMdutwPNkzYqHopleliDZDoLyoF9QYSlG9WZIkBSp5mQUkD4usvRJxE+4AJkKsAp
cvPczCUtnsHOIaTXlYNSHbtrVUZc15P/O8u7X2but4eoCr+nS3CW/VTe6kEQvIAFagM8atx53XqD
3guDPHKgwFCchiMLunqBVntwBUN9zrJpL0tHFdzaZp8ZDYR4LAKpnYyfSq+7H1F+n5yAfvO6BNjM
EGyQTw/BzhPDBzMc8enUA6+VrApiWsbnJgaETwH3ObEYS0Rc0evNrGjnj4Bs8cX1bXNCfeScWHNz
coys3hZvPJQetV1rbTvGtdJg9Rg+DTPlKemR3G0Y5JYtPcnv1UhFqbX6X04yQ8Jpg11ievUxy6ud
YzLI9GNP0h5hqEs9bOJFKtbWYQ7nfKffxxi23sFZg1eZVpzAWSKO0hpf0nAadymxYrTdHtb4kz8j
TZ+MduUW6FMgjujcBjSezvXgPjdklLvm/Nn1GHdk55Z7Zcp76+Ur/e0/+n66A6gfS+LxOW2rak81
l2JvqWpJjerGjn29G2OE3DUewzUE5UPzqdoa0Si4E2CS1iQPqyJYSoBq37wd58pCm5c46BCgnpeI
eELHR4NjyZTpu+vO53yIxC5zs+kuNJOnZIwS8G/kBem+vdYaMYeSR4s0UnRASBPM8lvpIFicwTtF
3QMSehIulWRNqkqZKaIAfRNoi9635DnBe7JtHVwdeT7Is96kIr/FA1Q+g1LNuV9cEAgzJ3dJF+sS
Q4K+Y0rzxMXS3U1++8lbpc2aJcPXxlqmvuTCSkhtScqtGYWUMXyraS7Qd8APEYYFZGumCL2C87SR
IgVKwB6tjLz2StAAddAXKzfgTeVlfxc5DH9x23dnnJWEEhYGng31TvQG5GN3FqrI9/6Y4dj5HkfH
ixZOvfehY4dZUsFqxFMafP3O9V6tZPrvh3ovaJZ8iwzUIcojYBbcFfKs98K/9vRhqj6w2raf16G9
pS08hrKZxR03drEDkxyfpdpEyDdBPBkeLC0INXrjMXqdVqwNbwCXkPUeqm3an42A7KM3+nC1mYzm
eR0Bsp7vp7BYLn2ymswD+DDUa1tVTZN6vpJhFFqkUHB3pqpO05huBRPe3OlY94XpoW/Mz9biEAii
iqZ4Eglj1vVS5iAIGVGoj1Ge7vEHDmct2dJ72EuZyOO73fdD/qAfopE4n9Lg06DejgrsetsMzZRu
5YRdUQNttFwm8cNzWQMxLg0IHKvffp9Cima44ib04wtCmb82k1Pfj7bVHaa0QDXiEVnp64owzUHI
/U5eHPF0UEakkpnN7qMbFtb+vwVi/z8CMcsNzfD/JhAjuCKr6qz/u0Tszz/6UyIWBn+4kY+rO4xM
3/b+spxH1h+eiQqMh0M/4ob6N32YrX7E4y6VHV6Bi0/8T32Y4/8R+UEQ8ie+rZ7R+a/ow9BIYGz/
O+EAJpQdOJFnmojOPIeJ27/qwzLM4dyUesQG40tfR9FpiSdsoqzAN58XtyO0pXRtaNeLwst0dM9N
nzp+a4Z7t8h++nPze20HQ6VdMb1ZSLlLYnMjs+hxYbQ+g5aOgJkR3mPA4GpcCB52L+9KFBcbkaCF
yr1PJoRp60fiyODj3Hr3qzGHm9kL1g+yZ0yuS9AitgXoxBuRkc92eihb2nN+m9Ni7xb45StVJadX
5vHPsm5aUD+QdSb7fhaFuUN7dGCwecVYxgIsTBDVq1kQlpmWkRUKKDFo0DIy0P6N5933ufgULslK
WfsUVJW9n4FQM0Nh3bYkn6V/NkaKGUtVdY92SVcfcR/pqOupjAGfwBsn1N6BG5LM8izFaN/jlqUg
W4XxrUnxvsUkCXnLVB0SAoiLKO9eUXkSQTcDmictxjw4DYzr0XOQiWbebg3yXUgk2E1vBt8+hW27
7AoTsf+iRPW23C8jYJICauJmMmjPljlAl1CxSt3M+KBsXTeP/9d3DasJSzKH62hpL5DHLBbrke/V
JL7hbobL3dwhnoBSb+a8wdU6Fu7yq5PLyWRqtRM9EJpQ1Ae/nh9cBSkXNvguJuCPnZgCplnGZmai
hITBoHedk6NekICFbiM6r5AFMyTcUA92rI+eS4kz3piri1uBuM4Az+1Tlo53jqyVCPEBiJbdVc6L
hoqXNfQ+RJnHvMY81w5ryDeoVD95+crQ9xCii93WSXNh9fzZjK1LIXv3idI4jRJ3UKjI2Hn0bbAh
VRB+jel57ivH2NgjQgEKFNhM6tLkjORm7URypnHaCIKIjf5aIOIYSMmgCOZsmavZd8E4lCQL+OJt
w1vzllR8nDIB0g8UW9/VEGObB2YOX6B/b+s5Ljee3a53RrjQuYibY9mG2THMQHI7FA3woI31Yz2B
oAl6wqg8LKY9+ZRYkYkjNq0Pgd8RN7gOD2FRQPTHQloQAdMnjrWzR4i2gwGSMViSGx29k1EUHuNp
HX4vAPtg+L0vG7//sPSQJokKSSDIbJ3WPuHuzX/5YXqtYuu7m9ZkzcTwEgzyIx/azno0WrrAICWB
IZgj9kfImpQlMlxIMzFFlJ6rMntCKZHv5hFi4TRYP0I1pzHgnZuFByxzFkcDgwoROEgsaNaVm9W9
X5PLTOnHrVHQxGJSi5B6Q4ul2K0DShI375ie+N59iASa2m8aYuwk8y9BQ5eS3BFNZ5SUu3W1f3hd
8YyelqKQWfHXnQk2sQlf8wk+UFvHxSZ1w1OYpysJzyuwHauCfwD3aWnqR3q0e2DALST9LNrUlG5R
ktBWXILgQLzRGeBlSxSUlZX7eKYljdn2jtnVQ+pDXW8W+TLVFVhOxJMbo+ct4h+gZim3Pv3pbWDJ
7zYdQ1t5skuIcx5BR3dkEYx3vjGrKOG2v0F2uznl09wKSqYm5zYaW1lA82hrh2pq+L1LvyANnve/
KAVRUrB/VmRQ3OWEgT8OQ/VApVluir6lT4KwQITgJcRa1HvalQ0V0pSOdF8B7oJj61Xp+mhW4neb
yI+UFCEXgM1q0ca1gNNoZJxRt1DSbMFl4Wz6LmYXQ79bfO9Ee0qambj5Qf6Ge5ttzaL+MYiG3lmH
1b9DBEpeSbIFmAIHrEUxtGbVATIEfYQyf0xqGGl5ahF4EH/EUPN7mujEdcgqt5nlU6iqu8dqXQ8o
Mx5F9JyGMMJSb32NXPSjDZX5pbOPLecbPdSb3/QvmWi/VnP22IuYFDTfSBDa43Rs1h5oWDh+LcnV
OTf46ULPXljH0vOcwOftQjsmCgrW8ozt3U1Xc1tN52HFHwPTa+yan9WvVCaPIhXz2V7Mm48z/g5R
8yUvw6sdMJ0rseK75PTkqWdvQzERftuQ7xqYYFp9FEF2LL4KQV01SJaf+HNOjVy+LA1k1RY4Q1IA
ZBna7HU2rVuajt7B+tyYsti1XQJ1wSUQvMxIgGszVvOe379mdX4BdiH/N1fn1Zy4Fm3rX6Qq5fCq
SDRgjGnzonKglVCO6NffT951T597q/Z2m2CQVphrhjHHgOOM6mAtknKCFeY8F8NftJ5qhNAcJQxP
mkQhT5ABT8h/y5nQDrJVc1V1aXmw2sjwfikMRnA/6CHKD53uZwO8CHvd8qe4xH+Px4NoUZNGcpzy
LjSkz8IbquYH8ZzJKdK0oeO5xQD2XiIjuTMk5meSJPtBgpZVCuGLwbZc6HI5y/DIuGHa3VWt2ZpN
CtGyIfiTFR0ibROSxaK6hOVOEZzd0gu6GosmcmG+CP3HIG5RSOE19keV5cM6e3KRyV96MD/VntxA
nKiXWu4oqZVQ1ZDXAb4DUMf6k4rq6zOq1X0fG3gXT1pHheSM6TFbPr3V6wyShMRD/WtbWPPlaZTI
0KNZ3j71gzWan5owvIOlQl9Fhe2iAe30yLwRVkpYh9HreSJYrghulT0bV5Cl9UOnFaOFbhc3gkJT
egVUwpzBzeoRomfu05A/8nCoXhaIly0qT9cyODgMLdsZFFrXiWSiarDYcLqPLiTNUQutnS7KaREt
ZigGRs5itfd1pviZy7gytQGedCxWU1u6eEtbmNVpJhmK+6g81lYNrVqfgGYLdfFPG2qvlAkcQhD1
u55OYa3o7qwDcelzqKhId9pRq8Vb0qQo0ujGrurnyNYaR4oPAMMhtYrEkHMD05VK9z7nKK100u8W
2c/YqxLSYWpvOIRxX7R5HTpN2SPD8yV32i1q36cBHadECgpjQQ+yZHvzLcxWXQx2APlXj9AJrg+K
qeRQWOh+hv8xZ/neaKDSH5vP+QmaoJ6O1kN9lepoD/vlj0xzYAuiRO6g03ymaHtVV+kJtZrOEhNr
AW4HYcVq9CuSdTAoKEMAx2+B/Lr5VfR/u7jtg7KFkSsfgUZFj/J7CjfP7BsdjiDOKNhIkfGnLWCU
jrQf+qtldwqNe/J4oTIt7LuZ7tUyJTH20KwPmE1DVxEZMdLBVVNpZGyECP70AqxhRyNPaIDWqLaF
Ass1DsI+qjS4gTPLdBil0gHUdogR3G5x/Viwjjx8zdbDh076ZDTRVzR0Fz2lQLn4lWKtbIofVUHQ
T2JZJy1kt3FyQKaNvEaLiovBQQqi05FaYV1iwUtBI3cU+0n+R6iy4zz3aOMgx2uuyuHpSrVXhMhn
AqXdQqp+BmZV2lIkXjppYdXNMS1TLr71z2Zdm/o6G9PJ6abrnDf94pyGKxNdaEpUMlTYMEHO9Hs4
SWcF8M7CP0U+xqkzi1klErCrUse/hYmKHgWYjmLp+mgEBMQG8GmW+j1lQ9Cp8s3Kun0aCV9GbL5q
ZMMoMcCiA2qiiWZEBEhXDxWVkLY0V3N2ljNhJOejvUlNUTlj2sH+1u7pl5SC7sH0Q40OnKkAEoih
U5Pi6dOiR6qeczCvoDtpRYikUjgbWDJk2YvlkBHJrJAqAwVGXZAtsvyqmTSgLop46E4sPWCRQL30
95Xfx0ldx67ZE7//PvfvBZmxF51/T/575d9zhhz7ofRMVr8f9e/5//X1v0/+Xtj/954sS7eK3BcB
BNOdtGT4atIRQDH++xW7j6rxv4+sNWllKmOMsx5uKGGeSyOroEHlln5/SEsf97+Hv7+BPPnfz/WN
Em/o7kbk8wnxovkJMorv+H2X+v++9b/n1I2In0qYTOtsq4J865cfc96j75qEsauFIn2Nv0/+vuf3
h9aQRoRZLyfR9lbGM9CI//fv/z0Ey/N0+g4sQv3bmPvvFanUwVkxQr/yL79A93hpUJQW1trf54xh
ypzxgcpXNiWh38J2PCmLckq89FnE+dJS//trL0THosvdvAe4Fe+Efau+cFpR1SWeSNMLsnu6g1NK
dbOzN2bqTB/jSTlDgXgonXp0hi2eC7nZSw5I2amu8xWPVKZ1/xslE9QtHTzpTfIm1aQ687O5Q803
1TcGUZCT2Mk9PVgvIQ1R134/Vcbp8WYelWm2v2HIlEu/ee4k/GEHTncKZJVbjX5/Z/8Sq/TQDoLf
uqF6kmyRbRWMVfIJQhkhRzEP9CCHkhithjzovgvNyZ4otjnwQZfDDSYUaBlijhZX+Wr3IR36Thso
V0wJunf+A5ZVZ7LD9+ot26J6K5G/ypF/gKLWFc411BwcaftHgKym9KaqmxjqX7QcVU+HtJE6wvFx
MI8z1qK2s6DrfWim7IhgNj7AEPIadX75CpVw89jxU9sVKO/Nc7yW5T9zAW4MPgT66AGsIuRh2KZg
t3eUu2cdNlw+hhQbcY++gc0tgOKsJZPr6ISsqPh2dtFkG+xoBycRUowyiHfcul6k2OkkjvoGOZr6
Nr2m4kX4PCINQjaZylzrKNvHOb9hoB9HKnyr0nmci3N9ih3BRrsKsD+MXCvAGTi5Nj0Cn5b/x7AO
TweIAEl4WOZA3dGy71r6phMdqqPgsdE4sQfVIcR00URMP1W7WDXe8496qLxvAtNoZ+07CKf+gGwU
bmCjd5Fsa6fr5MiHh53sOgrCcI8iNwEdFuEhGWTnCOy7WZnuEclMnrZVKFq4x9SFx+YY/phrMuFu
t1I/wjdzTTUh0I/JXl/rP8UX/8LZdG+uaE5/JRepDsIfofe7K2x8LNXwGHnQZdm4XwyAsrKoD90A
AIUbCRlt9y4eiyvka0dOxXK09bXgoVpOMOomt/Dj27qYR/NIoXmR9/EmFaIXuFJcmFpl7UgSyUAE
1EeZ7GEHEPhC0wpbzKW+Z7dOcHy4ohT3Vr4cotc/GnJWMJc5W0OypYNR2g8Kd9pKn5wSstSQsi2c
h67kTA6QyUB6paaSXOBxfbkrr6+w8gjOvaMF7KvqYNp300PioapiSE5/eUvdHlb7LWQkhLRsvNMU
Bw+k8tycvUQeFhbC0YF2FjqwWrhHp+IA6c+uQpfOnlfZZcHwbxMsTkBbyMRIlfuHO23RslmXFzjH
ohu6GP/3WRIafrTJTQ9Y5LN4BQYq0igDv1PL8EabeXbrC5+bHuqgvqMyyVp2uhXQ7mJ0J6d6b3dE
KLL1rgbkWcj1OPM3i+17n+4mv3EHHynD5KXfN4fu3AF9B/xo7ieVNf6erJA+cWL/rq6bVa3YD8tN
Otfw/lsp98wJLOdBjGobT7e5fkMiuAJE80bOh/O7QN0i5VJyx4RSTXWzvfCC0qRgQyRN1m7Zzkwm
q2yLjHm0WQazva9hTrPHC7zZoYWMX1Xsw2htkOPYRPlW3GjfkCVPTraeT7RDh7DNsZNXU71OXuJj
ZJORdMr9ZEc3kiSQj11pR7ThZr4lXrYBA55siHPKEw4TI1cGQMCH/OSPtW18Ic+UeeJ+Xsfx1i91
H4RF/nIrq6N86v8WPejGQyP4MHDVK2gndSCHFqNWWk792b4kr/SjIKALO1pzk2GSs0XpHU+XVFY9
eNR3iKldqZIcNjIsW9O8E2BaUj+HHw31g25fg0CAQsm+IY0+OyY8HgcacL5gs9ZhzXaFF632s0vo
Tte6h1mFZxZlTwq6hk0mqrPjQ0xy02FP5PcyaAQH30r5Gu+FBiWkhwQSJowCvA3UGEHfgFHxog24
+ecl/tOfxmAwDozOvK0htYN1q/kyXYqdxEZy4Simj+YOn89KRz1UHT7KPW2ol9ZJ/2SDW2gB7Mvk
vDbsQpTwJmgHduyRxBOLV2XVBv1Fcml8Vc1dh2LHa0q+RvKhUJoQKkf9LZhLb2LqxzsVRjtdToyz
8sVhyREIUGyLBijGASnx8tZghzUeMgZ1EJ0SDnp/+nriqaIYU7mkfzDQzjL3pGrKT1pW7Wkl2Zr4
o7gES7O+j/1hpS5rr4I6mYJtMADAQ8IZFy+VX0lcPt5uLafgZ3R6nKn2Hl65RPHenLnh5aYh5rQn
CLviFfttnQIhW7f+GLnzS7ca7P/+j8b1/EXfzzby/PYyiai424h+e9kLikMO3TfH8lJeoojMyCoc
bUYCFqyxdJ6ZN+nB41vse9u8z+pBw9kNUp8rQPUJmCYOeFtC5saRNGROKgRyyzTkd04GzMgVgJwk
IJbO9ThwxqhwitvhprZFD1j7imWV/ph/dRqVkL5qOKN8llDLXoH7j3HkJOUGaZE8SV+FD8Ir86Qv
+Y5SBub8YX0bUIXKTkh+DkLu9IxQ+Kwdks1a5SDykWWCm3XDzw0VdjenlubQvKQbL2nkdSKdJad5
ndxp2HXStoJc/qWiEIcqSvxmdRjLYH7J3gi8v7qreGGj3mPgplg2ZVvfUhfYywEPhdxgjJ7wl7Ed
ZzuLbD/a9p/6plqzDf5En+FN2KJPvY18AfIeGxoSnyN2U7bHuiUetx9H+TPagr+ayIA4aMv/GiYX
4+ROho+W6eP9CCANKUgbaWdoml+YnPZiIrFtw0/kLZOocGSoduq+Lcu0DoDxC3a1NReZNw/ruKgQ
2h2V10+EuWZsHQV4vw3M1GXnI5uwRSPHIWgAbvkYcIfm8gbXPw7Pwvifr575UR0eW5XzS8iQiHP1
cDd0jqz4NKQa/dkwg2o8o3hoJzHIHXEdMbV6utZUMCy+9Jo5hnMPgMcKq60rBvCQ74SzZQFb9uHc
7yxb8lFsbhU46+3+BrjeT61jtTK8IPTJZrmhjxiOwyp/VdwENQRILKZDOB4i+teA237XwlsD+Hr6
UYgmZboqBIRGRIqWjgCNlxEdpZ7u4zr30LCcyxfdYS3nK/MzAtUK9UmwtJd/Ppbewn5duZ0ECer8
BpORJ67p+eG4Ik01GWdSnFq4o/9FpdcnEIpvmZYtpwMYRphIw6FJ1/cY7kNgSzcVqnY2ULTB7ABx
84sDpIfqSvnCtnGe4EhLRg51oM3275k5aJ7gI7Z83JX6gsB0PZEYW+OosvEOWJ6YzoBNf6+d+oLM
ORrcFYbDXfBQKUUgjMdrq7raa40iLHZb2zyB+A3e97wdQsoxNjR8bUY/dTBAAksqWb7AF4lnnXk6
e8ztipMc4Ro357laVb56V+9CtWod/T4Giokb8VEd2OfGNfO6tdjaw5qMCaSuT65ntsmu2PmrtEAI
nbjzSBI30H1IAaR68KvSxz1FiLpiK5yy9ROsGDuelhkUEtDEwN+RRzAorkwmCJr4Yi2zW+VpM6kH
UiozoLjEF17D9CWCymGf3Yw/oeqa6ss0+Azf8INI7X/jge1DfqTPPJVrDjgTqnLNaD9oLD1Y2zZd
V2dcF9KP4riuVToVGTh6QJlLj+3fZ+8Z2Aef/UwHEYUnzt43dQTPBs8rHrG+f25ED3gJostldpy2
oBfiZca6epM/kIG8C+oOhE9euDf6bQTJE3GLZC8MaBQHHM/5/AdFkf6lOT4vJdJ/MsyprxAt0/3a
Zy5JFfHSJisBvC5XoOOkrRV9r7Tnp/AeTh9mAo/xYlxoN8hvnWjjEV47Msy44LCutI6MUgbdY5Zv
WD5K5DgYT9C5cBFv5i26Cax57UCi0YAvCrQVLkbqAlur9+Eyeiyl8vI4C9kbRZ0NDQnmuNa+Wk6C
8figiZL6AeuHrjQ6Ol1pNVSrJj9BLjFV6MC/PVLoiQnhnMKFepejTsGaAfyFHbctv5Z+XPpngPY/
lGMvHXBnOB87epZaZ7yb93Fy0WVfeISfvmUENdQLPSmp8g0eQCwSADQgUI5IexBDc6BIGw3QbmDb
HKjmlAbUNoxZKyPf1pGbp+7U/yVOGLGzMADbMHySapShTkbwBUVxjeQ3ADlXrAKa80PLewqwHuPJ
e63hFlFwWJbfyjoUVMOsgHIM2HPtu4pf03VhrOgaRSYh3T2f9uKEcY7Qn+iUz1NU+494Rzq6sIhb
d0ubGqK49uP5So8WTd828pQOTcEg49A5hfoDCWB8bSZg/sIbTGDl3GQZ53KdHfMMMQm6DqklUy7Z
xthB9dM0jo3o1+KGI1uSnUr9Gm8qua2vCt1TYpk7p5KsOXc5pPHCe/Yr8ah5OsWvnRpxluPETtWG
zPfzjrEREQhM/VHxOaYpHYuPQE1WT/xl4aIBL/dja6VDr3FtJC+Pf0I4Nu8cSSjHlOtkeuOisTl0
civVJiIXwlGEw4Stmx+nSXCHN44Hzie7O7BvzI1CCds/LJjddVyTDweT5HbnfEX+yqGh6SX6zD67
3a1al/at+lFW0/V7JhJDzdfpfmAIA4QsEZQmnwmG6blnEq4GPg1L9J20AF0JR2LZVbLPT2mFaiFY
GbsnvPsUzvScTGedQfpU3OEw6V76jdtlOArHmLF7q/xKcGlJrS/muvkartjSwq1PCWtPYhFPTdAO
hEZUk6gi46Xyszjk+2zDDdndWaP/wG6DZvSXg5es+1cqwDhLpdLJNsWhqFYANX/6xsGlSeTBjkTa
E2yNZASrGn7p9jaxKisvhG9eJu9hehN6g6zMdhlQshI8Gm0kqRNzl1HPPcZuPe6Xg2Q6s7f4JiL3
oL5gxspTH7DhUK0/1JFjYrN2xZnNy46k02qh1LWx6YBuelvGfRpXsdNQBF9Lu5g2bFrT7+jG/aDh
h+qE4cHZBb0C3XM+uai/4kU6sd35lpyg4dih/fmDJkZ+T075ydiWgUFzhK3vf68nGg7pt+jNOwuq
PAJHnPyqWj0OYX8o0o/Z2LSyz02h6cHH5a6ZvpSkEHCLl4Jpf4Eu0LGu6R9icpgGINVfyXcSTMIX
WM38G/be/iR7eDoYSIiosJmkVacjS6s7EKnSZR05utN9KKKL1qriH8Q1M0771IFcCXyTZJ4S6Bg8
EY+WwUkoSDnSN4mjpG3xRUlWU9F/hAQuqIab/qKxihjGTf9oodKmwIf9Q1poj9OkWW93Y/AjT75M
o0/QPiheWbjmRxnQM47Q7powQ8w8JTs0+iHJ/0q2deXLO4DgrGiOY/j7o23aeYvKUeSJb4JfoozC
Ua3tumNk2P3r+PKIfXkdNrGNN6sqxzJciR86uQ/9CKlwe2cBrcOAe5AduqwxWT3EWuvBzT6bXSPb
1ZsGy/N3WIHUgA7ZBtMe+dZxoIijOiGZl9qNdhB6XWFvDcbd+BZvw2sDyRg1GRAe9ogUt2nHJ4ce
k3NjXNHqkkrnEzAiRLqcOrnvlk93wIVwUejLXA57MJ/ZZ/h3OJfWjm5uqVqR5sqS84iKtQ6OHom3
t8RyjY6s/a4a/oz025J/i245AHAgDx/X6m/eUfwg30TMpgp/q5aiqpPdHue30lGiXXvCG+lvOsd1
6cjyFr0q/rKAKY11S08nfizZgfb+hJwapRSb/vF5sMW7sg2sV3zzbe4RYVIXdXtymPIHYjo+Eylm
L9HLc1z34NLlLYI86bxboPM+wQTHc3HGF8hv8jN4M6iGsVJrhwwICQwyPdhpxAXIgyzJjjusO7S8
uu2ePiyehRkTtH8yrQUKGu1enMk1e+muzVoWd25cqtAb1WNJruYKGSOwa3wFdOhts93m72Z3mJpX
Zn0vUgDut9nArR4seLjLx1fJQQAu2Ukh8694t7ETn3/I0BX6RjR2YYGk5Rf/kZGxgOAs/7wo4TZX
NHusLpZxmtqtvvihenIcbGVVlas3up/M+OeRwzS55Tt6Mv5B+Lc4sOq/yY1YajCt2mFtGl4Tuhi0
HTH+kh8BpbcKfbifFJe+eDhqX41wi8IsrUshQvMf5Olw4QtyHni8REskLGG5Cx3U3Cj32PUlpIk6
dLprd+WfJeO20q7Wa128lmScUXnXP3phReD1wrrvcFaCAaoYr7sOmJ+58nDDsBoHIg2z+BTHweao
MgtuwJ3gJ09dvob0NVEbmznGquP+Jn6zSv0U2CSKyeM7H/ZFcAlbAxCe/hARr5PQlYH8OznRpj1d
hReOodLFqAIj1in84ERVnhytQO+XgZy9JLDODv60WgbkxhW1I4aUQhgE0ksUzYkIOiwhh2F6vxYw
32Nuz8TqMDUT1ejpy/TFaA1XfC3MGjpVtJUuqw+jh18afgBu/iZ0wS8ml4uBTHzMkgHByJbAYnt/
VG74kahnXMyUpB81oZb64xfWbfqTw77Oe/SePApicrQgQ/p7JqnB1nrBa3+s22j/fJKNgRl/HV8l
SG2/JIrYjlKRmgklPwvWhPb2lIAVCUTVHa7iyE47AamAHSZ9A2acZJ6QHFrTE14Y5KR2UnKFMMtT
w9mPF9V7buraxq+GKdxXvrozWLIdCY+abA0OqPmBd/8gLyw5ZP8JhXApJHJW+Ag6c/BOF1wDqsPD
GZGUlUTDJ6gpO7fbvw/Lx6NCo4KUOzqnI5Qw5GBwS0BGpIM9kFW6j9oV4geQVtEmXf8RzuREMRlB
Fm9IKXFZTJAaDOM9Ip3zV+VQrBHsKn0oMXGrxpSORK6BBcF4bQiSwo/nuFeuxSHzONs+GDYxvYb4
WcTfJhkayKDRnRK/IEv/SG5ZtMY0cDWwunzxSZgVjYBdRGIEN/UAn+j0phPUOiZN9OVO+VLlrYyB
u8Vn9JimZQVm72FKkOCF+zQ7GFrAhz3aM1ZLZmSILc7Kajjn71SSteeudsb3mEXI+6toV7Gov7LI
sc6QzrCJqbJ74Oz2LHAyTTCoe2VFRhHumhW2K8fFyjwC9SUcAbsxetDUpxYlpUDM3rXmCnEppTaK
ocSv2RvvJbFDt4GaebLmM+/MxoAICVoRpIQIq2uwWMcYj6/2+Luxd3HQV2gPEkmMDFMT8FFWsY5I
jmpXqjNQNFsfpfC3Ax2DTAwZpmRDrn3Sb4Xl69GqUtd4zq2yzbWrgOnnmoXQLZrgGa0eTTCJz2Xx
JEvkgckmtAb8AkSCVVlQ+/WYBxjoaQ0YCNu8WHAFTgKWyhnHRKUt5Ff9jKvnWvlkflEk1jP5dGa3
JkFaL2PD/XbKhS/EkjEeFSZleuPVvHFaDcYlj2wivxNylReaz+nWTbUHjS0rCusl2zv+qaYfBrUf
P/hzvmcJV1wGuiM8B/u/ZVi5I+6rwt0ZmBFXUECu4xJFNiUwXp6B1yz1HGM4chYy4oyXirC25afo
rSIWR3xlczEGgjg9yR7i4opZJEV5Y3XymTq9vmgIC6tS/MNdP0g21tk7aX8ecPlk1rvFHdF4SSZv
jaXk5COkliC3o5qpuYQoaCagd01dDq3v/ITIPJ4jk8o5z6iiXi+Q0EA3gh1PxRtoS+Uz63Q0cVes
LRSkrZDucYdrZIqwCiylUMPCnYT2jNhkUN+s3OGOvmMffMJAy67wVyVtv18UPMihDT55ElKVvekt
i9b0dOkPa4WHpFxlyB3YRL/fzDfAysIlIARCTkOlyZH6uEt4Uil2w0KFZoVkbELs7xDI8qlTtWb4
+XoO/uL8nDcMK39PZXyZ0Mjhj7h3OjCYRm6HRa94XBWbiFd4C9MxBlNMaXi5be5Wnhwu7dG6DB1D
wDUmGqobKDm6fBx3zh9xvSyCZZIqYJtuAbINbXUbfWGCxngp34jPdhduCDbgScEYcZssBxMaw/14
44uHM1UCgYjJ53u5Hf6b2zMfqJPm0V6YHvLCGVGzqp4N7cCu0NQ1Wz5Xtp227qkKaKKNaDs3C/6N
SeTDlo1BKy2bAXrEmmLdm7GFpgDpICaWDcJ38EamnTvkNlHBqtxBD+pTJK8EbAN6KfkJLV/eJNKP
LOP9usOylR3JWuWVM4f+RFXXcqU3/bEleSJkJBPOrHm+PAT1LADl9J7GMe2ch+iWxpH7GVlK+IMr
Y94xDbwXJeNlLQJMIf0sL0tqgb6SccfdYa0C67yMd60JwI0yylwF72MaJHPDNMykFBACNfYxiEnl
wh/EtCZaO+p1rA+mEo2KMA9qKeCbqLnHDxzuTSqw1SkCWlsa0CXbIOzjqrjseUdhg21Bz2zXb1lk
3bF/pUAaNWhwuBFy4W+0eZD1qDovrnFbQOkElNhMktl+VLhK/ImMNVfHPtZiD89x6n1kEUXLqXIJ
+cT162y5mBOrPw3dRwpMrEU9GYVqdQ+kTZR9U7dbed/x8bMPEWAprimNW4oHYiyTUBzxRe3KHHOZ
A/3YgMTbMw+53QXBVTlgOPDLQ2llDDZdqzRnP1rKXMvAokUNREf2CJ5AOM40gC3Db+ceGZxCsVmT
Zn1RJ0RUlhEGsC10tMeSUbUzuNUaJ2ucsfDM92kN1o07ewoeU8JeZHy0NmDDFUvVyWmO6js5PEYD
LqgyW0myyyoEU2AgqQ5rWBQU7SrOfaaOgaJqrSA8OfuoYJHUXCwQjxvNWwKpgsZJdHyBiaPIBsuR
I6k4GsviYEO2dlXZPjm5H+6PeWVZhtTt1CU/OT621ld9CrknAicWY7JhYAnzFnoqAi68LANwkRPr
Xkgy347KJTYFH4luRZNf5nnL1y+LYCCV6QzM54TqJIiTQCXLSVRmU7mQC2+yAjg7hsru6Y8ardoJ
sJ5O3ZLvBwv0muh/2IzWNv4GpZq/LutVgJDIHpAh0v20uBE9sMgIcImBVaK2cnzLLOS2duIUerVw
FcF4/m47U/X1YRlphRFQkOehpMKZiWuhtEDh4HymMLZGngDavFzylgHXXZWKlOVo7zGxA7YceBcV
RtBT7pNN8dwOyglIf/1Gng0kh2VuoQgDGkWG6GQ8QqjHF1PI7dfIrsKABvzuuLQM9TueYKrretvU
BBVotAA+dsaX8J0RFeU9yC4oUJhtdkCJDZFtq13pcJW2q4YuSda1cmIuSbSKFEQpe9bIjpKoB/Qi
PHx2Vt/6AC7J5GKBCtKkwLlgwGPcnk9zgx2WZQvrT4hfvyAOQVbRQr2IGvlCthHQEJpFHua5VDcs
Q+5iQL1m8Gib1tmgjZcSlNwId+t0bcUvXQQA3I9ENo/XpQGtFOw0EJmI5JXjp/ANYgUzpt7rjWCt
JvMVvZiWMcW9sf7QT121LhjEZSX1a5Dl8KtpOCl7S0A9cNvMW4W28nAd1dsh3j7hbBj+QKK2VL1I
JcRQteAjOI9mg62SSTl1y7pmL2aio36SRrAo0wRVvWJhMhUsWRD/pKSKJKDhG9Q+uT6cLINuO6eI
LhxGZumw2inijeaWlzDti88Rr9uT8MVjM17zUVH8pnML1ZpZ4yQvIHUxN0L2+qBm9lzugneWlbM8
1N2qx7oGRbyNAVvDN2GtFk+afS+A/fwgI8LXG63LzuOTqThxbj84Tp1SZjVS9H8uBmQ5syGZlddY
EgDKM5wdhc+y6bUT2xJweti+1xh66IwG2O6p4MBqio7WNwueGkionNi6XYKxQwbQi9PXiRsC7MCu
EFp3rl0dVtNuQ2+JjZgOHhPKtVtFW8EXIjx9kdQ50lVI4lKIeXjVsFXnFYkchlsoTiEeF4bl1xix
Wavj44M1w5biyrBEM1yUXMGvOccYYTmYoghN68eaScPy5IBW0ChjI3OTidt+AgjBQHHeCdqat/fB
SNyMv/xwcjBruVNKB8xYn+wbE5wxvrkbiQ5uA1/Gt3L2kSzjIWOIc8ZuESdi1CMVHM0ibb8UGZhW
/iqPaMwBM763JA47WnLSabQL9V0AS6Z9Lf4eH4ULkgWYECiH6O8AIJxmZIcHVn80woCINiSqEliU
z1cwAZRk8MS4e+MbI38kN0qwTry6HN8gT0h/giyCAXiBGXRQHMhrkBYkkzmcGzJMIR5543SL5oM5
LbwGraoWNGFiPLSFCy1aWNCUupsYzOWx0BRUiwZNpw0cAhunXli/+6aWQQlDMjTp48uMGAqdQp2x
0VBAjJR0cKEABGwyinAB6OopqSCplqD7hJsW0loRVUanUPM1DWs3+jtTP19aFDO0nUKxztbi0pab
CDS1JFAfwc5Mb2i4dGJGfRjBLyHL7KRREdGjxIhPFomzZmmzRfzlUCW64EszM9KO6gWhjYcTha1B
Y8WE5epUxRvit1o1CaQWXaBfJj5j1n6aPPocQw6ZSuF0jiFe6Q0vxa+JIrNYZ4Cm7XHpEc4M6TyZ
Sunr/0Pph5zK0w8z8/D7VJNBoGsp4vn3o/McKquJzE2xtAX9ykHlrY7+TJ0wZD1cuEt/bvY/P+Ro
BiT5+7iLjXrTy5XpSDUb95cq75da8L8fShtoWslRMj5r3A3x9d8bUj39Np96/7/0iZrhiXTNP6mi
39+GluWXF/n6V5oo+Sd/9Z9aklBWaVAU81ZYmoOFRURighaC7ieDPZKA90f3bqHiXK7eXPqEmzrr
oMtbfv198r8/XP4aZCev/HuyysL10BCDdS25nsYACfl7Eb8/fuWS/pNH+qecpFX11RKpJE4IkNhR
LtbElZx01TKwvz/G5eH/99zvC7/PyX28UlI9CRQDMUxIovxiiGqgLnXlwXDtGnEkYAHqd8QBWxuy
LMOFyQ4lzHZ0xUHTHFkHZW7tYG3QPe2B1CRKRBeYjxGZWQuauaS3UzIDxfS3fYgNkV/4FWlwXuoD
3eqh1XljrVEYmcG0wb4FicEAgGAookMhAJRR1JnQb2mkgxwCngQzxSVv6WwywPHXKEVmz960hed4
rDoO5EHUYCGg71vRYVpqHi/NtHQTmmrmQgiH6upkfuXtudFICGoNrDEipZCEcF1M8tGPzDoNNLmi
EEKSRG3001OWjjVMAIGiAnytR9hVJtwTGEKSQGt0GLBp0CIkID9XQoBD8zrd8hxp5dC/opJnV2St
oMsJ91Xer7VhLcIaSRGuqd1w6qkamsRaljas2sdIHgruZIvmPi+fGOnoCT9o17lNXwDYM3ZZJDVE
5PXP1Asc0BFukE62LaoopqfI4gUPDiF6Dw2HqkLsSilRoUBVZkal1K/hIqqGwXRHmqAX/he/GkGE
5IsKXl4m76XYQaflJPpIgTYlfkYDNllLMxgkNIaRQENrfsxCykT9bSgZtKYeVTKv74pF7FBMeJui
peNJTTDr0NE23egP7IFmIs4J50+sxH/qJ6y4cY8ijgGRYgCRxZdFBkiTMm01KQtl4APnMS4owPQk
q/SQehSUT76YzCOYNviq5rIv9nktn+Ul6qIVYm2SQgTqRQetAfIIJjYUD51mEOC6j8ePsueKBSED
FCiYu76bNGjRICXs400xRTOOPWBPeNY+YCxpAlH7slJL20U9B1yu0WhaJdFV0okMwTGjUik/t308
TG4tFsUWdgAaJURICAytpNt9ce8leN6isXjsaQdDznNAZ3VQ9oVcnaAOAyFFoZcWlHkrGdqfWoZC
XR2EoOoTyExH04X54yFH0WksDq2iW1c4F4ZZ86xRMbf5VEDqBQcmxGioKcFzoAnN3jA0KMXq7qZH
muSPYw1Whc3r1IJx6qWEcy95wiIbmcmyiIhzEmMgm2P8FNU82vNIb1uqqj+1gDsX5Yrf6fgjwlAU
qFIYgBnytlj3ibiNDUlbjyBpkc3JQSqNNO+l/UeWCFSBZsQSUonz96n+GJExrsaGxj7aPl6UIZM3
CgRacIXi/T/DT03RaefIxj1aC1HwfINU8P+wdx5LrmNZlv2XniMNWgx6QhIABahdcgJz8Rxaa3x9
L3h0VqSlVZVVz9ss7IVL0klcXHHO3ms7vSpZXl1WHn6a9oBv5ZD60g/8Xgw0JYUzJlF6DQiSWu2g
aVIMHqUnGQHnUSZV5FfeWh3zbNPU0IoRR2DzI4fIQMUmTxySQJUQlak3exxS3Vr0tW8xKzI3K3Ri
BVNWgrp5Hur8MeiwYvtOcmclPS0jHaeuJdqakMqeEU6fZlJGGzkKSX7E8jZgUYEg4o7sv1VrKyjS
doiAmYs6VpvcQutRz0N0iFlHyIeONjN84vXAqXgRLSIDMSocsJW2sG7Yb2lyITpyYOyzsmdhMfxp
A3OwWmMa3kmiAB9QyaerGobbuNQODJHsM/Xlo5kjXm+L8VkCXmR02Nz0gc7a0FA2DOt3tRm3sIQE
ADwL/mQxSJbjHDiK2TxPYjruFFHxKi4NJUfU30ForadO+aMNnG9wXA3UBNgVLXCmkf7uALqcODJt
JpVaea0tqaHyMRNBTiDPwhqzrXpqORNiwtLLBL1Z3Y+7QtLRDYZ0kQUHI6yyKRRsOiJQxQn/634i
G8SNfIv8YjknlIKNjJ4CYohK5QpI8smXwDszGSc7OX7Wg0I8kXTpWcGsHGT6WXoSyU/t1NPUQYrV
1IJ0GIwHKV/fIylW22yIfqYwWyFRD5+LTYDldFeYDyGae88qi6NfTYSoYDrGPSB+pItEQvTpZ5ll
7YllGXmJFL7kes85j07GlEpHSZiZNs1+cITECG0pK18YpZBOhRLWU8vxvB/YN1saxJRGoAsYaHco
l3Y6a7qNpfRPPPpe3MBjC0PQxHPJtrMYAHymnHbThLZLpdIGgi2hHzq/f2qJttwFOHRoPCwlErzD
QU3cQZRUjmpkP40h4Q+QvnxM6phAh2HXKFEC40d+bbNgIBxVG92hL3UnM/pdpU0staqsO9rA8cio
VScT0xfirdFoNNNVMAKaYkoPWdWEelgUOcZHq/XkkRCBiqmlU5eUYlHuPLnMLsMwv49Fe66zhhpB
MirbmQQDNSoDt43Cnhr0cFepGgLsXfPmFUvCMGi6NjA2wAZzSp0TEhdBwRkt+zt57FOOFkK9bzUM
SY1OUaFq5fQJ+895mEYPfM1JiHXLNuYMFwQb+qqsYANillxJMRWUWMi/87iw01iz2b+rH6DYKNSZ
zS1XJUrlRMJH7NC3WYCsQw87T5ism4QNOchri5aJmSPghg/axNuyb56tBW7dC1QVJZ3D1hyYX6D3
KMKYHVIZnTpVLQc7XaSkmeSGtmshVVoO8dvU1HqkJi3M7lXRUpszK+4ZUepc1ShQmcf9EdfjmOQ/
GPdXHe/FRzm/VXVvroPIzznd8Pp1HC/zbEXHKYS3nKFt6N4nYsxX0sRpADz3HBMCVI9eLYwiuuHv
QNPZmAd1+xIKt0FDj55YYCWJkP2OJtW/W3SWRGin4ARM8xgE/VfQGKQ+7xSt3FYlrVu5HSkDzMUO
Oh/UQSmDWZepVy1pvqQWILXMdqMyKYLX5vwW+QgxiDEIymniNn4YTWOrwUzSgdTTbibZuhLmhFig
46REodeVtFDNWHEGyaJBaHDI4RjeFhoH3iRU1iSJwCsKjfc6snaD3L2z4Nx0U05W8EATs3QH7lO7
9H0NSH16GKW5xW2+1JjE4k7Oe7EjAuUAH5QXKWPw1SjQK4DRMaYp+J91iPGVp0XyfCaIpDoCJqCs
TwS0RYXADPvGlsbyrEit7iUWrdcRI04SxjhJ49lnbko+zQJiF/lCqIPixNV1jZLrqEF4GETwUgak
qw1nJO1ABlPjGJP0SlTlee4GoJ1p/YJtnXXSRL1JUPBelplyxoni3pRbl0TnUgKKQNUkKytYB/Q5
xQGspnSlYtamGYCmtsrABOTHXG1iKuAttTq91Ow0aPZx31cvDbJFp6S/Dt3hBhSX8oUKtrdO2dD1
Il36SsopDddqjnmvuLcx8dGNhuEOR9cu6oAjq5Z1aSrCRbq4WfaJoCFHo+mfOJqWLsmYSMmXTzMz
be000R6ThdwtVOvDgMmYoqX0qNXqnBWKhQJqbtfLzaMnk83hkTdXgxqKJpctqZA5uT5OjtrWGn5s
thECM1Pa1ZuhoA7ixwROsPe1lUz8k9XAhkdxgKE51OEhqraGxU1aQh61B4UB7tOuTYdO2vl9Zq6V
IsPvxjSZDzgtFBOvrN88KWJqHqueym4hF9siWmwICD5zSZMOoz+fRLGXtjJwiC3naWWYl10B0vUk
EJ1RnZEzIgjjQL2Xkjq5dpFFEGpHcz1ZbJFFAe9t1ifFE4kCkbJep2pGpIelkaE5YD8yDVDsJjSE
fZr2IesVUSoZ8bOqBPSul11TSSes31PwYmpLKjxwWIRu0lvwlhpY8GM29RvdmBOvIbAZE1zOmieL
/mkyksUvQPvE19Jn+Nq4B1VJupQmZliVrQ2pPdlsj42JU16BBaEaAVQ2jjYkcuXbsC0O+Bj/VJMR
Ab8qIionzaPTy90sEEGQtengzIUEegrltmU0OanR3SoHojiLZnBuFS5uMzM/izMHQ02kXm2KyMgm
tBlgmQmFzJs3siRJ3pB7iz1LXO/qCTk6pwhKTgTHkjjU7mf8Lw0EUbkPjqYYn2V1EEjZoRPaCF9z
3VRQbQ+9HlGxMek1dsKtyI0dLHbagx1dTdFn+U5buui5ceIwBHZP+RqSUEfXvKCn1AWNF8zot9q3
3h9fKDtoHJ9MZjmt2RZGXWGgsErP75SBhkS6S4hC3htlzdxShfuGTr9Qi0ToLmBWAstXJpZm0tGz
fNUO2nIKFXvSlBWEk6Cmu46tc56iDJUU3CfSkO2A+ykXdeh3PeWRPvCjYzgBdAVZWZ0Yn0ynsTJD
/BaZO82W7bYufMs4Cw6mFL2NEcsq+XDZMlq4odnCYh8ac6eWALIje20kplEY1EBsA9XkB+r3Aoy4
3U71Qxy0mqZixC1alnRy5jdgXM9hTKtw7mnLA571kf/T6venaaZBXT3CiJgLZQxoUqI1b0rk/2FF
9yMMe45dWXIaI+UuGEPvitZk0PeYV+bnECyJM2GJVEMgTaNV6tSuwyvxVi/zPGEhsygAd0V2ypvm
eQ7JqE+D4J5qr03ff42xhYg25ChZUuYgCDUqQTOjjmvEfTNmuENQkEjFiF7B3EMfO4a1p0jio55B
MmSKdTCgDawsTTfR3va3xsp6UOHDHyiklIo1XCF9ZGmrxkiSuxalb/rwUhaF9j2r9zxKrtkIWrjL
Z9pA8bg0nekEAbqnY6oeRxYkm2rUT19Z/ba16OXBrelZ6WfLhaCUUFlE0Qi/5UOY6SxI+mD3E94z
AQ2fLSWvTFi908Xw0ygTwTTso6+oSL9LI6io6lYXIpo7L0dL2bOqwkX8thpRskEG0o9s55ePzpTG
k9gJtpXxJsGtIAdZ8dEB2HUayRep7rdGknGmGcCIM4OvOwlCWx8oOzlQ2PCHxzkD9Gj1Bq2LEnw+
dI31OE3YDuD8UnbbZZB/N8piTBwgwVlTW1IQ7yrwyDObKbk84/GldVFx74aV+pZb1h8lEwon7ppP
ALsIkCIfkuNMXl8qUZGOCTMR2BUZnO1KEyuNKuAGhAeJRR/B+KhCArHwbXHVuX3UcNMQXr3WEzDf
Yx/KTNhYBYRk8k+9VX5HtClbgjg1fwhQyONBrREwM9P4lvghZMiJJEIwbKCfdIFpxgmqTpem/swl
XFC+6UxNVexqtWB6VTnK+cCGu6Z5G/t5PqfaxSLfbEVeS+rC/MjRLgJVEgR2zA21dIvHENLm2iZ1
6IRD0/3/JNA//0PQmyn/t6C3/Dv6yD/+jfO2/M4/OW/qPwxLVTRDtiwq4LoJN27407T/+38JpvkP
EeyhqoqSqWl/feufUaDSPwzNMkSRaoik6qpJfuc/UW/GPwy+YQGPs0xL1gzz/wX1xg7y36JAQb2B
x+bhLE2R2Z/K/IH/GgXayU0YzeEogHizZ7VzU11ZhIrwxf0pJJzDEtcpG4hTE7MH1GNqxupEA2KS
aIeqsbxRRhWkKg7VUIyCldCyL++G1M2ofnHA/WibDC5SIn/qUCI3ai5da11W930SfVQGGRXDEKKe
ZDE5FAXFxTTr0JNmKJkGHV0B96c9FzRJK6bjXTu+tR3wFBEfXdkp/WEagn1kyvUmyYAxU17tVkpW
eFaacxtMvddPVoJvBBUf/OSjBjyPvirCxaqKP+Etw6ZTkVI3o7+CiEHxou1uAjDq2lKblRGxOfIz
JHbdxP2vEP/uy92EdB8MkWY8CmEMHbCwdI7q9EA9asWP4MELBlcIkDF2vYQTr7HrusAEoebfmk4k
YZqtKbiXdjKXPz01cMmhzZIeOnLpSK9KrI0cUj6LM8Nl3Y3XukDb1A9U3uKRtm0vUcTBZ5BSYLN9
DU9yUWY7sf8IO+tPghC7kg0vS5F85tKZEAbZJYoeyNZQvWhVvilLQprSNoRfMLYnNe68uutxxEbh
JatVRDKF+hmoYXsOVR30WKJX2yIQ78I9CyV2Yw1EKoWg698UTTOUbEog1snyR/FadT9xe7ZkOXgd
oINssgGPjGLIXyQzgOjVuzVdKKZNK5pPKjyFbDZuU0R3b8pU/Vyl1wRGk9FLMeKblDkNbDBMp9bY
Za1wE5RcWldF8q1XdM/7GWWEpdH5j4UhcCMjuxU9Zh/QyTPqCQ6oMTikjWQo18ZEQgrliGWyTL/8
wkr3MSxfGDjiShoGQEuG0GwjU3iOwKNYea1cwxCfQtdnMEOmIGcvxx9NNq7dvBRjoe9kPCrUG6SN
UgzNzifqYyPrpUdep201PjV9perI7NMQVE3DYRKHJXIHCnDnTx0GSv0+JEX5yvI44S8jAaXblGmh
cnyChtEH6oygKiWvNUTpw0acYuuEYLYbtq0QvSRlcW/mMqcKjzVVbhpHSA2cTCIUPN2ayJZL8sph
BRQ1FemzInTALADNAzw76drDGNTxqUMTZ/msnnMgT7sYGLjZCeJmkgW3YZG3s6I6EybTr8ccT3WX
0fqWDcOTisQBFUP8YZYOm0HMQi8Sm49o1lmjJuxbQwzRpnvIMcf+CV2HGWEsAQ9+E8xA89Lqagyx
eUpiNFpxnCakbInxpjf+JEEU74as3/gzhwtJNbBMtsGngJg/aabQtebsC37dKVSEiYjOeitzvZFD
gjwmHROPEmcykRYAtOUkKcEcSLRgFSnWOa2q1NsHIg61Tr9MRMBvYcwR9Fe0ukPmztDSqQVS+RZP
1SHuiCNP0QV15vyVpyYxo51+DOISseRYosQM2mundX8SMbDWgtyiCIkmOE7CiAGVE3ZL+yQF2nmr
jgpvl9rCJOjzDq6SQmYC9Si5OcGFxjI1ndqK0OA8oUeQARAwfBRSBbA7o1xOD1pg2pTlt30bHyHz
hmtFLwG39N1eEnECl1KBYC0TjXU3eBKjYzfm4xZRO5aoQKfWnUOnyA0SBk02/yCUR6CRRzVlao8s
RVi1HGh7SbmJpfFO8h9s4Cw7DMJrKncRoIrkVVCpHrE9AaQ+QKGdE5iJVhUw/cG5TPBuWiONJrHN
mSN0PGei9RbCKrdzCafbLPemyxb1I6jkUx+FbDCTAm5maaBZ0YRNmIC6GKI/UlEMV8vKAajN5lPW
C0RvCa15L5DeB7S0XKUILv7c3cYI01igA+SSasjBUOBXEtszJOoxezMKKpb5E0gReiK5ey7bpfQT
/TFbGN96RpNk0AhUEUYyZdTubc6QP8/6G9X1YyGmN4pQt1asvlUTOHjUZ61jDKbnpyx50UQWxzSe
JbFxTImksKAc2eMLZY9scsSd37kwhekg0A4pxRPRbOW5k4znPJTmoyk1E6o+xBpK9Z6LKhV1SfCU
xBKcpJg/xiou3VkK/8BzHr3Y+OGkBHrD2uXCVCGAUHZTKdl5LHVXQ0lxHM5nxY/nm0pwylpOfLsb
O5l3IZ62Nfm+q6qJwAAM2jm2Jm1FeBiyxxRn91wDPWworwRqB6TcuAcgO2VBFM+wslfKqFEuSjuK
hx3o6FCcK68x5w9fzSHVl8mLbojDySrJpCupgGrlWN6yka1yYuJ+U5kN6HTRcAm0Y13l10EOkZ03
7HU7qtSrvBZSIEvln9LKRa9OZGb/SCZZUsfnXev1fsIpYGZyfKQXDmPElDtX66g7pDBxYvhyjq4p
E8l9FtlZ4vA5K/TA4kp4UfTa7lTrs6fsa7eVqblGLNONy1RcA0V+ETR9LxEktI+s+Tvpu8+YFCrE
7fiWqzafDkxKZC0orONZeMhN7T7FZPAIvoislI7WupslyCtt9SQmbHHYs0MuUQDVSehqRjr4Gzmf
n6pyccC26aXMWAuFqVlaqSIecekpLC30KhPTWVuO8bFeGHa6oBMilqFGicNpXSYNqPMYqNAo/chj
DXW+1I9GK24DyqqbiUYrWM9ylWQs0KSUzNK0TZSA4mOps/tSRMMlKAYTWJhgdG9N+s05Tbzprakh
bbY6PMgoSI4avdSM/dOBA/8loJ6JibhXTy3otZ3Ryx9+RadKJ0+Q1DoxXKmNILmagQ5OVNtvKdBG
r6IVsdHSDHUVryR+KiqrRKFYf480Qp1CKp51tXq0pUJzrmEZCVTSvVr6I0Wb3qO2xjOo3kyJFmEp
ZK+c1FUUyDDwphTzT5+rVMnoTSflKNiyMH9GDaxCKc5PdaGh69XwrUiR+iK3kkw3BRN76vRW/VJe
RF9wCzNDwgT6bAOJQ3XMFhhODEK8C2AViMX8FQ40fmR2evhiO+R8mEpLI2OGL4kTLZPKLSc8Qtks
vQtd27CJq5nYkgB1U4qpYqLOa0VkZbZ+tfaRcM8SrsZCKPHI9CKcTdyrBcYqlohuRwwusbs5+eWd
CLxHYA9SzPGLqVSQP7JjKFj3KGmpWRNOQYF0stVqgFHTHLLYJHaKFDcksEhsRg6VFiUIJvoRHBs6
mMEh/9fpJdDwuRDLTk2LG8cDu0ADTEqLaGfX+sewyMpToooUQ4BXTUsUopahYotV4MwH0qArdxTE
fWLkd9lA6TLmJm5bpYa0ZUzkWFqyCGy0LBdXL+5VEqTIpEtr5Fid/xSp4VPkU0SY+rqnJ5sg2DHV
urDbAgOr6UfdXl/+WdIC9g5Kkf/7+e8X2WMTbl3flMGCoFarJpFLCZMpvxsjNeX1CkVEa01TR+Rr
wwglZPl2HrWio3XiuerUcs8qUu1/P/rPPv3Pvjb2skFvB43c7++mdVojBNbL9X/5KL8/51cSPnt9
7FIU4gJ1ruXZf/8hPxZm4t+ft+zhN6GZIj/7+zv/8uHvT/4+ZqAr84ooH9qm//FoAnDOVRAUMuUo
NlN/Pe7/9FVKAfQWrcTmwy3wmCodsMh/vEt/vYLfh0pKvL6ZIlh/PfHv14o6R5FlJCYaMVBsFu2s
qi2U7S90zagVDHW/3yiWEfD7UZNSw0dvNf3LN5BqzARvMcpSFYix1LZL4XxmSIVWEnOZ5bHY//7j
xznssQTM9pK1uUx1//LP79csZQzpZCUEjebx7LZdSkAxvLhOqHIQJFia2pCmUGPIKQ3YvAqdNEuf
5eWChhkjtG2g0VjZmO1FTcv++ujfvqaqJmajvnMng33LQa603AVpvVenlB2gVoKj6AMG/HLvyNrC
gBNrTr9hjjk8xLndRxEmYPIJ0JvyPH//My3PWFDP/pevkYXsEC2iUY4nD15YIlqDuRew8CZeZBIA
//fX+360nKmQcRT72b4zSk7cVLfWv79khfotlHI8iJpqAQ0PKurvv99RDLhscl9vf//g3wTUfwtE
/euVTFPnzOqBEe39yv6WvyAlZcv91XD9Ldz6W9wVQkZfmUtIht5M1b5e5Gq/GrTfT//6GuMOz8DK
TXYXco72F1AUl7hmoCEDVZ1X0Vq5S9BlE95qe3ASL18Zx1cibVfBbnKqTbPBrwNq1dgO3TrWnMu8
fx0cl+bMSqdXbZcpNTfP8m1Mdf7d7ZN95qXm2vXvta1dARo6hDPiBdn0a7pJ7rxvNgjp7PflyTwm
Z9Ajl6TevBLE4y1gqdfc2LyagqOfpy++0G14QjgDd40yR/EtQTdJ7tzYbua9+vc2pXwAMauDj7QG
yrdjF3zlb8MKyJO7PDZj+4dqOT5gaU+O8AYBz7ChH1UQtGfdsxm6NO8FJUteHflI1VHNz7wtaA+b
+VJoX7w9E/SAed5Z2lvKPpqu/zm3BtyViP7lfdVA1rXRY4mCQ4wNUZjWdK7mi07/AHDSvKNLyCbn
xHP7x7QN7JSd+nAZHC4JKfcDDe/YS5MtQtP+B3YcNQsDNmC4FvFYD9A73cTrTCrhK1Br9UR3YIUX
m0UBARsvi9C5Rll31soMbD7gU4swo3kHcGwMqRCs2sxWzyHi2eFAGzIr4OOgVFnr1tHkwPxFJ09G
MDFwHN5Kj963+apWrssBL9imTu5DC70Amnezj0iOzk9s/pcnG08SnS0iQN5m1WH+SIjlVuCe2AJZ
sDvSKicqOulGPM+sa0fa2Bb5QR7bjW6dT7aOdIR6Nf06826eq51pnlP/wopl8z/1tbBll/lOvi5U
Izp16WZu3eRlmgCiKWfMSeUaLCPdjVt+lKV1fwz3Aq8UwtUKfzfkJxSA5qcIyAmVOw0jN/wULynY
m2HT/6nCdf7g3cmmF//GrLiyZCzoH509O+FTv4mS9fS5bZ5ExybhpPFgQdTHdimO/ykLTBm7bK0A
+kk/8+wYD6gdkheUcjVyhqQ6irduBaBtI66sHx8o4Ebjes3rU3kMMXGf8ue09ITdj8qNUxEYthsB
ZMhbAzrQTmPGKH0AQiMjmhw0SsutnSkKoloyZffKz/hD4jkQBC/+YAh0muCIxo5+zYaooDuURljV
6/qF+CuzdQloKfG50pN+0curtYhZyyeJGMPq2uTv/Hpbr6AT8n6oZ4DboNS56hJnbGB/iOlSwOhn
xiOXrFu/znvxy+Wb3Ru1kocUb6FHc3hPYZbbDKR03uY/FsYe5M83iWBjmHETol0G5Cb94fKXeFK5
b8ivla5qeWRwkTYXGstT0h2dzXs+H8MXXhwPyQ0RcmGN5taCpIBWAutTwT4DNROkJE3pfrXYezWO
KkiLD6qAOuY+yT8CnvG2+2AkN/VOljaW4IXBkUGZgsinK6U6fBEwLn/MwWz26e+7tBBVzOeqfLLK
r075RgSFMweQ966odyKeNApbtcNDRrEn1J8wWFUeQDPvwFgymQBJQKHgaXPJlYZpK3Ufin8h2wWD
yC6rrskE5GF8VPm7KKKNKy5yeTTvs7SvEPkLXJEhLcDPvEo5avR413MWh7rJQ4TF9ytS8OIFmUNQ
sxHbcO9RC9TIEt/4iWOuuO6dsgZ9+WVKK3Ky6103X6yHeeYKy+AkO2bbj2htntvVKQpvmjt9cQeD
gGZ64jZhWhjqLT1UY5tZ50G1P5Qr1glMJIgiwVbOGbMnH3E5DLff9/YydzPHvjOUeA5X2ndfzKsj
h6KlK8Ksm/9ofGLzp3j5C3WmiX7fGjk9rzSwPkqwk3fhT02h7sGt0qCQ/RKd0sa5WW/VhD35iSb9
XT/jTPudmqLOVSgYZLayZxDyl4z76Q30yon3gLobVQx3Vt86aaMHtn+enEFeBU/MnJHHhQPSybtl
dM/8CSo/rBnr3kZP9GaOzuSkE0/O7MNUOnKvdQg+WBb9rbSX3GXlUIMNtMA1cO/Mzl+YLGnxLAOV
Kl9Ms5fXYLhm5OnkN7CSMuqFZ7V18x/hUbC4C06/52JRxpHPuoTj0c528BD5/Sx+vKt34fgHHYn4
xVvXbfgrJmnDncTtuDx8/EolhWlXi3YIkLmD+S5T9e/TK5krGOvCM8r1h/EgE2ElPBtX3A1vWD4f
xpXlj+touLxB4cfwxQcuWqN6WUVwACDYoDfIOszCLnKhl5VQxYuzkvbCcx9ypRgbSn4pZUYkEiqA
F858nbmiDC3+VlhH68zjYM9wqAG0jXt8BC5byWS3vOS1+PXByGO5MNYolveVx/plnrlK1pW7fmYl
bpx5DTr9uuRysx64r8aDY5hX8sDhAJRvw6SguOJZOArP0p6LxH+v8cu4/uJN0O+LF5WUEBYS3nE+
5PXzshj8LKH9frlPtUNpQ//NV9KV5UXTSXx9SV/kO5ex8Fie/btxhEKC7JI5yrVipizeK+PI6qdd
ucvw6AcwXcP8IHP91nJgC9OWZ5xdljL8s1hG3cFizDBYOJPym0yV1FkdZtHm7Z1fZo9CEjZGuQNT
5ZJxto08LjyTT/rCNCjtufPol3i8MuaANxZ37YiodaU8eDXIHVhDeWeh19kks/BUxuO9bjwyqoUH
/1DxnLC5bIInhn22mwIb0a3AgC5trgtmavIhPnKNLHKGc2ur2ESXwUrPhz/AcHmHs3qjwG9afmtc
Bil5FAyz9Ic/i8Wfp+AoPm+7elv6l+aL29o3XK4KNHuW7AkFFl4z5tUj7rBoxy5K8PjNCfKneV9G
qWqnkisz0D1FBO2GPvo0sllQHcBaP9TiTXZ7wY3IwJk+7ninfhBSeO2eFxkgc2r1IO1qpWnDhbeg
8KJLPEEGczv04jBwManlhCjslpo+o77FFipzJYkGXGcGHd/uKNyQtsJK5S3WQFdZjUfxo6dWEjYN
P1d3jtrrhzSMtjMmwGzXGg5NLcDYZXOpMeLoTyXtg1TGFCytteOHeeeQvkL+zNQwLpOcDNpmPZCX
Yjxfpuoth1UMofyxkCdFqgHEGWNFEwBqwGVu2x3R1N7y5kv57xbNiYb7a5pRWXTYNpU2y6rZH5CW
S55OuqaxNihLDF/jHji2FS1FgBKodfzOcjrwMEOErzNeXKoeiSO27xTWsSxetCPZLaBVUhoikuv7
Tp6frNFW+2UYmMWxhELBMz0HjQTKHVyFM00XdubiAPXhGDJc2RGr4A5FsD5M/uxcuT634EiIkIIk
L/tjctZ/YWk1nmNOlAzgwFa4T8HcnSv2NMsA8yrmEfb6X4zZRexEUi+Gz+1obYYLqs/mvZ/WYJpb
bSWJLuFqxJx0O3GHHZrJvNvGKtonhzUQlXtonlo+vY7mSRLXybDqrY2u2K7rMsm19U14roHvqHbx
xnzFCBjxiFHTHp3OOmZsh4JNVB7VaAP01y3QNDILMK0gg6QARkqOji182a2MaxEbrKuItiA+Df2B
P5gTB2PLDXFWcN5heV2AznK5Mp+QPVN3ZJPOikFwuXSCZs/eIGWfwkZ4YIFaK8dxwum3ybzma2x+
AA/rwpXuHhI89OLaXn6SHtWGm9JwfSh2pN/UBxQBJltjJmScl5hOfKrsqTheKirS2Hm2xqdF5FOj
hu+VDNDrIwAPzVEmsu5pDDb2JXH5xYAjKlEBt7k+8FaYu+wBCXA09qq2Ie4j7FZhuwbym6JzP0dX
wWZvaWsMri0b29pmALY1qY6RJ7IhUY7Ne8vtDvHcJNJq1d70LS2LFI8ipv1VecKx/8UtV8SEtGKb
wavGYy9kCu5H2gxs5CycijsqXyOYGupNE/V4UBNUh77aH5Yp42DlNvYjgSCmFRc3VN02ORbxJhC2
qbTOjsOR4iPNzuYqRus5g2m+qvZ0WuiehI5IAZGtC0mbJDeIpDTqNkru2tZpiQ2Ua/UdUKBugLY4
1jRqT6ZyEd8rYRlCI7cyuVHdt2mFq0slwFJwMojtfCG8gBbKu5eBTreG1f0NSxy+vFE5ChW4+P3E
yfulGFbaacodbLMqMz/I5/Ft1LBWt+uGHEo8rn/QQa6m947U5tKN8bPxHbpHBF3kjgjVu7u24Rkx
CQ11XgrupzLfBuye9Y1R2LroIJJ6upFS6YSn342JzKkNXBgUeQQ7N0tzsz/B83RhwSM30owOqgjF
/onsdGbGbY/Li1U3Q2nc5V6ssA1xYZ19BxTpbx3Q50POMgjmDjq4BbH5yd9y6MZr34VKsSn0dC/G
BvSxdqDZc9VuDYVhdRPjjW65k0CDNdXDYP6pHkQ7ca05OYUwDNnDrqx6rd38K2os5Rs1WvbiP1SB
KYP4B3Aqd6R2+Uq7WV2wKj/R6vf5rqzcgWYkgMqVQsyXdZQevmfd2kpaF+SpMCz7bYwpXXlwmdV+
F7mm7PkEQN/HPfMPQwGAPFtVgXyTbWV4WnuqabTXhG5eI+0SDE9z+kaIZxFObhi+K/wBVHRXUGAy
tcKmhejAk0DbnNOvWdl01/x9eFQpR/mFfMwsecB/uom8aQOUxdo3HqsyAOa+XdWf/D88p2f5ub3Q
iMHYDK6CYrTenyHVInvw1Q1MrpH5IraFI6HfUWtXVNoQHnwwYxCTFxMwBAmIEm2DJtkGCORBFnCn
/aLkQ/PuP2Zn9DQvZHYDVR5IzIQoDdkefJjuMdjOTyBysExZYU4s333sd3h8Av2BegGHOQSaPfpH
9sqc99Zz+IEN6SJSINyUO3VdPCxHcpgzWczt6iUwN+ZRf6bIYsuUhsWjqnHC2EMaBk8FMAVfHp12
Cnf0US0HjWvJ+WobOhJ7FGgmwqpOcQYsYO9DwIbeOguHw5TtaGPo1+AAG/pZ7rYVTCoXP5RGYe7M
bKq+J8fxAHtD2QL7UbbY0G9EWEDJDZnOcPmsyMU5Sxsq3swKCT82ekVOr/MDvi9ZCfm6fst3cEpi
GFCVKy7xC+6induXrup1O7SE1eXunwBbeMZZoKSwMs6FXRzEaTXe0RuTCMouVPayn5HjHcDtzfgU
2ZgDMSXMb/p78OiekeaJ4R7mMR7xLbPPkYsFJg2YHgzuaqH9la/S/2HvzJZbR65t+ysOP1/UBRJN
AjeO/cBG7CSqpboXhFr0fY+vvyNZZau844TD5/1E2Cxyk5REkEysXGvOMe9g8Rewz46FOBTuugbf
RoYLSEJ4aYCpENZHF4y2Bm1bIwQOKLY2xRWMFbUmYjtnzT+WEHx3ct08x0+sohDviFrc4C9ozV0U
s34fCjDEUsHLu+q1jB6caMW32LirrJupVDkKs7VzjW+qLrfeUiPoNZ4tDOps/sm/oxuqL17YOnH6
o0LQCOCmNisQfdTQGRgJq/8SBM8RT/k2X7prLDHrAOTNDspNwpp5CMdFSl+FvyXYZcDkXSxx8HaW
3eXwLJEgUNO6T9klqHvbxaI9beonNAoFPLsUITiJAKV2YJjFroqRDqM2F2EQQZSL7tZyV9OVwNTL
YAbJqbPQoUO0u7zbilE56AeDb2t8otxkhz49J7jgpzWlfrmWHikUt7T69V2u9uwoSdYRvwRQo3ZB
N0O7mi7e+BQIiJOcBTaMbab4FUhSusQPdQy3wyejP3ZN8Pokc5NFcEp79p4SyhpZD0gsFtFjJ8GT
bK2rAqabWr2DEyA/1quL8Tn5jp460vgWBe33lfFh0z1ZeVuSOHywChPI4MtkegXWBW7DRDHBOg6k
mZcDFfU2gP29YI1DXUDFcWlUoOohxSxEc0k7QNBGCdfk5+4YM6EPon2AAogKgVUeRQcMz/i5vAet
1Gygb9tbd0eRfz9XgLqgZShfyoVfvhW3cBQxxTvJQSHG5pV3DK/Bjxn5Nn1yOVcNqFUxSi78zzg3
1skuc7vLxrTNJYcxhyS3j15QJNIpMtXuJXzsjU2HJx2S8R0mI8gdk1e9lI+0VD/a+JZKS9tk1k3X
rgLr6BV7o6ElDB2imLcsHcne6xc+qLh+NxyNJxe+3YLABbb3UPw4oP19++S8hKyijMTBrOOmBaI0
boP4JulQrwG2Z+f+xRFgF/idHUXxZcNxa61L826knjhJAOP9VfIm2PeSd8FHBBUvZPBs6ddrhgQF
4+Wn8r18Lz68K3tfs7Onr3GNXAC1gFndp3yhyWiG+LamVPmKMYwARI5ugAge+HREW6Tf7sa+Hsvb
gP7Cvt3rxrd/2RK4UT6Va1WVXfsPubkNWiDdCgNojMjo/a+qgRDkqMWAU1IKjlOc3KhdfLULQmDm
bQACN5NrIdfamsAPtujqbWHLuOnfW9j5UAfhzGxDhm6HcdtuR7QIS3UcSc6Au095e+UdAboBdy2O
iXwGYeRewKtDYbpAvHF/5x2DV+ZVIRkC+ot+T4/t8Y0BkKNW28fwiRIK/TA4uSWpGhVhH9hqwfFB
gWPZ7wHP4jKlL35tspInC4/mJ7kAgn08VCr7afwUNH5fzbvi5O/AismnaD8+8En8quKbHhVuFT9a
wV7ePVgar+2jWpJPspAK5w4hQTsme0yDnJH5KPg3QLkBSm562I2KkIlkcXGdhFuI0kJ/Bua3JKMV
9yj4anHbDv42GXat9yAL7bLVgptADYCCc/LP+epwzgOqJ2pIHUB0MBQmHDRg/YOa+0ydJhF49Yw+
BiZA53/zquhQouPZJGqEFU5zzmhUqbpETUsyngeA3v+8J1PXfm5aAf7XWH9o9RxWjJrOnZ9/vjg/
tLWwVbDq2yFqy4p14F+fn4ja2AXDPtLx7rcqDep8Eaib53/zS5VpFbr2m4dmaO2wHVZ+4p+H/vLM
8x22ynX6eUhRg95Nk+bett29G9bhmkHtFkNiRZofF8E5N+t81WZgb6zPV91zLJXEfAz1DWTqPx/e
//PP/Pk3L1ABWz+3z4/J0hrM9xRc/PLvPzd/vxZmIQwJ9VN/7kms0EQhw6np5w7XbPkl59vFQF1G
1Lq3Oj/lT7/+/LJRhAKQUxFhCVlhruA7nZVev0YZRfNL9XBVtFhfYiGviVmN+2pr2zK8YLKvb4RJ
UmvGzCuK6V3N5oNxDi0b7htAXp0KM0tMa6fh4lmh6V7UUFzbllO7QwJaFGh4d1vipkhGk+1mytFR
tjptNA0sTwfl3qyHpcnIwtOghYcqaG3SyNpEy5vjEAPtFMXups8Mg45xb130GIb0GllB4ktva9rI
ZMPkKVXBbk6DD5Ckt4HEt/Ks9Ul64C3WeDI9Q3kZ4ntck4fMpzzTCY4jPy42wGh6QMCpLQFwx9lz
EFCn0OUY2LzZrrfTGmA7BWzNcEiB2tfkwJFXhzHkwjIA45kk2c1v5FzvZQfowI61vZXVpzLS3nTy
73Ib1HjwPvQEBps5+2YWHNLy5nNsXoI/TCuI0nPI1JMdundnpqlD2t6oYvdG8veQmmE+qUtgNAnq
SHYATF85i0DFCwLEeqVFQwenu3YVpseBhL+pHbHsleITJcmVHkjSOZGwClIBx+TDMPbBkH7kKjIQ
NxNFgIoRzLrvMHffGSPnh04naLBQkYOhyh7UtjO5cjSh2E63Aplumz9J0gqN1oCpMe0Rk+yyjDnL
7F+SHnyH3/5mwoIdkXoIIYVAQiZCNdRrUhEzEonqwaEWY7n3a1SNljh13qZ3HxwVqljgGOtsEo8c
9xDQ8yR7kcP03iD6M8hkNET8blFtpaM3LmYDALO1HEq6HhnHzCTVsYw7sPXEPI6zRbXHOR4Qo4qB
nMiDbFUwpFYTERnOBKS0pLZOKj7SU0GS5XhbqWDJWSVMkjQJ9OU5K2v6oF5HN5U0SkkqpRHghws7
7TCQVzlaRY7zX25GFWVpA5p3ybacLQpLbGMTno34s8iWlpD6KsiGU+lydp1aW9FzmnHXJ8QcoQeC
CQgCX6sJ89PT8hg1+stcQpKrhKutepP9ZCYex84odk02v+JVZEkRBlqZhqRfCXIdbeALe32mT1D1
yPeUEXh3j8RPPklrw2gffZJAWxJBfabSs4oInfXxNI79oSc7tHaAzLp9FpC7djXJ4F6G+T4zTEjH
Hu0PcxB342Ot4khTFUwaM8ssRQtTLbJOpgovrWzxVn3opvddJRnZpgWHa6x6TrLTQdiGfzFU/HBv
mjh5EaLZ2jAVtIq81NDeG5jxZ92/QOHrHxG/HjwCVo1z0iqbh7R0TqjJa4SYqG+nKriae/vNyZEv
jAV1NBOxOfMqGDxQjORUfMaQESbf7K4TvXAJnDgifr42qoT6o8YZbAX+t28O8eXQPdsGyxzJu3s7
dZy1YTLdDicDnFLtwbPOvmschq03cBZ33dtaxdHC5tRJp7VIqUXtTL5VoPLEfBCtMVm2DpbXqGN3
kYkBgDOKXibWDDtSF2xt+ZgaGZROez6WmvYYqrDcirF55HhgPTU6MuTpEtrOrBJ0Y9fFr9NgPPUh
8i9Rt8FG19gxR6GNOYGE3jYBM+CrgIgG8LprAHEGCmOS6puFxPtG5PwWX31dfvotcx6bAWS2N1Uk
cGVFpJJI2B+kBXcODAWhAoSlihIuYiYuKlzYI2W4UHHDtgoe1lh7ILjghEQueROSTmyXzanKhyPH
/DjXYltR0I5dzNRU058Cl6ZX4j34+KsylXtcljeRBTRLyzkx1HLWF34WfVvjvVmMMNVNB3NEEd4I
y0yQBqd05HUQjp5iFqAwXWp2j6LLITLYSrDi9emHVrhg6uf223Job1Uqv5kc50S5tlozfHfrOd4h
DR4PktTnifU7VTHQZYK7nzVpku1900XfLY7PGwNAWD0HqNUtD7u3OgsieyguMpeo6SglVzpuqudE
xVA35FGbNyadEPJHF0H2ZWdCLD8di3FBFb6k7bsTznzVdSAAxaTDwMP7iVB/L7Jbza/JLqmaI+pq
pSqloW4UkOmEXxPNQNiA32aPWti923iUYd6pUZfq1VkkoGVpSswFQdyAE06RiubWmE0i+xRE4sJG
Ye5JVvdqIL8qhYY1SpgrKuY7h1cwqODvsqUJ4qLtHckEN1U4OFJccMf+APnLmxaRRfqBihLPR9Gg
qbaf9FqnYleB46WKHnfq5EGfxUeBebZouj2giFFFlZc21ZMKL5cGPq5YBZqbJJtPLbvPUIWdFyr2
vFcB6LmlotBJHzT3WkdQsM+4SWfMEPjkipdkqAOf8a8CWo6Et2craU4fXkp3Sm9oGWVksGs9Df3E
PWZd4a/CvvP4a5mT5Cq6HZUYjfaS8LmGOKXegqLmNLQAXLHXfUybRjSOq8jHJFsbJG2gE1w3Xflh
JM727JP6vx/j/wu+CKdPpwDP7N//i9sfRTnVpBu2v9z8+0OR8b//Us/552P+9Rl/v4o+6qIpvtt/
+6jNV3F8y76aXx/0Lz+Z3/7HX7d6a9/+5cb6bAa77b7q6e6rwQJz/it4HeqR/+mdf/mPLGXCEqb+
7yxl12FU/NlP9scT/uEn03/DEebputCxhuHZMn78ZNZvriEF9zq2K3TTMP/6lx8/mcey5HimQcA0
8jzu+oefzP3NxGmGWQD7lyENDGr/ePH/8ib+vKl/ybsMcVfeNn/7q8UPKn9/r3eff/urbUnPM1xB
nWuYriHOxrU/u8n8QQv6MMejn4cpPGVruvY9wFA9E5YsC+x3s5sA47y7vXFXwnrjJAnlqm/c5wqj
PF4orCftEPjrmq5tFUzM3LjfMylpE7e/SYuM5vhAbDOoJzodfFltDySkAdSq7GnHGEPG6dqnHDAz
gOpR6O1mYjNagRwnJajK1l+SRA/XMneZRDzkxSad5nCbGWh+50bQeOjE+k/v3h+H6M+HRPw3h0To
HHOOijAdx8Ac+OdDQlxujUHfs7CqU30HIjIBEmvHtKTZVWgadiQhGDBSBo2zedSDcCvm5FUzSMuJ
iQitJ15pWyquIejvOSYgtIT70mBKFQn5hm6v5Nee8zxJ7PD//m83ePt+eUNd0+ScaDm2o0vXscxf
7IF+KCgruqhiYO0/47JDEmRmOJE5yWStVzCGNa7zAWC8BHtZMgSrZDXsrNp9Qq88bIw6MBdjwABo
GNKKPgGVOzKXDu+4M9IqjyVeqSaixVG992WJzEYwwS1gB5B1Mi4aOz2YKUVkhkIUPeNtZEAJzLX6
K4PygdKpPVRpBGGyGOndB0+WmK+SAXlPOBJw3wcnWWLWKSJjp+PJWPTOzkji6OC4NwGh93jGu+4i
8pLTfJn2PohKKrZM89FeuZTNWrPurTJYmJgEkiiEOGm91+FMfJ3Tf0wIVSsX6BbPWw7htasZ9boJ
NBQnTu8tnPZThGDDUjp1bkxPLwB9sQ5FtgWc81SpcazR4BUrEgCe2mNZtYDJhfbRdpyKQtna19Ri
WykkyI+evknrh7QZO/2ygphIuFnPmBsBz2Q5D7lo52U9ZrBz+SFaEdAo6axbWAIfgQ9DRWCAl3Ge
4kww3pLpYeyZhVEBvMEmNVyKDb9qbyLbZR5U0m6qsQUlWXNIMvciSMmhmR3YrvRTitoivcgizSnK
gKJagIX00ARJN4uNzPO3GdPE0rHBCc5wMbq+fi7tmvcSyhRy6nFEb8Jkn65tCxojg8S0hD8EnTQG
YxWlrnkt/K5ixEo6n3EZTBVJDtq9a7oJqHpYTTGRfrMhFmk/7jPZvvs1E/8Q2FuLdDCM8jfs/OD/
W9Amvt7n4CBmum0Yw6Zyesn6U93TC02r/LGcLKKRm3dJ7pdyBknyzBd9m382cXQrQjYWRhRd1wkn
2Kjrn5yqfJmR5lo+40yphEoaLW4w4tTghxLGCVYG61lGAFIKcQVggi1ULDbRBBiHHTtDK/jLsjQA
9c6dQtq7SudAkzesiPGj/Gv76wmJcijay7AAokiDzh3hIiX1hxS3ptfvOy87NYafrgN9fNMMG9V3
t0/MeD3Tpi3cgYuZ2QRCkzGg/+ZO8jWcEGtQJe3sLC8XilVj6daTm8iHNCEfR5sv4zLU1+HIRD6M
SVvKLWa0GXq9qLiLneatEM1LmPYbKwA8wzeJkI3utXW3Zg4grJBMoHJ32xgGsZuebyx0OvwS8a7M
nYeZAgnx6Xvjut8+f0udTvvcMt+0Bl+joMEFVRZv8OjdRL39HPN+GnF4nfjRIYH3gbPhNNJQqvrg
Rtr2h2/zAnLrzZqGekP1RDaKf+fG5VXsIZTQgxgVk32XWvW6tbKYuC/Gs4Gq9uas32SB8ZXzzUPb
PHqL3kpPXTJdODqdx9hRxH6d8RNeejQWzInZSxbAF4o72HoXRoLFZm4JkOudia5Bal4XuUMkJX1E
sA2TdG+iMbmNnemItW5bSqDspYuI2UamKlPUbp63xiV6nCI2VKDAIEmD6G0QoMR1qHKb34WdXWp5
eA/KoF4603gqUxzKMD/w/A76ze+/F/AIrF9CqftgG8yoNhOJO9G6nRra0jVfpTqLdj5KAjPW1wZt
qdkKXvqqQOnYj1+koyO89ZkEaKSTtMaNXxq36o7Yk4ypqf5G7120PjBacniGmi6yT+npuq/uaF4G
7sFPdrLxVPutf553k85EkxKSYYK/KdJ5pAbWl2HVkWCqMd/TS2dTCB/3tFOft2DVReeE7G/IoI+j
jixvlsywBYbc4Cg2rOFa9xDbtdCH7LUVY5VIpDw6sngKvPqQRPZzm7KEubNVrZw3XebRqorGyzmC
e5x79TonqxdjFSm3eUOyT+fiC2zlAz0VtnLI1gaoU7vBI4ZCcnpb2gWsm9J8BPCELMsY1mMuhgvT
Mq/Tsn70wxG5dS+XQS4fDWiacdJ8hpGsFl5nfpokxBQt/Y+cK7UfoQVgl3++i2HGXWl5lznNqal0
0USG5qvA0TKXac4QLliF3pyyhGhMdjPYlBMjcCeZqbLn/ns0u1uHvccYZO+OPur7sY6HbeQ4l96A
sSKIRnI/zR5c/mRfBy2ShSnLdkXaPYwaooJAn1hfOPdMBq85MT4w7ZJR5BfQ/Xt3IU37JRkbcxX7
4q3UCK0KuyvTR7aXm0V+MQJWNvEKsYW5ymQESFnYyB3qSVt2E/pRb7Ku6K5shsm9j2m8aK58zlzE
5V3mhavXuIzeJvZuHY69N8CDi7gNL2ocsgvfYkZcEi1C21IeLZf58Ey3vipb52Z2eYG6GeD0KllZ
hgTfdgvEPnJU1wudUESP3y1NTKaCzaGbecDqcqCObRN8zq7+UEHFQLVHV0t94DVAiuyr0GboxUq3
EfcNTvEV6SW2MaMg+9Fs1tkUbwLD27UBE3IgNwjU7Yc2iILL3t/JkRjXOpM3Ok55hO/D5xypho6Y
NmISp7BusI1oARtRQZyVlA8DqRhJ4O5F2x/JpbOYsDiKDOZDKnBZt9hwQ+dz5o3NR+Lqwk7jq8Hv
nmYXn3BR4F7TxOXQWvfpCKu2TdoXdehaPyZJiPeDgcJzUHWfs8aXmLb2M/Qx2gs5m25LPgVGdp9J
dEZda5AjbDzLGg+ktNRAK/3s8544CqrtNjrbyKqDl2o3Q9e/WpwQQQGYZK7mJycnvKPH50WeDxZd
uKIDDMnQAS8zOXeaGK7jsiZbO3mg/GQbOj74ISZI22Lq6M/ejk1kw7Owkdun86vj9Li0Jgao6ZTu
Rq86mA5i6cS7d2PnC3QEn/lRPpYyuu15hY4FjzKxtq5/dKbqWvNq/nALhARaYT/10JW70cXoeelN
17/PPcPWIOlIDyTzQEfK5ZSDRLPFCCebJFQIBxnzkN2aBbRrlnpjIpIlh+fbTi9zJeEIDwZYWdIe
gFcxKLUnsjcHejttzcQJiBdpB1q81RwqH68uLqBc1xfuHK2tMgNL4aE9lIKWQcEgtspFQ9AMytUa
lHydoTnt+vIysdIHo3V7PMHsYBLL/HDbGLYjKSRTNQ+bOcpOQqPlOWpRCuLIfYgV9SmHEd61Xbv0
E8QseBryKIfrQHpREfD1N4YddUm39XLvKwoQYuazDico5sAnw4C+RJDokDQ1mpAyUpyu+ghGUr9j
p8+JMIhuq4zBKo0hBEM5wpU+65pliUAibXZgk1zFjFk2vtJ2uPTeRmHMa50uISZ/onwlQ33LhnjV
azMoLebEqZ9dyay6D0MJ5n6GVNATst6lih5g8/Wg7YaEalYZuX6YbukaMWABwZ2tikaJwQZMYL26
0F1g5D83z9eMyTnUzhBtzncOEFfpgmH2Pt/5+xPMm7SeRyojHGU/P+J8bYLcjMNUuzkb4opB91aQ
ljm3m5swmB0FLTVm/FxhtQ/LIsbEjwJJUx+Y84VQf9D5B51vlqO4yeOYyFzlMRv7GrHa+Wqi++wv
fLwHrvsyqmFgHpr+MgdPucaLrO1KWs1ZjXoJDkC1icbc2klwIgs2cIQbt/m9tAKM+ZP/YNkknZ9/
vPox52vnXxEYDM2Q8PKPqXLCuZZBv5sOIe7SpCJd2qGZamQof8dqQNkbyF0vBzRCASJ3mlU7r9b1
g6/kUvSb5mPsqR0TzMQNvXGCSaz5wEcmvIY9Gl6PYDwutIkBeFURSpKWKKgCo4mPoU9ozjiAVikD
z+NbOd8PIyeF0W/FnQyCdFXHHYmLNs5mCmnSEgciTiynKOHjWfatLYyIbl4CHsUCLz9h/qVHZ5iw
4whDLCbtqvDdirp9gOuXxDrDWo3BZPFKPVLsrMCLLgnHfmwzbaRKzNdVKi4mI8Mb05rzjZZRPLjA
0sKZPrVmlPZFYvD7GQ0El0Nvv9BfgMc2I0zIqFKb2sdVeJE2abmLMgYKllZaeOzivTcxrbDtGS1+
w/qQl5wq2ozxfxPa6evMCQkEpLtIS8DJlVpnLRcgWRXUt5kFSlAYNeysob63DDFeDTObKT2byNIA
f02A3ETaSR1cG2PEXp10T/b41q7pSftoPVgKTKMWlBr5e99ezonm7QuLE1ijZfkhN6jE4ipoTsHE
wB8bMdWlBCPnh336LGVwW/jIegQcsIsi6oOHYc6/zYr1e2iQqY51u4OXZu6nfnhhzDBu5CDnKz4i
CLYESe0DwLGtI3pqTOkeBkeTB7rDnh3fQdWieZLmz3Rh2O6VuNAsp79JktjbJF3wbhfttCsBxaSj
DA+J36u0e+SuZRvFsG7b6KiZjAH8YKxXHZj1aa6mB80hdjrJe1bLVNzZoJIeAg1Qs9Z3kHiFslo1
zs041ebSTcoZiHRMxZrHqPZKddHryJUGu1+GngEsdm7FKZLOTVIO2Tbqxqtm0sobz/OPQ2ykW0a8
zSEYh1MqU2zOjHfnWd6QoJJ38V1tmN5llDrbMAB8wNbkbpqwo8c1gu+htJgx4JTSs6S/GGzT3YVj
gD/CCQRZxZxV9erZpxpZcRIzd40de7u0L9ZML8tjqeA0VhZYOycdEXCbyAgTfas1kMUTL23hi+Dg
Gx6MhsbDbDlXThEG10KgBAXUU2zGHpaRRUpHmPmfaA3KO2PUIXr0oIAY8TK/szlgxvzS12OyjdoN
BIsCGlxyMHsdygmf3BoWgaabpyzq92Fomzs5jLA9w/zJn43kDjwSkRF1cxhKtqB6FuGK5wPRz5BB
ugwxCV0ZFLlGgpg+94ejPdIvcZ3xNpoMhB02qovKAnxOf1vZvEqyuQADL4QWagffOrS9i1msLoNl
0HVfYA7D6250X/zMfOw9Kplxrsm9n+rbs8W2CjJYDcVq7maTeHSVQxJ2uOlmiiPLF/QholczKvq7
KsBF0SaEBOXBbTyVR9/MMNfkLVFN0JTCOV2ZOQn2LhlrhpnFa2t+nHWUKFCU8k0Up3u6pbReWjnS
UIByP7UHa0i6w4IeZw0xJMMxOHvG0netceOAYcNpY5abcMyhiGvTNfV0fIF92t3BHpiTzrvW9bLn
XJ1q+Nino5/MYl+nFvK7THibqPWco+0MrDJ1Pm10HcNX5+QnGMHPbc/QsH6qai16AOSxwt3V3fgh
Gr6RgjHT7Ts9QB09B6m1BgG8rlCyJZLqvK0L0BcwvleZ2RA/aPsZNDr3M8jIxJuHrjqMKWHt9gwt
gckRvdKLMnBprTnWCfBpu+3tnu0RHbgxjb1tqWOJAOMEnONUi/hK9nhMA3QxqD6XblsesqJENJ1i
mS4anXAybDINH04cLHC9mQB73l6qi/O1CAtOxSlZqzQCDmp1FUE/W2Cfs2Oo7YM+3g5Tn21jD6uX
r9NL0urRs0nQJoV3MpFOZVqp7dOw+s41xHaNrol9TL8YsT8JsBGIPZRpKnLk96vnCBIKmnSfYfoE
nupfizQ1US9N0OSpS+gvktg9gnG3CHLAhRVn69SW0z5sLDyDgHHYYaDiV/90vpgaj5kxrY6kLQbE
hHB3970UeBbOV5OiinY6+h89s/X9pC7O14Q9Alvt2+GP2y2CgJWuAAFndY+lMAvnazn7cCp8pe1x
xgBJFuXa+Y4uCgBhjjEakk4RB5wenzzM6JVeYCc+/5t/Ll1+7nY496+DJnllmXfIxkGG93Pn+Qec
L375t5+bug55eDHUZNTAGmVWpn7n7xeSejbImQn9PPp8h/E7q0A98PerRknL1g4ZP/08+08POv+j
qyE04uuEB+iXV3C++5df4bm4VMYgRDeqDkSoYlJaQf74zy/45Rn/3U/5eYiBvTpDonRRqmqRhRAh
uCJN+GfohObAn2gUieJ8NxkyHPYzqCKu0d9IfecopsX5QirEBc3T8Y/bMDja/dj4tO78lLn6NLF5
czKoL07fcRadtHvCdR4cD4AA4+iCQtf/8Gj5rO1iKvQ1H3EYCeqj0AY1G3yYtUSZivTea+d95o/V
RjOzcDqkTU1TQLEWzpq0GMjHiI+q7ofPMAMPAh3KCfyrTgDNIANlQWHBCXJCJ5tIE+ILn6mIpOna
7k9WgvGyTsr7KJLfYVFee/ihA9O7KYzgzSlwUhiwyunEftcdRPjopgJnAtIkkqvSiXZsu5/7CO02
owJGtea702hkv2p6i0JYe+tQTDsQ25C5lVukCh9JRvrZXDJJDLXOWkrCHBZ1O12ZRJX6DgWwZ9zn
g3UiOughrKZy3Qn35jxByP2IDm86fJjkCgYFOyNHlE+19eWOdHJtt7/O9H4rcHPpdID0egDpHLZf
Vq4tQzXEDsms1oKNMNAtqtdMRHmJ+VcY7kHasU+BGPLb8J1R/8XdeDF2hU0qUH6vJflhGL1lCyYK
jcoit61rYXePEc2wkGZ6Wj32k32HKA7ANzi+NtI+G9fSV14TXYtqvHeN+ZQU/bg1LOKIaw+/YN1s
S+jwKbVbkvjJvmzJRc286a4MnP7Y+9+ywJeYVEhoQkJkJh+PWeOYV1WA5T1yWurO1FTxmzgTrJkk
LYPdgJeeRhMRdTXMF+6hptgCKuQiH6YP4VWzuZSsSdi8KP+R02GJOE3JNHwLtqYM0hLXfJ204aIi
Is3o/GNlD1uv967aHBU8jEPK86Puxg+W4ZH4UHj3csSkcVURsZa3/RXIJdgT08prX/uhwUI1aBi2
qsukNxCTBtZjGT+WIn4a/RBnOJRi8EbxQesaPGEDjDiaCHeuED6gq/K9MFGYe4237llINmZsAt3v
iMkcKpLr+PTAaBaIHRl7M7ZmmKRGXsuuZAiRmQXQohKJr0n4cuK6xgVRERTTaiPjFEy9q+yz1siY
AUlWLJutmQJWDxUqKUsa4N8xB7AccvpPE3tBdup7tydK4s7TIrx8s/sJfO/akogkxMiw31cglMK/
FbWP5iEnH5iW4oNrOtNa2v4pKohr05tHNmU79hLOIut57ywdDG5g2TeRyQsuRxv1C/F0RZh+FdFF
Eib3Rep9uwOqur4o916S4uKcQRX4nnhtdBMidjOu5gR3okVHdSnID5ilU+H/sMaVpH8vniAo05TM
JI2gNGIi0eDX1McKRONIDGRSKgI0e0mrQ/k9V0RNcNy8IHmePH3XjciYbbqmM4egzDV7NeavKSe5
C6G+a6WTsWnZl7ZxVP/34yki2JJvy1SawLA5v2p2/cAHnpXGCfloKdpV0rmruqBlV6V0GeqZk2OB
bd+qMYuPOkLYKIZdEyIwy1KilYeyY3rjjGTiBceMUQFnMympEIJLc0Bs5uUrfdIE1HjO3OmAaaN9
aWj3HJoiIUHeNSdebT2uigQfzaxyad3kuaY9gu+wJlG9ru79VOL3sNLrpJlpN2nP2SgZUA18rxxJ
w855FYUH+l8dSCPumX/Z2ZHdClMt/763UOHb3kdNP4R3w3glY7MegbRnPi7X8atlDlknyV3kFWs5
4HjzneCkBtJMu6pF04b4JxHp1ASErZ0Mg65MYCcPFclrvk9JbyTziJwIcd80xDvTJcwuz7A6eK16
+a2MVm5FpV5jLx49uUkrnx2zxX5wBLYl2Z8sG1u/aTUNsbZTfYgqbDYxbHYyBnYNg7Q6xdIQCIuZ
n/UNjhqggH2we+16VA37Vn0j826XpwXRWJ3KNcNYGHrahwjjyyQtPmrVTxc9YjIEq8XhyvWCpd2T
IliaWrSRDslUbbnzBWAAvkE1bWfNMB77iNYNZKsXf/wetakkSNRcNUV9HAzGu2QsQJEAy07rVHe+
ERrRcCsZHdCRWbYpqHcb3js7p3oJI1kHJ+SqCIowSy4serCLLrJfIoOpcZx8mKlI13Y60xGMS6hP
wXA71+5HwhpaavYJ5PwhIxJsIQxxrWX9uCYlCSBtR6ZeB0Wobfib0oKDrhHV6efOdZxgdHVy1Fzu
SIiVr/ZJDomDVBBxdX4rrAcGa3BDvDpjoZr4QPjkg2WedufytUQgDLms7Xs+9j7YbdNLsDiTyvtV
p/jDqoDJDsiNkZNowHdgrB6T9DotSIaa5kEsSEEwzVJcdR2GgrGU66SD9p9XSIsmhPzdladPLHwx
RVI1UxyINPhfVc5/pMpBNOPKP2kjlO7nDz2PEhb97a8qevTPqpw/nvCHKsfTfzNsKQ30Lqa0/6nI
8ZzfHAtVjSOk4UmBhuJHkWP+ZusOrTwUFZ4CPP8Qni39NyKlPFLmoEVbUj3rf6DIQcLxC+FZ95Bw
gN8TJrohIG+mEqh8vN1FeYCCx/g/U9a2fS4jd1+ZyRMSWnaTQIYbaqau8hih+vGjKyY4A1pziRSj
OYQlrRY5iTfiPaO1pkKHiO+Ch0oMUem+UrIhplzFTRKdIpZ45Ozfk4ovmlSOkcRjTayRRb5RR+t4
+//ZO4/lyJFty/5Lz3ENwqEGPQnNYFCLTHICS2aSEA4tHOLrezmqbmXd6ve6rec9CYuIZJIhAPjx
c/Ze29eRRw7ZR1MdONe12V5ShfZyGF+i1uSSVMqWbPf82TZNh6kqZJsOJSKr8zmN05SzERWJx9l0
lmPwJGoyy9oeTKwEUkI76xK3uJB0cJOrI5wcjbN0I9Ef4tahY++Tx2sRCldKgkzz3PuWhPQaK7ug
ynSQjbBW3Lq+tcs8Jk5RLZyHpvQ+fY9Uty5Rn6nb4+ps3Usa9tOVCJBy6jgqP+9AMkTAEUXlGNdC
IGgZ+7cxdYzblGAQBRBz644E+pbW9CIZ6NeOuLHFUHw4oXdNr/cUM7F/mKLSpAzrrwJHa2MKyaS3
srNjROguATbmIVbwCFoytwIdvpVDqkS7dzeS0ZuKbNuEU7pTmOud2U2v29onh0mrQ5DjLdetdE4i
v5r7mD6xReyXewp1DBijT/z5BIMFyfzh6aiwWYeG+To+jKyGW6EG6zghyZhIGBNt9zLb6QC/GI5m
nmCFi9xfjY4l60h3OEc6qmxcQ8sUPrlZB5lV8p4Lq30ePCLOrOVx0JFnXbVnUA641A2yY57610Sv
2jY5VeFErrrPbHtDYfflOOjSo7G/RuFzySYjvLBNP3ivsi/j4xJON/kEwGTJkw8GdWrX2uZZ6MA2
UqtuhVuR1OKm0ymtPiHjIGeIEXJKzN5HMxveSp8IuFSHwbFf31ll5DKNZkRDMh4GWLrdmdOWwK40
f9ntHHIC3a1S5M5VBGf4AqWqGUe/LOILT46meDL/S5EFEVbX69i62vAfXB1kp7QH140Jtws89Q53
eELy09/IeKnwKUBkrcYekVF15fpxeL3gy0dRE1C0fqvmO+LT4gcvOzkYzq0EkqnkADs2lti5dfDd
NZzletYtO4P8KQKvH1hznRuFmeGSWV+UWTnEySHauyVmmNZgBtyVqKR8WtWeNeKTaE3q+da8LkQ9
XNVhS8ZvjxcRyPBWSI/RvF94mFR/GlPXHkNVvMVzP6LpprmkjUxn6iwbpeGtaUfkONX4a9OGan6c
8UgXZAH21ogI2bgbdbhhQcqhFkRkiYlB0EQSRIxFLohDZPnbBJ43nsrQO3g1tHV3BssuAoAaVkwc
jYS51M+de3L75jChJSk9RfzikBO+POYx6BWJMoA2s68QCxPaOL+nYA0In8RnhoWmHblwWfNMOnlj
bpjuXLsdolYKKEVL9d1a3PQ0ZlBDkgL7sE0ZYVbdQ24vXyIySTMrruMUyyzJm7vUNT8Dj9ysyiA3
NAIJHc3NCd3MT153gMHYpx1OcEzZdNAQiJJ2/arC9b9sK0LA0It0CbvFN4aU9As6Y98VJFqqJdhP
ZvJScNHeeHMPAyFnlp/3kJzbDsvhY1sxsFsi8uZdb5K3xiODa8BpZXpl1+xNupGwDtf7yQBu2VJs
gzDyGgSUOmtxlgM6E8yT1FNMW7zsnsYwyRq5rPcCZHrZAw3Sdlv6/gHojDuP4n2bkR23BaRubodI
EhVjJAf2k6j6i+/10soDC1WzLbIUWf+EYbFZLp0N8iWvFtJY5l9uTOLyJGGg23F8KMgI2M1eyziH
40dMvMumBzsE2P1b8UniZX6UZUszA7gZ/Rlijqv5Eqak2gxp+bOaQvKJfHkrB5w0vdUbO1NRmyKd
SRNecqVGujltBTW5sBld2W59GIzPBen7IZ0SNGeTCadm/CTag23dFLKvTp34lTX30KPLp3aiTddb
LXvb+ZJlCdeksvgQnvFimNG1NUKWjV20MbGNHNVQ32iHQPkgqdTKonPeWj7TAKzNeRc/EeHy2KiS
HetE0rkjXLlXQ4PLN1EwBgAvz2SCwm3V+qjOtO9gvqnX2QmYSGUYljqbHfY4e1CsaiLfok4Ut6bP
hMaxicsSXUdQNdqWfSWW+0i2/T4cmosVdRw+Lq5iMkzme4LPIGTPVI8pFvOergnjFz9kcohIhRAo
9gs1ySl2SM3rNyRJi7Cxtd7sJGjYkLB2hb+u2JlhgIWyQ9OC1AvEfpf1Z4X4yFP4MOCQNzvlwSOo
QerSPWVNCKb6EBr5SzAHiFtU82Ka9DOCuENfi6Vl082T2g0mnELPJo+uX/jcWgYRG4IL8luSTrj4
Rv1h9NqbdKgvhReLa6eFoxPjZfY6ThN3qrK7MYfnHTu3Sx2OZ5vIIgIroFGkBX6m9KQiWl+egRZi
ChHnsLI354mQb1EjsaRqgZkL1HmCsceKvNBPqpKHFCHRjjSDnTSa5trvixP2zXEzpXgYgtYPj9YA
sSM30m1Y4noC2d1fueiZ85SWHjl9HAgBrpXEDm7oR9in9slI8X0lFO+bOY2fIz8hUBxhwdGLmBSM
yUSs74B5HkNT7nrWxY0aDF5Z5t4QeqanbIemNqYLAa7Egyn3apCVi04W6C6vsrjrUsqAULo7AyMt
2uGnIE3iK7MPwIYaHiTnYckvQzcf8fzEjNgg8jdTA+lL21NXxChg42x46tEm+nFtn+JlnYbnLV2a
mLlpVHsEyic9jV9B439og192P2Onsq/WgOr12fWe0HhQH6K3b07Mizv1NDEbPgcD4PGm8uE/hgYg
BduzyXAiEbfgMDt7tfOeSZQ6TLOmjVM7G0ap+cnEQOqaw3xeb5Z8sPYQT3/IYgRZ56qfxhLpmG9N
aDUZBuzt3KSXkGLVLdxlOGnYjTfBZxZJjG4kDSdKUdp4mU36Xt/RUUVn2Tuw6HzWAeniUjG0KyY2
5j3g2o+eGhxdCXia9UVOWPw4Hb1+W0WpOE+DS89CSTAT3UtbeFgSOxNWTvsSSZ0eyyzlHLi0jS0o
UVmFBmt9FNfBBdY2GAGHA3FOh+a83rNb489768P1phCUXHWKH5QR8nm96f66N9uOcQUoqVXoIpOA
fXAVPjqRSfJehCZPcT0piVzC2i/ZxWcw7CrXRCdM/Yqurr5fX+4IEOqYQHdZ08zXkPT1xhmhGG9+
P/bixIcF4n2btHFZaHuxqmM245E+7aeUnX27yhLCVqFeJOq709IEsQoj1rud4OOVRLQixwNpa1rf
LGUxnNEoXOynBtgxfTd36Z82S4MIWH+ttCNpaSKYhFq23q5PWKK6Xzwoa0Ssv8U6wp7jE3+2vvf7
xgmRbKyoYWEWOw8RJ2hHbNY2UoOzg3D77Oqb9WE7y0+TgIX976dkzXxFhAN1VlnW5/WzcNePZf2s
Otu9uORFHeznsqUvn7itOEeMbdEiZiWrlI3wRd90603w1Qw0pJOxIgfXFADcY/YoVdko1CPTNqDY
Oa2p979vwlaOZ5Ps8YMMl5d1AFbraVlO72PjpKhVGryMC83T83oTKER+ptd95uYy6hZWsxwTaLor
0zfSMe3rzcr0/eNeKQYwBYst9pPRv60R9OuNbyG43Adec6Bw5NqHFYirOkygrOGdeulwG7VtfCRM
ELcstsnH0B/nw/qPSp/sTkM7r28mG57eAnNi0Kxms2IAsl4n/qAFa4Lwes+aA2gJrX6s+vg1Dcb4
sH4p63exflFKOsXBK/2nztGjqShDpdNAU/ZTi4Tw2GZotsAq/328drp1VSMrA27x73/wcW9RNl/Z
Q0Ofdz2QJ64azOTnpju1FATB+oGwjv/5Ua2fEoEWCnwVYpYrthN/fATru1zf7zr9+/3OuWyXh6BN
rgqy+9CEMH0wnV9VHmjDQQlvq7ceLHbEviCO1rVbam/023wH4q3TCW+2ApJP63SeqxdmnylWGGIr
7YU2YBj0n8z1goAhwJSP83cai1xggxihZklrWLYhENcZ1tXvmymE7uVb6bVWV4WCaGhvwYQILMb0
q2lrp+6jSvD/ATZrjObWjqP71mPvZiQs9GI4x5nFiMT2rkQnHqu+eoLSz4oJ/0IsNs1KineLvtsS
ljeTusnK8icGolcztggXNDC1oUH7VpivWQK5JA/q77Eqv9t+5G0zh1PAKrLbNilzclemB9p5btXo
oSysF5JmMO/aDqWFQ4AMO0/mYFzaibQZ/B6j+YIFPMb/MEYzpY+vnml219dExd7QGQ1OcZ68NNaM
0J9C1RTS2poA38mdZn2NTQLHA788Wg6JOPNEcBpiO0YNWxoR18GHQZ9AC2hP8xCMjy4Na6St6twJ
cZO3Pyf7IVge6xzWRsS8YIOA7pK40wcbEuTMhnFrDJAsbC00J61nFwU4kJh24duPyKuMW4NvrH3K
YveuzO/nQP7CIrowNU+4gObxj26gWDFm7LfmIC+BOwXbyVcnN6sfg/YKGfmxsSPckAESOoQ299In
uTGZwMiLgtHlWNwMFaYRHchrTq+Rj5m+j72bmSKjb1tOCQtaAQbghJp559f1S0Bap+Ugx4cF0aKt
AQraV4RPaMzEj85Vz50XvCs+hCWBAzKMJgei5z61uTwHhfnY5D24q9nZIwb9KW321CoLITyO3YOI
fCT0yFCJbAWcmgO8mZwd9P2XOYroOoeopAv3s20ddEAOulI78eH2DPcEhu+TCt/3dN2TTcoJ/9Uh
E6bpjaCYcBlpT+6lyUgQcSvM6InYWk3q7zMXCEltdo9FbQAAAkGAWxFb38diy0fCT8gKlN5NPkM+
C2R5wc6KVWE+oxC9ltjMpZIx+v/pZzlYt+DjX5bWf5JW+Bai+mRMa22Rx7pXpsMstG4gmdQg7Ez4
AAgtUdm3x9YbviPdfeRVMiwN501swVgo4cVEIs8Pk1PSxMVJT6dEI5JY2/x02Rl8DTE0ylxQOMq9
ebIUgzwH1RUsR0wHAqyhKyA3OgVuiKn7vswRJNII2GHXfW/jJNqMHShO24PPEwQDWLnY3/STBPuY
NumRLMi3tiQ2LLIqloKrgU2PX3X+IUK3s0ka9cOEoNWaxrB3beTS/cLlwBtwwvl5fz/g0NhGOphH
40FiamUjxxxVWs9dUKptQFQF5pBil9ktYbUtnnY+tYY6Gc9/ocbroevmHRbm00wyL9agnkkO86wj
6rvtkJVfeeOmW+XV3wNhwwJX+CEs67OHLEbmkbqtKbEYBOAWyPMwZ7QXIr1X8IxEAi0lfZwlU/Ch
UHjH1dGRTPDrIglPpvQwYfvGORsb42La8SUxGbnGo5ndE3wA+rJ10KP6jyHyrm2lbIVHFhYagrUD
xtsvKgv4k4Nqtpyjvh1b56l4xaH+wL54uVgC/m9YUFl7w5czhOCXGxoSrfNjclvzuLTmW5mS2b2A
vBxwY24Jptkgo+w4yn+JHD3gwmhoH8QjQ18UDYhmUie4cZmeTxFxRmLxbKBeyMwRZm5rE7OyjyCb
iNn7rqQbW0hoEmYvGKjY+SurBgrhiEbgXF5I6GKr5o+XCo0vlI8Pz3Qgl6MUZTBoeLd97mKngGyE
bhTIZgHquVcnJRXkrYS2QM9UPoqCLxK4IDh6lrslXm/YZX6ab8m5AzBQf+/oWF+4rO3SiW/Tjdsv
2h7zoZ3qnSNkfTKj6KnhGnQuw+aLmRwu8ojls2g/E7ooTKW/gmyudkZ5CUyCl2ORP5AmJXdSeYB3
C5Op+HCHcucXS8yl40J2KNYAhv77oIJPlnS1dSb8+qErznqemmW/pMucdVxIvPJG1saMmmwQzPS7
oKN7dcg6QSnLksaJ1HlQ/ScaXhmau0pD7JURo6nYVUF4b6mBSBuDqwxVLbNWc7S5DCJNaBbjwx9a
F1x5AOdHBy216WMr9SSwZDDvFR7+/wHNOX/Jyv37nI31tg9q4pPE6OyU2LcDelbGOgJr2eSX1JnD
eMSsilbusw045QsUdGFFKpUDpGMb8NKqHgyWTf8cr/dwbqrkrTIbRrzgEhvSJ9SIhX4h4z5yUcLE
RcpQE3MAjEHcahhWxLCkG9WAfpJYKyrTIiHH9h47BmGbMZDZqXFPjoNC2PCCjyR0bwx2YTtPoKUv
xXMpiUwtM+nTLNV+qUHdR/BWUO+dxjTKtnYx3c6xEjcOR3WqBezZOF8EqgyWL3s4JGcJmGc3EV2Y
cpXYGh5oMwsdMNPk+Fvq7ou+AwmLujNmxitc6xHNusitg5P7B9cff0pHPlfDTUcKE2JPwvDyIQm3
arDZM4UkVhULHTjPxmTWH7Gjp/ezOpKhbp5pk8HmNiFCm66LUbP1HlLiZZMC+V8uvkn62yhhOKbW
G19520aW4HfL+llwYcP8D/li4/dgNzOaQ/UQV3t6wekxQ1+PVYvFP/4qpqi+jkZhHv3IVhBbPX0x
nE6Gk9+wzG1lMoS3uP+9TT6VT5n6SPvryG7cPTNVhot15G4jx3lpe9QbNeyX3pc/Qm3CYhbRnuZc
vS3W9EHdtLfi/N1kXjqiBnuIsmrnKOqWNn1wcl5P54+/pkRc0am8GEUgoH1pnIn44bozAnpCodgo
Xy0m26u0zz8H4T9WDfCuvut3rpN91Lb4QI7PutqjHZ4EW82Boy4IjBs7VRmANSKO0MAw1vU5t3IJ
gIq833NrDB5fZyJgeVWYqOA10jJ9dMj02cI62ruFg5csvMKXhg4pz3AyLrqVNBavrWVX+8FHV5DD
IPQc9DS5O1zPE7mgiSfufCshZjDIDHQLIenjKWqkPielUzKBZzfQb3yFfm5qZXNJvHAjzaLe0VDp
Dqn7o1QKSYD5ExdRBCIFu0md2DjMgCvXZvhjrEtQMmhj8FrahClyiiOA0A3zwZovfnM7LjQtsHg8
F7nPDNWYyfuwnO6Mbs/MCaWu+/P62GzinlYTW6/XnEzlc7v2EYo0G87r4983aY1qleiYemuU/nnC
g3VMrNFh/msmu1n/BgS5hF6se7aA4w0e87nVf6icSm0enA4UPPwF/dTvGwV0CXQ20eKV/qPZ5Obd
SQkClkzSuJbiLaCVsa/zcDgHCC35w4M6I4mFHFEGi7vNUsW6UunApj4GDTYwdTiP+oYXcAEFVB7X
503vDcfKjCreG88IMUc6ORSCy+xauzGu2jMgjoGBG5OR9aHv9QQgVjV4Pt3aQNqCn8JsivoEYmwT
N6Q5Mu6CbVsuANl1ewRcGJvwNQPor5u8N1MgNQvAYL2xF3onP0XOo9XnVGpp/uxiPDi4UzSe15um
LqfzgvwySz3jFOmNc5YRCJjom/Xe7+cqc7zvRyjHrW/RlNc78DiawaJ4EJH+ePz7ybIlwMXNoWNl
I1/t0u9b6aFhw+d0XqY6YXWPGBa1boZTu+17JKq0s5oygCfSZCBJ8wwU1cB0y8j4f8jou3PdLN15
vSf0w/We/gn4RP0JFIPYdb1oyTa6DxxfU5gHSDnOkAVn07Z4i14rthRs9rnwbPQ3+p7CCXDlM/lU
XUDGPQZ3XNcjiYJ+K+/W57KYK+d6zwIRtTERHDP6GT4tx5n2pavlGUYCrj9SZHI1H+uD9WlBlOOV
5BsDPgeBXN+0f937x0MK3m4va1jM6+szqsnhkN1ZHW/Y1Orc9WZ9eu776GqqHoYOPc2GbYIkCiK7
tUTCQ2JPkffqG0mRQJyUY6FE4jUKYAJnT9+sD9cbr+mhqLaPaP2VNiYNZ60x1p/K316EfugFrg8u
Wr+O9V8IX0XYTcmcjNLdR8GzaFoYu+hRhqSO2XNtqsb8VsRsVhYfJBx2E2+TEe/oAlJgxkF2OSox
p63FLdQkmFkVLW0AAbRro/5i2WQYTkH2Q075BzXQNndmNDt24e2sKoUvWb5AndhEkhTNpCJJZpHm
wKQHWeUi+bimEsl+hJrDMhgeqhSFnEWj4uDMCOnZ0fRT6R6l4tdhJtp9mbuJ/eZxiURKcRJf0/Rt
eeaqTa2XylKfBvKSjacCvASZwaeADo5JKUeu8s+xjgX0lflkGIiyGg985aqE+BOW8h8UkL8wLf8f
5fI//4dtiv+zaOTmRzvnP8pffxeO/Pmf/hSO+O6/TOH7pueZAn0D7sW/xCN++C/0Gq4TuoAcYKkg
K/mT5uKE//Jtx7L8wEZjGFoCBsy/aS7+v4KA3QzDOF9gaTad/zftyD/gH6GJBsUkiS4kcByvgFaW
/E05UppD1haJXE415Tfz24WET0IfSJXcytnAujNBWpE55U6DeWirJhwE+NODTdAgzJy9X2FCJEbZ
O9jhsv8LV8XiXf4HaoYX5zt+YLoA4ZxAeP8gk/R5mPTG4s3aYkObF12oo6xy6/bj3dyzF8GV8zpD
yxdwAKzCT5A04q34mwjov4K78C3880UESHscIVwPk5cN2ufvn1DvdqZqXGb8xIZiXUTZgsV5ZOit
a0A/eq4xBRUMr4D3fX5kVVmzNXAQu30zaafAAGA4ihi6wgRkZ5BKsCCiWDHz97x/x6TGxrPjNRvE
Df5xzv4Hfek/qDSu+7+/dAvQQRg4mK850sJ/cGmGYQ5Q4vj9yXXopIXDN4WybW87DsxdEM7ZhAAi
KFJE1QRoxyb7I0hXylveUpN32Rv5/TiNKPz1Z71IBT8wa9GC9rBubXGSbhUwgi1esLw8T3bSEsoK
iVgBQ1azc8pw1volf4aMP9xwajzVRGlupkYeY1NTXQcga3YTpMRzgy5fTpbfIvwl/HZvOmDj0e06
mzqXiKDrRxu2EeB0i1jaRTDHysb9rM1yITZFlEdcfMUWEsgNgwzEpcW4CyODkCg1H5gSUdHOkdrF
uKvEUD/FsXFvTHGtY+dzyHbAlm3mr7lkXu6n9km2vPmcHTJd2vrdxyrYT4jpfVXQyqKI7OldAiUa
z96QNDvH1Z+k/mkar3oSX+vWQr8wX8wMnGVMIdiFgxYhvDu+rn1nb9Gf3iW05fZO/h13YHpKEraF
eUTNoOz4K4yrNTGbWVfgJkeYKe/xKL5XAR3bRh/gkU3bFi6luQEOSnBhVr+PacVnJ68BBP3M6Zfu
nCyQVKf0lhOQAqMALi+QfDV2Q9VWEPkGYGHrObUGib6KIW52qU/hFc6cVZVzwekqCVOu7xsvCXUK
FcEsmXcsgRygXkaw3L0TjO4kwR2STe0snY/9WCP2xnPj1rgFZE9h2tX2p+cbAYcSLQTBLGuO0Nmu
Z6mhzC8j448E/BFOB7xMz40wCBbyx2+dl72jcLmtSxzMoXxvTZoGDfJxrHnPg0Nzq0ncLaqXjnEm
CGzoJniBOSdZOEeFRIDBARJaZOquJEWTfyksviZqbtJExBO5mmQSsHVlqopiAXfXXgKxVgmT8dgD
8FOO3YswOwKqMvFqxHLfeBG771InHpQV6pGS6QifnV9zWjdL8uXXMUEy+YstyEgymCsmQ8VyjZZ/
UxGugnx/vxARzq70Lh9RPABTdNkD4iKWSXMbWRyI5Uiyi4VuoxcEieToxpysxINRkUem6mC3voM4
9SGblvOTGCe1jUOOVHyNnJg4OphKyd2ixNfoqZNoR/BzI67Rgr271WzGmK+ukh4qajrnNZel1ujk
49hskwi8vZH4V+U4DnRO2gNCVJM4hPq+YwS09/1gF8KjUym/YQ4YqgvZ7IdKHxjkNO9DGr0bPy5w
xbcV/s9xecvUPAJmJQkBkcTdkobBppv4+Xg/4BY92j5yjgiRNPFr8GiW/DVzLUIFRucDIS/tmnlm
OlBULy32J64cnzFtC/ZChkOU4fhazi4mdwNuebKgtjKrep9pjUDlcPSmIZIVpAMvfUHXIs35j0VJ
lLZB8kjThXylAYXUehmvTPyeXWGzNRUg+PqxuoQeBVaqOGD4mv0k1iJt3fQKUXUbkX0XG6/CDH4O
ru5IieDSNhhyaC1rnAxc1FdwtdB5MkbS63dTs03eVGH+PtMEhaxxrJzs2HS2BplwkhDXE+oZLa1Z
DwqVVVs3pgWBqmCJkIAM9gHnzjDXLZdqTufsTvkjTQ2day8kp/b6jQw9F+ZxTPbLZHy6U/LYTlwj
5pJLu+BV4wZkrnEKrJqMu5h3V0KzKm2FZCTnt1M6w54FIgjGYoMy8auq18PU4zju+VDqCrW6Tx+o
elnG5JcgmGAZMaY5Tb1f/xBVCmc01NDBgcnAwX5khv/aBc2dk7G8rIcJa4ONfTx+XACBkRTFqaE6
cn7CH9mYnKsm/r4eImj21TY3468OVmmRJ+YmRYoZWIqcv/QxwZFBr6V8R+QiD6Mlv2yYpswTWDyG
bAIUgh9oq6z8jtJcB7sigI2ltZn0F+h4Ba93J6vwLpKKRDxSbBlQ7UK9VhjFjMLP/hk7JrV7mhRb
feyj/uRCIEhoZ8MBcwJuy2bpBxo54luXW3TacdisByZiTo60WH4ZUWKCZCr3szPJA8zQjz7FTxLi
sW/U8LQeRU7IZYWp6g8nkXdtizQyYpWgxx1uGn2AdxKUvFgK0A8WhKGGgZeHtTYYIIViUaXgz7iS
0Y17t3VLHfTkoVXeW8lXF9pcVMBu6WvOsisKMMAmELOycUnV0f9WF/VZxs3PMmGUygAGhERKWuHY
7IOCS/FCZC6WFi65vf5FCl19mb4iPQGwUkH5HORd4ZTvNcvqRkWkEaromT4dgcXMttGkOjD8Qy7J
pstqWOuFI1TNoc8heBFxOxIVk4EOWO7wT9UImbJfIuJnVN28dHy2UeCgXRlQsDUuD3u6/hVLn4fQ
BisdXdsJpVQa+rt1xaYPK5l6Jp8ZfaOOQGxkaoRf0bY6iMh9Ubx7hLPF+1oHGBPH/WSyTPKdwHYC
9SFLup/VQAdmpIiZvhEs00ED0q6MTn4Rr/xWC/++cA09pbvMldpmFleXJZNf5fRsVxVdtSZ6NyYO
LiTNunS+qAoIL0styyBA5xjc1FBzIbMXIp5MSAFULTv9mTlm/EPRJVzfiEF4Hm0qnLKsQngmwJlj
cGCWpJukf54WfKapDYKNq82mZqLzZwliQbZSGJdW33rdcVj0AQTk2gshVdzVTnREMX5AcRAwOmme
UHq9kl0xcUJLQhgchs9pzVZbwKHc+uAotipsTsJLdl3X4/IB/8FgwiDxq91GLlNp53ZujF9sSqDL
55wqQ9TLYx7Y15CROAfF9C3O6cTV+rJqJSyxUH3RBVT1exhztWsc/qN962Ht2UDf5XrGZ9ENptzV
BaLCyqIrzY6WTjj1lePyErLpnDA9hZ3CKWuPBLxkKBR7yblsxPwy4ZNeFOhdt+BCytyOOIeAfITe
NT6hTiKNG6aT1FoUFelSdwsqHAGZxXAkFjqvKf/yA5ZWN+T4qVKjoNj4Yr9xcGtmCC1L8Fza3/v2
5M+M/E2YDKDB5ZZKGUu2ruMn0UHwzp9rI1/Y2PMmyyo+JcN81SF93hiu7yEWgew1i1NY8Hky7+I7
Q0HGsRbfVR5sObvggCm74mc3DI92s1CkpZzmjs/nmrnfDMoN5Sy39vDW6Qt7BnQmDSomFdMwH4fx
VQ4YyRr1FWnxJxQtOhrTcM0pSH6Y3d/1FHob4H5fgf77hZI0XLHQmeMIjre4H9r8PcuIdDTAPaQN
8tfwrsrWdbS67+PEPPlAN4Un35HmAlioWIeMlhSpLDHAPJs2EXXiega1Y4oJObvFsdpp219XUSLK
6n09/EIlNPaC/BWFgKH5USw4/qfgBokZh5Gu56qpuF/LoNR+y0crAgrPEZZZwfNag6wX8axjcbUy
8yFyev6btKh7ZPuO6AGbYv41DN0Lph0dtMop4mDQhXZ/P5UdDCt2NfZR+dPtlLw4NciShTIjjFmd
CxP7WtTJn2vtS/cT8xd8ygDVf6Fwh9eiqfDZDWS8pfmXWfOqdMGdd/ItZHvDpJgS0gMBkEJRTi35
niDBZmNcPDQRLPas21bMueb2PliI4xvw2JUBO+0so38+ScYHukRd9OV/kfKE+Kncsh5RbQTtZvKt
t0hxgW1bdUo6910WLKRi9p7yUD6UGZ+1SvN3vyO4xSNfztF7d6QSY/A8pOHzVDpcI3vvup/d93V1
XAw2rrY33BZjem4owdlQEMCeufdC5MRHUtVU/vKLAgVtAUdzXkTPdsxb1u99GpNLGAMU0XVDWEBB
ijtOqir7okpkG8K6B5Q6AY9HfaCXgFBWFzofFAHNpWVwR7eXuB+a/Hb5OaRcJJbKuy5z+57WoSE/
12Mf7GDKOAicyvoTmO0FtTJjI6qYciA+qWlvVrRrjZUiKdPvul5AU/gMXhKOX8ox4yBTLvRnE4zL
TWoAWABz8VH177JhwVy/5iV5kGCw+Cbj5QD//h4kz8kQ+WVMuPYg9Hq3O14r4IRj6tT+scP/d6i7
n0z/0V+QuWBkX3qLtKOnwgXtaVy42q3HsV6HGyFOINu+3ALZRSGLezUGl9F6QBWSUhxSIjFg+6TU
fBeeNxw65RzQhX71jiLQWZFE1Op97sjAOQW1u2HLd06N6XFMpLga+0sN1+OmruU1RAUKwSo4NN5i
nAyjeXNS96U3gx9JGN5CRrnPPc6vyurQnXv5r9L11THjyD2Ag+cS06jndEGXLPEmH4mq0Js/U+9S
0so2txEZVYg93R5obYgF1Iehgo/SC3G8rUWl7gGsNN3KnYatsOI/Np1VfPAY4lPmURBCEXiFZf0d
H/QF5AYCWYPSwvaiF48Fkqw/nHKdZJFcYGlWRZUeGwa/leay1al1QTAw7MxIJBAJjRCgi4PqJvxC
ETxvJNKFTCIjgm5YNSS/Kc6aIY4OkyIWcCLijsUaviGVWLfkV3Y86sEQI9XIhSWcgsrmk5l/mFgg
KSmiZ9+HR6wILDS9OtwERf+0KhFdPbpA2K7Rmzm+4wqdN9j7AiXyRHQAUZEEtYZ6QiMd0ljG+zJP
QACoAssyQtlbT6tZf9/UFJ5ns8SEgveZ8Ugd407k0sCTY7wVhe8i1y6Tg2jUy6p/XF8EBswYgbH+
v+uTQ4Tqv0IXtrcnYFu5Su+AaXoHUw+JFIUYCpOeZEDHh0CC4ITaTas51xvTsvfAWBNSzv791B8/
EhQj0jJbS0PXfwLmqWVFdsoOOCJBsJn+/mvWH/n9w79/mdIC01Wctz63Plzv/X4uXH/z7yd//8x/
+9w/fmtalHSq6NT8+faK9U0qgkYwQ+sXsP6i9eV1vh+hIoDC+4diUP8rhBJGS3NF19CAlrP+ctmH
ovj7hxL+qsJ0unIqHekBNjRxPEN2AEJEtrda1EDbVk+hHTVGsHS1znV9HPvew1BDvoq0HDaMOvs4
5tOxAfN2NpN34JX9gc9yPEcDuWZQJiaijHLvPPikZ9Ay6D2GaYHLIIon15umId/Goe2P6cghSYVG
Ers4uey7jhBPCL7Beb3H5dQ/p7WJpb23Tq7V3ffgqA4ol+0zaRo2bBRuGJU92HOoDgZ2rX3XNj8l
628dseG4ivHId9PA7ssv9h4wrr2lDcbobo6ct7xBk61IYTBzjbzyVIXqFCUO0cellNtU1Ih2QvGS
G174CztrNjOnaWcwFEyVtvH/Iuy8lttmsi38RKhCDrfMFEmJkqh4g7JkC42c0QCe/nwN/1N1zkzV
nAuXbQUSJBvde6+9AtYVhkl0rAPZYmsnsRI1veJl5sxEkuphCjFOOSQwrjZDDdkBgWqduEfUA5iC
fJczmoFQ76NKTGMKiJauc3Aw2Rseq6H08Fou7jUft7uiIQ5TR64dv0R6dIe2QFvjhok1gYSy2Rpz
eLB8EpE1cUldZa8WQ03w3O82TK+I+JiK+/j0dcNMS0OIj5lGxZoEFoKVw+hh1Jnb94TbaBXJA2V/
mHvzuffT9CQzQkzxiy52luX/MSf72y88e63VyNkGmf8OWpxD2rr7rvP9AGN4O9aomzRM28q4uzJ+
vG8rhvBlPp4jQfrd6LLxYt6wqXoSCRgTXArmlAMqa6zeJIqS/ndmTMMTscUWopRQo7vztrXgkl0W
hJ95hzI0cGp0pIX/ARO1zCofxtzDC9GgApwiUt0ZLq26ykgPOd5fnQuhz8GaDmwH9YTZiKcxd12K
ltQ+6Q5JnVOG4UZk48Mg2oR5sf/sdKlJLTC9m2LggB4Ika6pQGMfj7IZU3dmythWjvl0P+SacfCS
qd3I2tjVfYLpQefxfNFHXcMbs9vhFAQdhMDBmo4YV27aCkEe6C1pacOnYTchCMywkcGzGQNDS+pj
fK8NcFt5rjrL33aVj3iyqA8VSrVV7tJk4h7+myugXzEQa6dWdXLSaFMoplKNJRRQhvChu+xtkhzT
QEfrJZqOyyBlIU6PcxR3tyQwSU6bvfPQbYqwosJPy1/gcTrZy/520DvnGNSo3ocOBlFbfdMaHhBg
fNocjXsErbeiljrqSvgDIfnqA87AdyluAcCpYici4yR0378fwK5ZQAwLG51YtDrembigOC6OT7K0
d04LS7N3sCdwMuaCkf2gS1KcW61j3S9ZkPLVZd4MjPDihv6+t9gsXFFfSzdAi+fdwhBIpPFxtDHi
h1aTGLa1+heNK5CKm5x6rXwzBAktgddfq3YEy0LmlyFdgZ0w+EeoYF+ESR0wuYfPh58TnpfuvQe7
k/TlgbulUWYu45FO5Qto6EvMyWUwrJOWMcaMi3v33hZJv2si5iSGROAWVXu/Dc8adv9bNx5Xxag9
tnn6y+grANk2YtminHCN+2KMILu4wFWRKzGp1LGNpS4/NLX3ht8oMasovhQ6V5AFcoS39icP0H+q
nnc2p3NagCLksPXCgGhXaHtE54TutbGq5lD31m4yxa2r8kuQ4Kc59Qp7DIwHOQyXSfEFZjZuK06b
NcA3Nyo5oU7iH/2WCMGQxJpeYiHao6xsB1uxS9ujcNo9Tp/6ucgScTEl8Zf4gR67PL3KLsVaRDP6
bekS7PwIE8ZBVUR3lrgEqYrwquO2TwWTZdtucl8hjb6MmM2GdC9lO2y1Hvt3U74iwb5SyW2CwcX+
B5oQDCrcR9tf4XzBaOJWl/aere4WS7ke4J7F6E49hnvYxphvHZxIAW+scy0iF5HZmFimDhrZNhQk
aRmleAbVzxUstkqFnkw4fBL/wqggCekRc2Z9IibQuBputu9C8MBQN6TFSTnE4Do/Zq34hvG6jcPy
fkI87ff4d8A6qsd8XRNonhrxuvazvaypVez+O8HEH04JAUxdHpz72vmylQefBsIItM6kRNsQI8CU
7J7oBpLMq1vnGp9IAh+Ybbn4bxzDIf8KmBA6akkbUbI7D1AfkMihDW9DGC4hp3R+7ipSTtoP5bA+
eto1rpoHhP4XUae3SWPbCMrykgwbezC/hEkZbNbNodCNVxmZjziy7CKSfB1LpVWgkVzZBmU5GrX7
sa1PaYJcvOoP9tCRNCTXOeT8eDbfjbG6Gll0NmP5YLrgBw6M5c1cmphAdps4yx89PTs3EbVaxxGr
4oBTeDkGIpNUAFPZybxpM+/JoudaDdyXeHFDYRi38LxfoRydcvCIwrZf1UejHir25KFmZ/NBxszm
kvjvdkpodelXK+Q9H/CFv5GM3doNmhj25NF7yfg4+rH6mLiHJCJP33hxQvGFycwh8KNNSK5mkgu8
SDPvGM2IvrT8LiCQzUgzE8xFXsDgV7aNDhoIvCeZVRs/x2mA4gZ0Ss7TNhXRxh6jX+ApT9PTFOGZ
HumJvQHxtENcorIh2os5eNJQkK/Ylrp9RqCSYZ5mnHw2kjd+ytjZYu+x9XNyKaO7rrz6gDo4Zx2d
pP7Ukp7AVaH9atnJugRkCV0G8ZaGMqeZsoulOfvm0o2YMeP/tGoSlKjEXz2NzvQHTOyNUmVTV9V3
g3AgYRligkuDbvjHqcSG0s4J9ySiHs2THrQnQg/CnWukA52t/zgBcODQgvaCQOy+sa0tOi3yBwzv
ak8FGltaSUDR/Bx6cOp02zm5wGsG0hSNm1lCAkl8VKbZPXV1tMHzdSbmKPxE1venIkrY7VBiN0bk
btCM1LnmnMZJJ7ZZef0XmA+5WrXp/PGrTesvt+XULxB8w5xmxOoAKiO2hDJngHLjAgAX2zuPrfwR
gyK9GyauMma4CgvcT1In+pAaa03OBoNVygO0u1upDeTU+8680Xuc63vYeXhk1nCTkxdroj+qc3Of
Yzu0SUUBSXakpcqb7BWyrIcQHeQ40Z5AuB9dzSJ8N+Ogd0cwWhOpKjb/d0ZiPE0USQp5STfwHwCU
aQcFisapl4dEI7h8TO09u9+3YYSvToQdTVcNH31h4QGRo2JoRmK5GKCKkY80vpbl/AHnBl+agjO9
moazLfO9o3FiY+alleXbYLJGZJK/9QHAaWrhQVXEkDld4DYO14s5Wax52X9MQux6hG7Q62oCAiA+
rItYe8Gykfckq1+0Ybq4MdJuHe6/6WEAPSOz7GSPMNHZS4SR+YQMOAQ38fSIGOEyJmecHtrGC550
nWyFckjCIPTFrXaCq8z9F2zDXSv9smfqa2o9Fx/81ZTTC+Nx9pjgGCdD+wDH/mMgv61bE+jyVc9M
XvkzwYugXl/3sJ3TRu5cZ3jGABBlfiV3cJFXzHhBxWp8AnIHrStKbV2ikOHXfM5u85/vxUrtRXnf
ZMDoRHH0PiHPLBCdp3B5ePVoMe5SdWXsB/GrGbTNv37VFPhJ8iOl+pGA2dWYL09XOsFBPUQPeT8N
QzyC++3Ew1HJq/+aVrGx4pd5vqrHjXDfMflb/XDIc/QC8WtokAGjrgr1xSvOnGv8yklubIiDrsDO
giLdGRxIlSCvkH9bGnZ/6t/qe/zB/2CF49fegqK8fJ0i1aj7bZMAWOhfktRtbWVZYvm7YrxLVwEd
Z99gfhdgRRTw++pHcBjZqX+r2zHg8ZMiuDQDrmPlzsZB035gH0LTw/y+03/UkxfdlDKiBOaN5WOF
D6NlDbuO3zASEv3M9ZAHQDgFN86+Ip1M/YR6vkrgi1gWG3WtDr6K2zkP8UgNDurJq6bfVuoFMLhG
K3FkljzWxUY9nLou9bSaejlk6SyvnceonX1Et6V+W/j6Q8MkW8m91LcbSU7CPy9PvYX/eqkBV4U+
ZxOBm9UzzQRkwJjBGul0W/bvXZ0od7Zo1TIBm7wct1LUyfwpmffr7pdO22KjjdH50RaLXfXjcaTv
dWIZQh6OKJGVDzPbAMcCoaiFhzgSYJ9vl61/UD9SdVBHezoUveGkzb7VQ+kYMOaEVbqA7lPTfBEB
d1UPqX4mKO+z+UH9hLqmovwj7v91URFfVFcQlc5RPRVPcZGwoiHHE2VnLE+nHs6VWLCX9xaCUVqU
p2A+SAGvGLG4W5TnvHnX8UBY+UVxHU2ARUw17zqLqR4O4quib9DNK2lEZMU/HsW2xV2VSBzGZhj5
mJPrGsf9dF0G+FWX/HDc3jQc2ED9VEBMfosSMzjpuX7omZib2EQJNyFeuQOLRj0ysoV3lyQMxz10
hJ8qaA/jyDR7LnXyopHWudKpDw60bF7ruY5+YTwvOWzMR7qFL0yxcgbu3sNCg7BrFuqQ33NIApap
oYhd3+yyHRlD4J/TtFNJI49vczEfhJmLo4VzYjkUtxDnVZJdDPomKYEbMgxfhkf1h7xJc1spmpii
grWQhsyknXfDzvAgFs8cIsjjxY8OOX4Xe99a0NXrxpneOjx9mNQAUZPQkh5mKjbHgm5gNd6LNScf
VuERNlSTsknDIAUnRPU5Od1zGlEPzSh18Bxg2mThKVfaA22cfvSgVB4ndWA1iaF2FEBjt6L29CMS
JRTc7eMSxV2C66W2aXKyWdS80lATGAC7DBs55jGxdSBrNz7AIhdrMFaWN6DwlE9XopvIv8jwScoo
bF01MtM7GBR4knzbTYyQMaJ7NCXXX/wp/ZJhrZV9wJ/Y6hpUUZfh/lE2cJFzBkhmTLCjHm7rrnor
KqM4SztN0OljD2LZu9lg0NL5ZF3bvf5MagxTMjP7DEsEvzP0ZIIoMMGIwvhQW/Q6y3CS2vlQeGAH
hQDoNuH1kThhQSntmMRmHMMBoMokp73lkgtiEneqV5l9rHCLaQLAiAl7o7VUw0zHLM8LhJ8d85LL
XJhXJVSxlV5J+H8DJhwtSGkIlm2oMTTGldU2K5+jkCJ1Wei+J8ZNX7jbhoy7rT2GPbHJmCd4A5q2
lqFfkVctFRZz514tedx1sHKRTrJz6rM7OdZx0vhU0QytUU6oeYh/KJxJXjyqJcYqCKG8u6DUXudw
/CbMy9jGQbJbnroe4V+4qUZek1ngeGJHxVGnvnZIHIfOAIlktMr737SCqq/04DFys0JzU3SwooB8
H8tNSzBOHrMupO6+ZqPfrCsJcNpnzg5pICaC8UNYlhMhUPymlzhrB8OcFYywm6WYGZI9Ool33YgX
h2Iy7KFi33Lk/BshPW1logG0bJMYk+GY9Xy28ZsTlj7iquDZHZt5Vxii2Mvxm4qz3E7JZJIzUp66
lkyU0XzXDYYTJC+f6QOxaxzndNfL4moJ0utDOEUwb4KtQBrfhzUSQHE23OTHzy4BxjmwDKCfTxqo
s7oXwp61reXjC1wX0lwwiWD4QNboQBNh6B0JFUcjAiccBeytvHBWhM3CsljGqWqguLCk8Kpl7oId
WDvHn660Lgb1PpkBxBFJyqMuoRpsWUrANiIQ+ipV02PbJRiAe/KUZPFdjw5CjYuWoUGTMZej/PhM
KZjWoWIuqP/pmAY4aFRyGIQMexjccAP3lXnf9dark9DAFfhAMXJMh/I8uPWW42Cnq+wxijoCpz0m
AiUBHR16/PA66j0Arj9s5hleXGFRlaknkUyii9B4y6rys82c51TAA1IsL44OqkeGZTOBN3nMDZy7
LLPMz3Zhrv9R87OFmDMP7MM86cmx4E2AFV+iKWROS49mC3KF4zO9ByiS6nPHCPzNGvxTnaSfppFf
rYq1UATiQ5OCHGqG2mafeLtMetzPIw7nvb5xQg78bg76c4sV/6iPbyIiyEvBQM4AkyfGyABTJjgy
kFBuxgxGVPAK0feN9CSkyiYCZ0I3glgZRPFvCGKEASdEoGLDutfwrcWjFU6E28iD7LEXRcoXnHPN
31WOebbT4Wlm9A10yALBN4ZhkfqQ7BCVo5E327ImDtkvreeqDeo7hmybuOzHlWvA9CBRNztilfdg
lc5n4prfVd9+6QkzZGumBij0bh0PfASBTX9BUCkU92XMWOfiToRmA6lukNgxUf9GaYPYF20BASuM
mfqG7gEP1J3HTCpnONdE7Ws6Bns0xezqHjNtr/shbeD2lzwl219F9aPJx7gkjLU/pZnixaqRXxa7
l9k07nRF60TaAPlZeJuOUMK1qAYINW0DaSQqPtXEDnc/GDgMbzD4in/UUND1q9fWlEp3DFhDvzFM
rF6AYPJzK/eRdfNUNNpKJ8t9t8zOelgiODO8N3J+lyMbEBE0vPpAsAkbVbQZsmT/3wnNFoTzfyM0
GxgW0pgQUOJb8M7/L6G5MbnR4MB2h7CCQ4E3nBqKMvn1fWwvOEGfZ8ihh7wFRrQx9UnmYL1wFzBE
qZS19V9qIOZKkMs42BVXqY5ZDWVTXjXFZPQiyqIw8Mgy4H9OOKrlnn3yniAlity9KToU7RYdjo7r
ZtbTvw2MI1FuwH1Ac0QD+jRHvG///YU7/0kn//uyMXA0eO2BemP+F9cdGleZV1g9HGjTDhkbxzgb
l8CDPKpxNJNHcEmrn3LCEcw0HGdV+wZWX4jHCGROuCHo5GAFUK6U8O8mRfPBapAtLk1+KEJ+1a0q
wObgy6+V/ZePeRfv3nKKArCtUwgFQ8axZor8eWhCbgQoyOgef1TZJNQ6TRUVGUfR7B+uvSI4FCpA
KKynK1XWh2zYsdUOh3CIlkgMR1+v40MqTtWfOp4JfMns/+dNs/49HTTQDZcXalqoawKGu//2pvke
iYKDZrUHLbYgwFXhbWZGSeYYe5ma5Y7NM2oWWA6K9bPQI5i6HEscaTV1tNCwnL0yIAjJ0V6GQruP
anO3kGNmSemFqJDj051K2rjslOLpgwUVi0bo4hGY9OMvm822XgaTOe5Mi6TIDZGMD3PaPHbDyKGK
rUe5iwSgtLoD//ua8f5zzVgOmwYqDB8m439IEKK+Ts0gjtqDrrfmjmQnLSS51BMcE9iQM9/CFGch
0+smiuQWG7qFpKdZfJRxrkjgik0eTuGDU81nCzUvm99hxoMoJhqeuBiin1XBMNaYRcI0KNWhEtn5
5+TzzhRBcFPBAliAALfAgWD/IYkjl8yIcHNZqENOguE5EqqfrNJxnMVZCRPouzHyYVIlIwyPbDx4
enFI5mnhISXSru9whT66fg23UJ1ttjCCvRPbx1IRsfyIJB8jYwxkAR/FtOD7ADcFMFk9hHsUTS8p
1ITZa9FQqdOVcVVFQZ7W8Mn5xM0k2MDjBgCzjzVMrM1//0RM3fvPDcyzTEQrlu4H+Kjq/yYLcXqC
DrNJNoekzNkhKVb3nZ+MG9OGs0MQuzu71qpDkbspkLG7bo1P8iB+OJOrHmKz2UUvk1p8JGpBFa6L
kwjyi4+9HbpHfkmLizfsqgEXmF/93ZRa42hjvN0OdbLVDPOXLuffXhx9wj3byTa+Ybz246dsHLn2
DM7CgdqYzFBglaWNq6/b0rskdv8551W1neqQz8P9qBWP0yasYKsNBI2JKUP7q72EnSAqt+rlQ+CN
227uTlpNxkE6mBu/KRxygyQOz9BdUyx1Dg1jEsFDn4d8vAuDoeErhXEMpbmJ8/qhBas7WGOWUngR
L0oRQ6gUWWnclxK4MdPzLVsb4o3yE5L8p1e7gJ1seIoZttDZrA4GumP9VoTYJqNGUkWa22Q/GYGR
nc/e5NhUgQuTavm+SSFnNdqjPkQ/BU4/+MuuCFT7vRSUUV5dXY0JZkOqI3433BmKuNV4zm0Om7Pq
i6MqfveS5hiU4Qs75adqTZWufT0pbAjrzncZOO+hXm1Sp4fSOyhxX9DsgSHP9UzFFWjUCDMJjLhx
fihiEBX/2tYEZZqT/tjD+Fjn+cnUhUuTCIc+xolfzsHvqYheoyY7LEzVTvwqo/5LM9VjCXqIgIyD
AkmEk5NAW9radkhZKYS7EgfVow1N6UTjujg3rndLNRi8itWlKs6WTCBFBsnWkMrPfiaOfuQQxfiX
39arvqMYuOn0nGRchvGHGA4pIeA3TwB1KAKdLRg7pcoXreByzTafd8ye4N7b1a034PNj6Lf2VStM
JbttIUbu2t569MPyPVS7kDfz5HpXv8a1+b7c4ATgio1TjI8iGWAA4EjKvMO8VolK3W7o8VuAh4iJ
Xuw3b9hcXB08vWkJsERxZLJ36Ml9raGUy9nyjYC2yPD0p7Eun6q4vE5KN9ExSu5oj4OWw18PM3xZ
7ZCQKBXuahjrxiJGemm7Ow3gZDCAAmbKe0PRH7GjQN48HkkOO/c46jRHTVuWLUl0htFwejAzyiz/
VLkw/JPOik8NbzJOh5AkCmKtSKusfYRsKQGEJybjJMKWxqmHnuaQJytlGl8TUx6nyZeH0gwAevBE
Xcl5CHcI0oAs+vSpLAbOE7w29uQyXB16y6OWEqBahToDQF+eyR39ctLJfE6J6rPS4awJtGAzIpbO
e/FFzXbUKEuiDsQphu+pC4K+vaoD3ioAZLvY3hWiNfHWtYYtHbpPetaG0Xq2dzsNN3i3J1MvGBVK
2tGp2gzuOkXsgaRZHLzW2S7EICwKbQyBEj4J7CJFiAjav7PSqt6lWnE3zzHqUmz5kYrOFxPUfC9Q
jQurKI55N5l3czBfRGGnWyQwV603sOm0KyIU5nQ/27MOoeu9mlCL071GO+m0P6PJVx0NjKE0DesO
Spp153ntP/9ibGikeMNppv44G7igQF8jicgyN8K1bm5QzndB94pXvgu+BBVFTjVi4eWfHcOgvov3
pUhxDYJnfDK95gTlYTzU4aydYi/x7pr5Z/lPq76y/AtFHUPQxoZmW0wEQ/kY6SeYscyQ1w+27QWn
sJ+TvV9Yb3EdpOcxGjHnmfNNYOSE2TFSOUVteenpf/A2mO8jz0sOWZIZKEd66OZZnZ/IMNLW5RAT
CVg6zkkM5hUSnbNfrnK5CstreRlW+1MqL4mwLLDRCfAGkv5E6BRt6LqUlrPP/QFH60kQH5Yx36nT
cxYSeOHEPJ1exqdC17sDebLcVAwPt5YBj7eFIXjy89e6h15nOtEx9Rr3VKkiBEMg+HRjO+4Rmz3a
UdcdpOPvPQNIJaXuZNAyvmKGvZvJ8xhN87clk3Sb9GZzsuuuOY3C+K4hp+/yEcNPUY09tiLE7pWY
saQjMnLPLhjmgBKepGl7a/TcsdqLn8PIf03jIUZkh1EDLSf5ne6aQDxU7lZyktOj0033RcvtQprb
1dRoLUBM4A9qbXIYn6MC/bcf381cQD9HBcBQaOwhOQ371sjuon7q9nru0iXXSmnvKJF9H1orjJUC
DNUm44ptYHcHwT45Jlg5Kr/oGIzQSJXBwipFZILlYM5HYibeZnmMCCovCVUWlmnKfiyLBeYeak6q
NCo0YzHmvgzjWuNuYQCnLUqUsuxgZpH32hD6jrxVHBYJV9l1IMDp8BNh/q54dedl1yqUNgN69e9M
uC92Pr8s1UU+YJXDnGwvTcZ5Ude+DxFsR59xH0zu7NNHUk5ERLfRlZ7BKQHaExuTTmK2FTU6G8d4
LxBUTU65k036NUXRaaFnF8qqy6OQZlyH04yJaE262j38qN1ylQthWkFEc5hfR7GB1HhnCAN9Pj5O
DFXWcx8w/mpvS53UKAcNGeV7rB0F9WzQrPGIW6p5A8AbC8oZl5r0L4cc8Qus/oa9n1eRgFI8zSHo
b05elVTUYB3aOWV6c5vr/FPxYRX73LVgoCNsYpRI1iWSgBgRZFhi6ahQcxlNG059SmmXR6ok1Jwy
O7ch1WWHCNFKmcNV9TolDywBV1z1Pc/TQX1OMY5YaX1Na8VXFpHMHFX66nPh9g+Czt2LcXMHI8hT
ieurvM1dPOAqnKa4NokLwR/lTtn3Ks3WQhAeG2QEjU4vOsCz33o1yjKIlD8WcWsrxHPoySz6W2zi
/VXsEnHXoXxNVMYs7sSE0Nb3jR7cMBdmVmle6W7RhrjyhvPkOc/in7nOuFcZQfXaLR1BHFwX7UAz
fQ4+DJWOrBhzqq+1Zx+KyUVogkG2aqA9xTbuW+8BtsSDzHEvH1pYXJ3XHLMFTVN6wEA7NmFz1TPw
mzyakETgC9BjlEOe4ZxZz5kCNAnVQZmQgMfodXCSoqdosXDChDdFpz+0KF/4O5ZglZNXhCvl+Jno
dbqrsaoGNb6zQitlIIMkIwr/DEJSF6sVMQsLLJIycpWY1T1FNJm1SqlGUhDJqUP25gXdPombd6Rp
x4j5CrriVJKlJlEScdHtMe+hq9gYoTCGpy4igmpj9TPm13n+2Wrars20t+UJIieE0MP+YBX4UiZO
e1OiHZv9gd22flO154IfhDaVSO2QfUJ93tbNc8roGpEMtW8OaJMktPVCK89xo1VrX3pP2WTd11p3
iT1Y0GED07ltgpsexZBqmd+6SwSTjgcNSZiO6RLfxKXpvXOTTibW0fimG8iXTY+3o5N8PJFD2FUz
8YO4TRdrffJ+A27B55dKBJaX6hNy/5BMVBLvEgfnTklRYyVFCnWLS7OZ0y0tIhZPkIzFhejp31p0
wdFkBVr9olvhT6XyVqD47kvkO5sRbziqtPkqCz7mcMIrxxdet7aH8iFj3srug9SFlLRYi76MgvdQ
Vakc2Ft38j5nWX8eyin4wI33xzARC6j7tjPEo+vnh6Gr/pBydcSIju4X5Bddr35MJ6KdQU4tdY0j
9W9F+t4mCeaOSwxgDhH/sMrnMrybm+qYWzgLd66t02gcpMatE4Q2tsca0dCDhbixr+29I2DrWmPy
syAiPkyHSCMfyQMI3NgM3Zcva2JaYXby7Kf+L38M7sGgtqpeEkO/1Qc/VFwr3gElHSqjT9K+UEj2
6QCoR6Yprdeih2kjPmhZJp/BmP7yI/GnEC7uyH6FkrovcCUKCVA3dpOgk4ckDr+wRTcxMQ0llQux
1r4qexocpblrNSiN2HXtlGhF9eOqJcFpBKWxEpXKVGBHlN9NJb7pi74+sX4RdohgUCk8lv6oEpza
kcApvOy45YfgtginFgWGoRYVyXMvhQk1CTn1AsAtuLWpqmb8mLAUkKhvMFSAVxoh+aXwyxXObEus
9y1u1BQg8tCPWJ2Mqfg7AFj0OTo6RxzFgfw9PM2XrsM2/XXc7qR+bFyHupfKHpNfG+3zoxvc93O3
z0uTRCW4J8e4NSBjuT5TnDi7iydRcLS89LbLh+GcEjs6GrZJWlPrZTscJenHIP4j0tXuh9l96qoi
xJ0KLFIjxQT10PekdtmUHlR2TaiSJKGhL3oyt+ImKg72uKsElFY9dr2tje95x6e4KGL1eOIkKoIt
ctoxM9q1UdDo55Jub7kEO2HHlWH9YQuslNXNrY32QzsWnK7sSCRS2usahyreKPa4luIAK55tHU5X
YzIgYKC66DFLPVqVTs47XugRYo27RSAqo4Pt4KrudxuknlrxsAw4lybXJC6osrxzr6XM2UHfm7z8
sDpth4P4fSu5URfVbegxr3Rwot9ZXwQT3AJyUjadjUBtSZlOsLPjXflNqKy163LvXBUQaCcPIL+a
CKstwy+7FGAPuonSNzwsNh1Tr03kkrxmkaOvc0n214L4OJGN5g8PyDPY9J0XoD0Y2UIbcuTKVIP/
6aXK3zxZZ9k1iWEJ+VRNpZIYLprlRXki5vrIjnYL7PpjGblNZLpgFjl9kLV6TvT5cchngqV85RwZ
pIqlUGzqIPlYYKsFco5E/4Xf8MMIb1uW3g3L4Vc7K7Ze6t5kOFya0tn7qn/tgSpgjaHZUr4OYaSV
21ypvNS42a0Ry3LxSz+p6fg1SC3CqblMgXziEsI5Vowt591y8iVVc217psdMM3dKgbjcXak17ey6
PfmFCXUpfbEjXkqZ1Megh0MXdivSwxDMdGzPyy2Xq4nMMtRQg6J++PJcowQBxxozm17/ugeyuKzk
SrjE76LnvtSIW8AVlH08x+1AIce+B9dVD6B9qCPZT6MvLcEeUjkV/B1JG41cQYlylSaqn7VzqDnP
y6R3+QyhWjCrTwCdG4b5TdUce4/ZROvdGDRxsqgaqdTZmXofuRz86+M44mqrhvGarv0Z7OG9C+Uj
cBgDhzTC6fgQu9weFQDGshq0Jq62y32xYAgaAxZGPjwg+OR+0r0nVTND2kw3y+RiGWB1zq/Q754X
LVGAtHlFojlJa0m7Gf1oAkicX8WoQWkIxa6gHgZ75FptQEMsQglqnBSPIgWCqjMcLXQRoh7gzQFI
xMZAwRnjfI7Ugqx6emdVS/cWfgr0oEetKa6Br7S9bLxGxubbUjPFkQbjAbY3hdBiGMugA8onUu7s
quoxqxw3OdY1Si+IN4TCvlSlZVB6Lu9yIuw3Sd3pjwA+i8TLePFmF3fgVGcu2WqcYngSU+0YISZ4
dvSjZn2xgJ8y1/fVkOyXx3LUVHeumKQmTX2j8ScHF0k0Fk53Pp/8ehEW52ofZ9cHtttnLflrCgMa
YZ0sePMYGRBOmUmoqQv8M3etU+0xwa3wqo9/atnNOzXChGrGzMvnY8mbK/Lm95bmdq6DF6QPDC7A
MmDUm5c0E+/LPVQbhtx5Y4NgxSu3UTlt/Q6FifKoUZI4dyxZ/n50XYS0vhLgKzWvp/3OAClQMQV7
tCWUGerO9IfsE+AIS/Lhr7tBz0Abj+YtFsqfY2KqN+N1GXHMOaYElfs8iZf+jzOV+M3ZnD2hd48u
57OgpV4FQBf4MzBeKrIfyys+4xzDr2BCbhkZy/zb9na1Bfd40U9qPtWtWXFy5m1xJsYY2r+XFrtq
3OOmluNRvVoW6xRT23cKnVJlCzOyeDO1KnmF/UTVc7GyQrBy5K9Ko7jQRhzcyzM7ATKuGWpDn0Kt
qR0sr1y7qILIagqBjRNWrbqxGPtgamc/mhHzMl2b5M5G7Cwr+2BF5c9CGIBiz8y06DbSirrNZ0Oc
FoxyYqrnngIlcj/RwhzUW8ZO964H0061M7HS1tptfhUe1bEafqtdL6n6LWx/woYJFV3JMfutMEjZ
U0MuCm7Oj9dIZWBWJevaT5EG62h9VJ1eAf326ERngpKkSwje8hLEMAJ7FzNhD8KFF/68TDAKtTZH
P7wtvhaEwPickbB/sQYu8QRIyZtep475GUy0S5hr/8QleLofzU+jxuCsxsOW7+MtQBtSmehVo1Zz
IQOjabFRm9NC1Pgt109T5tZ0vDR/WLlOQYU+tsc/VENIzLJYihWUUNeCKMbCFz/qHVXPJqyGjkwp
OlpT/4tJ57ZJHvxMWJiTngsQ5Nkpst0C8+s0psamaPLffRZfVOU0p5Ro1La7LIlRFResHcYqr7oB
DBOiEc0NTKLN+a3uEeDiro/Ghp3SMW0D/475tOwZrdKlJwmEphT95AodC2lM4w5YfMvl0ugxTP8r
i6eyGXuP1tkHyzVwWGpcWrxynKc11UaKpIJul7wW5XwBTMR4Rykc8gb/eAYexAEEa3NgI8l/oI4C
7obesTcC8BQ6MFsJbp2OWBYTJjm2fDNsjOHbTZK9Wu7LnpgmMU/XJ7tlHuLqqP4zj5ESJdhSZurC
h8rvfPslEog+Pye2EGvfL0i0cTTSLTV3ozDwxbLAj50dfdT9YlVgKFG8mEB5SwexVE4Nudw/wvIQ
cADz4u+HsWgzR2dVe9ke89CKgLaRbLJ1Gzew+LwXzPxJVvdfFjBhwTG0diIWcjCfF3OMJptg26Yt
bE/0QEPKNuoHgh7a8sgQLR8tQjanmcPGNf1o195mm6M7TVFm5T6ZNtXPZGOAlGpIT2vHeRZMwFeF
Nh/GjjVQFBzsejAYO+JVe2XzknvlhYxjPEjc6Zcv/ywq9fB/2DuT5biRLdv+S82RD4ADDmBQk+g7
9pQocgKjRAl93+Pr33JINykp82Xaq3FdsxsZnUgwAvDmnL3XrhLkJcSjzx21GpdNql1GlxCnruv2
TAUzvi6PcNu1Ega07Igow5fkAnERFT5lyJDRWfgV0zVZnzYRLkZHHy3fqO677lB97NVUN5QfW4Zk
VVnJCuoxRnmo2Bk5HqI/xMPflg10OzcPQnQf+2G04JRq64Sc2f3CWPJpl2h0bYcObvtApAN11VUz
sMFwZPI1KYsjVFSWgBJyLxTb74V61GXPU5S9miFDBN050m1mnbEOyZbpIM7QMOlE1dYqEXINqSQp
SJ+Q1Fl3mVJ8pEN/XdXmTL8murZcNFj1jA4uU+KpMmDxbnNVUpzd9kwtwSStVTpTfauokm50j/hm
JblopcvO0w4ukkXKmhR6dErzV4eFLdocXC85KVkQulgn6XP2KatwY9g1FKDa4eeNsb1R+RekG8jt
Ih4KJVq6KWB72vgMSsDcP422+A44MvrXuG3WBH3Ma6d+IcgXxQKS3LWayVVPbCHvACVlPLT5oZql
fdMsHRooC0q+6opVydMCV4mS6kor+gc1b1Zo0Cncd2cIVdjI1RY+pjvkGFzmTZB+KbqnZQhdxrM8
fokkmwJRoqW0nlIv2vsR9QGpEpbGur5y6L3u2Oa/aIQ6Gll5F1Zfe7d7LSv66m5McyU1WbJFqOoI
G8CAKZJLYylxEgPNQitjMV6uoPlRf31Ru7s88A5uNKx6hDoilxR5gj1xX2YfKjxAQ70G/fLOKr2z
pvn7zEg+L1COTGOEy1RpGg8BiQ6ULAOwm17LCswXrMBchVKl+uUABVg0HcMcngY3+oTikOLeuFrK
nCWtnjV+QuLnnOiwgKEWpddAEkHAPLAIB1TzL1ExvW6QfEXyxMrI7/yVVSVfF7CQLZlRvALgdSie
utj6GjfpBwUwUtOmXsSYNIr6zS2aK0SUb0u7DrXffmrKp9llHQR1p4TtorgNiNGUZqhvUVs2dHZD
dfER6/6IRfO4NIANh44dBZqV5Xm3sABvfOR+W0wZDLUBmvfWf1Dbp3FkeU84F/pUZTcj2hGCFavD
TEn8Oiu7kolnrudc+7oUh02p7MQkaJmgXuiQIGS1+d6NBiV8XoMmZXOAgihAJ0N/DlNRt+sRvxEc
xvlEY7Qnqleus8YoVCP+vgtRz6pPn5MbXQ8NyKwtL5QJVerUN9wLQPz5E5a9W0GMZeZvZ5eeZioj
G8+Ig/+rRviIMFsAaEKiGxEQk+zbWD4ZJkMyatPPoZLUhka99RqTFinrEFG796QGB6eoL59ag7QM
2jtrT7bXaM0QwiuUmNqljQqJhN/PIt/pWdV8+yw1txSx5p0qrxfNY2OhuV62N60ijS1t1K4z32wr
J47HfkvtEUehwkmonY2qjkbMgHkDj0GMDrZEtmwpLzvKPqukIMS0H+PevQHJehUWM1IBwf7MsqsT
tE6G0dx5VRdEnCFNM/HVqFX0IoAj/FH1TaPn6iau2VBk6g8N1Qqg7W60g6yzfOuPLpQQo7lb+F3J
zHQduTt082QkAokFX4EsWiINbwoRci372i6fME6btKzWJQFuhikfVXV8Lkig1OpXRbRqmRRpfHzA
03Ko0upWMUWKyL7MFD0oIrNmHC26p94D2NJPuAjxYTKSM9wxrtxms/64sA9Tdfiedhl1Td9WCR7i
RtHoIIlke18g023Onl6+LlUWY2TkCJuZjWj9oaDOj/GUZLQgEoSRIlWfE8KV4/7eVWIeIiyh8juI
YNhqiTT/mOpLV32RUKqN53Llzoqup/ZgS+2JGsVJsHpJreyLUPVT9Sm75XyVle7JIcswnuWXbKiw
ySDR1bNv0OExpVpvZjTeqa9H2DLZhbQ3Ge5pBkjOQ74NjSITPZsKCm7Hd2pV91j4mNBp46mXTZZo
Iy6NVaVWVupjXlbEqpy+7K9Hh4t+oRWpd0/Q4VCLs2RedoAteAWcx8l5UgOFmsHxHCUt5L1ujBFJ
lDFQNqJjcPAyFGqw0tkPs2t4wZf8TLAoqodasuCGU8MnMaultqvK97Aub+SIX02pPOcOxXVduffL
TNKj8gF3pLOUp78fl6xEOEWfJcDCbM6gOpOEwh/Rd1dJ3j2rsWaZ+22f3D6ER1t0ota0Uyi2DjkO
AY3RNx8OxsrWo7NRwjaM8vIT8T+TsB8XgpRa9Eoxv6S5d8aBp/CDIlrNQfDUXutN+Fxq4q28s3aJ
VdibWoW2qFXFMtloLm7QadohiXR9tVRV1QvzugGWsLJ60sPy4YhN6gaJ/sdmIJIEd/1jPtyHGZ1k
LBGPlWkKGokxQ1fysqxvtdwio81fRY39oair4Xs1zjAoBtg2zkYzEN9VkP9LNH6cSsKsX98w5W6i
pq2jL+3PcGKknyYat//zn7zpze8x2OfXvHlt/uaf/CcI2/rDhofr2LprW5ZnGggGh69N+9//RTnd
/EO3LVOXLixPy7LFn0BjEq919T9Hmp7weIVj+A/QWP7hYa03XF1pDA0J6/g/B/cDz/udRB18LX48
/pl6a+i6QhYXKQCU/Pj23/9lE4btCR1lqyFt4ZpS/gbsJXDSTYlTkGfD92FopjrOik6/OO0AYh7E
ekDZeJ9P5d6Yuqo/Ryrnz2pGRsgFZ985bshuPCqoaEfpcXkuUe9Z7vUKiv/+sDARw7c1gkgFwc/9
l8i3yiPakPxkKJDKck+oe3XXiWOPAfTPp99fW55LF4TJ+8tt0cBFEsm5dsx0XofEU+wiK9ja2MIy
LXrus8LYpfDz/Eo7zkTEnBKd8EPB7LR2vwNWmgj6nwklElIX3Q+JJqL29JRCsP6YB+N4MCxtM4Ra
eE4ZbbdSSrUIqpAQ9KF1AaV1cLsaN21m66flpqFZBAI0fSK4Bb+IGOkv6nzebOI2y+eo+iVa62p7
Q3FpllAAfh+t518fjsRFzg1ZJ8083jgp1Vo7bEO2At3VErxgQCUsJZnWSy7AcpOyDMDpniFrsFqE
E47NPsj21rEJdWe50WbSBWg+8pi4yfKQ8jcjECT2so9IaPvzMJZjgQTw46iWhxxHu2v04c5TcQWV
Au283yzPtQXNNWAihzxGwEcleGUrsk9sYwQqUnIQ17RJwq2lYa8UrssCZskFWG50waqOJSlbTPxt
bVbCD2hTbTf34cPIsHkqRhs5hL6LjHoEFkSQHrlJ0xD2J9+PYJDgudx0M3HmKLMRgtk9DghCKZdM
gwjk4eCI4jBCJ+29E5G+NM+MuN/mnXBWoiAjWke5iIZsPkU00o0schDdeCRrl9A1isrLyUchEHMw
bCwglfEZBuQlVkAbH+vX9xuzw56mu9gx1FNRAXXK7cKrmGQ8qp8qEHK58aP/3Csmuz8a6T2Jik/O
RNKo5KqKZjjXsJykexTySLbFzg2xMOXMqQcv7raeT/cSTen0PVhjKOEKJgUdHvzuzSmEnbVtTe+b
V2W4maKAUKNZRQl8f3dJy5upV73Tar6OzbOPX77RxaGPLZqPendnEd2FLc3Rt0ZvftEos3KK1iQ4
G2zQl5SJihDtUwdNaIM7k8ZRGZe0ilUZXn0cEp42oY2K+rN8DHZilDu9LO9/+9vzgVTWgEiTPT0g
kMYDQpFW0ZaICM1Py71OXZtgKyEuLXeJOkVJmNuHzllngpBDK9Le6r4Kd1pGUu7ss/YkXGRoUHtU
4L02YPFY0k16TuFQsTq0oaHbVrXKg0Tca1c+yjGeOMUceXLqXlF5pl0CMXMX5tU+SSI8r+NuNP3s
0LSDfhpU7qNM941eyaOpAjNnpy8Jt+jxvJkB3nh3aqiJ2yl199FqwW1XhRI2A9ymLL6K4lBRTu0B
cStKN5VyalmmpkDG1orQ8PpUZqNBLl/wCnRCCXVKAljwne20MfgcTJygNLDnbdrK6IDy4pD0iNca
Gz6G1iu1FSgOQ0Wsoi79EUuy3FuecwejpzUWf1mufrdq6lNVJYwGZBVBA5FYvHBvEAtl68jFGrqM
lWATgx+vJw64ilffDylBKl3BeVnGoOUpxxMY1jVypPuUugfUJqFuyE2E97VKLFZr67xsioNT2Rt7
zvk6l3Ph+11LJfR2sj+gNmNCYOPt5ZHYJsJvwc3cToCZjp05s8rB8mBtWptdupl4I9EZ/XUI75jF
OOG5SWBsSBi79YzSJJRHfbIKImmZ5wFALhV9oC/m3Zxp26hIJsaX0Nvoac0y8M8xj7T482jJ+Pu4
7Iag0312hSunjvIDdSVtnwTDnUaaNJI+eI9leRXBjVuXUWexMIvoWzrOxGavwP8wRwGqQqfa2HGN
dEAOhCBHHTE4hNcs9wS7uDV49kPWeZTyCr4OwyO+NIQff1oe+mb3VulFtw1DgC/AFpp1G4UMe474
OiXC2BZRliJO0ZNzCYCIC84OlDMkVikYy93lxlFPfr9nNjEB6QybNSq9NfQkyOdTVOJQI7qDzW9x
xOOQnWc9zc4TFupzN8iS/SfMray1B4y+SBDzicFjBE509DMc4CQnI+SANn+qiGMlwO+k64ywtFLl
Drzofd509AQFyS+ue5cjSAeZik4fhdhJxE1xdKiFe6aaC5bnyAA3N14KWCUbGOcJYpv2hm4fnVyH
nwwEyQA7VYV7AOtg7gbnGMn0qsfhdRiGcQZpRk9lIleu9y1/EzcTMjHo81s3MY6uiQgOosa+4l3n
uDSBKSGxrWi8eOYGNSHgCtL/KGKobyqr9R/f1PIwZCG0F854IvY6a4kCa4LufmQTHUvrGrVUcECU
wd68bUV6ItkPnAsmUHWTu2W8E2X+sbOSgsY/y55UrW+Wm1zdc8ssPtqU66igUAn5/oInGRZAvqRf
63G4yXCcXkxIxOuwDdaJiaqgqY37uMAVCv2VQiSBpx1O7jLtn6KgYOPK4k0gh1sPWidgHOsUKghW
nZyHrMS9TzqTvmkmWGg+Dptx+Jja2Id9CQMsGZ6mJG22dudfEP3Qlg/rreupSxorvhEKDQF99ZT1
8hGmTbIKtWbeQ9D4bNPLaUj4G7gYKTVEVyCSU+Vkortqmfu0jIg/jbyPmRFd2mGeDlII2vLiW2PK
62IieJJN5XbsgRe0RjR/rD0YKIHV77A6kwdZVx8lxGoEpx+ddsyuyQLNxKTBX04Rncd09bPZuW4S
/aJHBe7bIHxxCphQc+yRIhDE236mjRrl2SF25n4D9pFQGrc6pJXqXDltqzQ/m6Ip1DzwWtLJx9lc
2ceWptC6BfN2gEVq3lZoF6Gln/jNTpiVN35E49pu1ezjMbXMPbVXf4TXZnlyh+aoo1PfNzCqhpD2
XfYY4S1DKjLMu3EeDXZ/DR1B/RuZdPPKS7UvrS7krk8r4MKxpKYrJ0VVg8wn34ye/0Ze+2gQMkfz
GjJMUOIdzXtjE88sMrxxltsM4BK6zH3QN1x0RnAey6NPI4QuDJGRkU6TsRGfpgnaZh9miAaBNI1u
iVU8DUgoe6nsIjybNv6CKRoY05oCLI9zYzaCbIhh4uP1/Fe3sE9Wi50HMTAIlwzXj7glVTe+TxRI
wxRpuesy5yjcSQn9dUBtlJMk2p1yjK9GSZPdZ+GwozyI4Rm3iVlVCKanOcUpTm4jZpUjs+ouBze0
LnIpdulobcLZgXwa5s89KZ1RFDPlsbHPndogLQAFTkY9fmNp/YvbtdYOG+3HwVaJzvJ+IHryAAf0
OZkyGg22dY0BXKyaK2lCIrAEEbrOWAxXHeECeUdWZjkZK1247c6YvefUhePjcaT9YxfcJZIscgmG
jZGOdMmwNleCFi3C6nVaNvphJpB1FSEGagVRVkXiTaiLePs4gvWxI5A4/H+Iy5aiytYu0WrOsfOB
DOdyU87xhTY+S9IG/0GpYRQZxIwCv7+bgjDeOBMlldpE+257b01QMxBa1IQsPDl76mf6XtNHGk/D
YfTlTR8XHlcxOPY0s9y1RkekdchnKbsR77CHZd2wKcThGaE7BgCHYORgKFbxgNk76x+KzH7TtHJf
GvzheuOSWhhvA694Csb8M6oUDnsgWAq8CiBavpiV6YSfC4dCh9N3z4ZupZ+NVr72Vb8d2C4Dqe8+
1R7EHemQGtXmBEAHMLoIJMMclaGYY6HtZWNGdphkzzSp7Rp91nhHb6pmi2WXvr9b3vB+s7zp/WG+
/MtCLS2XJ397+X/4HI7UK08rI5XI2QpWR4Ha1YA4LNiz+RW7ZfV4uYn+vLc8HFDl/niZDqLcmZ5z
Vft5fUpmVijLvVbq5THAlUbm2pWWsWdYnl5uMvWu97e+P7fck7Jh9fb/fPn9x8SF/eOXTQ9Jz2fz
/oN0RHDHKaT/oo7q/Y0//YL3n9MnvlouArpmd/znH1Cwct7TRTsSY0qCR1k9xWqOixZyqt9E2Lso
uUE9A5S6PLncvL/n/bliUhTW98e/vcfpfSToZLinMsZzp37++837e5Nlw/D+eHlPqA7p/bm8K+MZ
L6naWvztkXWeiNa0Q8cfb1r+aerqYEmH+K60ajHD03ZuDaw/gAjI/+vpzv90I9Wqa3mOoA5khn47
b6JlrdWXqozy/vr3x3//GiLoHz9leX+i9HftiMyd/DyfNTlHJ0mA6HUSD5etcEqa6XCz3J0th03F
WGnolFrWhliwT8u995tIhcq/P9SrfpMymB7en1ru5aS7rGUzDuvk13+w/Pu/e44rhu75+49/fw8J
W3dlWcyIo4VxCrOemzr/qslsou1M+sdSl/vfEua/lDCFpL74TyXMp6j5UtD3yX+uYv74Vz+qmK78
w9WlSaoMfEjH/TmVzTP/cClDmp5nkTlGzBr20x+xbJbzh+4K3MAGr5iOIziMH1VMyyTLjSa4R0iY
iS+VI/z/qWJSKf2phmm5nge5Q+imJfhxhlw8/D9Z1U2DoHuys+XZI6Lz4PjteGO197aR1we7Gqed
W/SwcRF4lMYsjjkrpTURE9vIETqu/eHqp4/vb4uqf3M4jil1zzKo+0pDlVx/OhzgxmYJu9c+C9vE
FlCGSM7ML0SLlTd6/uqVPq1UiNns1MubwRvS0z///l896N8/DcfC6etBqHFd87eKrhfLufFMxzrX
o/9cAC17IDT0ACEvPw+YC7eDbLNNX7YX8u6jf8ElGL+6jZdfzqnCuWLbUndoUP/6t9fhEAZdYlhn
hlT7tfAnViMT6/EJNSSWFfNRi4MzeMcEcv4JDfibzNJTUsTZmdzqdi+QtaDp1kPUt818+OcPxvg1
4e37wVHn5nxzdcNzloP/6YsZqoQ8Oq22zqnf1CCtqmcb7MquqnxjlzWRRnEpDNhnoBqyVZZWlO1T
CKOEdZsPaaFNR4pc1TC6u38+LktZsN9r8MtxcTUYnmljggKD8duHxizQZM4YWbjlfGsfVJAvm7bU
Ieh63/QkCUjXivfCTDXW9pg0mrQHeF1ltvKfRvvk0MSWeRBNv5NpNZ2nqXV2mu530ImC+EY3Tp4H
rHPs6gfo3CZNUGZhCUzlPMjxjb4oBO7iWVaNc/ASi8Y5EOqQneMLVYEPGnG491pS3nKRJVeeQdxw
Gxt3Uo93tHJh5njTHRj5b01u1Xc+BQIKRq44hrHzrEnziVAr7/LPn5bxK2RAfVpS57KSdEEc6aCs
//UUi43Q71BsW2fqqmRo+I21kbaBz4GPEWUcS4N5ZEKMCmi6bl5/KfywWv9PD4TUSdozXOlcUL9d
aEEsdBasBJTaKDlOnR5eZTqpvXMHps5sH+gG7+1yajDVWse2zY5U+sfHf/4w/nrmKAyWa9ko/m0V
/fjrZxG1ZU24UWedex+dsnmwHEDrI4kqSnphRfGO7+jfhre/jrb8Tkkri+/BYEr47WzVKRATF55a
Z6HbhxHR+UZrzIcicG8LP9N2safP58yOr80W4WsyO1es/+ndGuIjNrh/uXTMv443EkcsQAcpVJ/M
/e1kcH1h9LMGPLlI2kuRDOIivPbKpQWkx6l3r7vTF9sB35SRHLhOo6GnxptfQfqcj82cR4TylcZV
14aondginPCgpltPpvcC7dWxmMg5rurEP7qtAts11IQLBm8DriCXW/dv4Zl/HbmlbjGP6WrwtMzf
z2zfNEzfl9iwiUUqzqgxfTKv0KnaY5jtxxhht++5l1JrNLR4sMhQHXZbf5Ivoiir+wboHqmCwIg7
dLzu7Ai2jDU6hBL0STeIM+wH7ToFx+zr1DxlZmRbvUumrQbdnLIHWEIccLjWS8TUsdfUh38+V52/
jHL8URb9TDqalAn03y6XJPXkmCUl500CgW/USgRpOoc75F1xrvpPXYCZ/59/5ULn+XVklcxGwrUN
ImNx/P52fYylWxe1U4lzZHvjfUaJ8pba061RAvPw7NpjF+mG+1D545cbF6qnfEuqPPuXSfm3uYeJ
3rJ0T4fozwrF+euVWoYtfa+q1E6tn1CxMPQHCxTc3gEttQ7HaNybA+bj0nUl+aiauDKbhpmwqcXB
NZtu76XBJgjq4CE3+vpfJu3fUT8cGw1gh2qS5JK2kIj8OooQDmOZ0nC8U+WBANRSWNJ2y5aizyCY
IWHeLIEyHNuVjtXvbLTdEkJ1o+aVYECYZFYOApEeaM8AlXclx+hg9/huYBhhH7PRvBecxjkAtsM4
uFuPVRl7gsYDOcc/jCdAq+bkn0ejsy/IyAII45Vx7UayOkyt621Gy7/TAypGAdGQeWOf2rpErBq7
1DJDtCmuWvclYRbts2TcVTWcdJZHyBjnyCQ8qNga9PoO2FT02+EQGUVx/ufzjK9QnUnvZ5rN0pfu
hsOF6+lCSFZ/v36GuUtJZ8yEdQrQ+0MMlh/0GZltgRhyJ/PsRqj09rQCSRZrLToXjn1doFpZs0Kj
Wvwe2F7B5d1GZJmudJWlQWEzOcaaXKUKQRC1Q7xj2fWCiIZtdjJw7hDpiR1dnKZYYcrJ08Ani/+O
phW9GEzvxtiicjUd6s9NDHB3uK6COFhnAfW0peEaWsGETIpAsXm26F8tPd6YyuaM9Yw8l+UxzQSx
aQhxWum1SvMoHdfdASBdi7kMj1raU9tBCneOQpQxblR7J2AEfjdgbafA6af0EMyBcIjWlO2O5QGn
0JCcsTAhNZ/cA+NGdCdboe0rgbsFqExaJv0RnMh94dr3jGvhQS2L6rR/mei+T2nYPIS0eld9iLjQ
q9Anl1L6NwkpYvBBrNuWMfRm0Npi05M5uqW4MhxZ/+8rMvAu8Lpg4tqBQ3uJRBowkNhJgxrZnjdE
fHsYd6288ylpwYhyRiivegYiQpAXFQMGASCuTuAOHFE/QtOutYcU8WsefxKwsmaSZowO5ij0xhFt
6VCs50F/KvogQHluv3Ztl27LBi/SrE2FinIr9pj9wIk5ukZDqhenXZFXgsYSlCG7v446Ia8aL97P
Y9Gf87pZp63nPBBSihZP+rvKbdu9B6r/NM3ThxhOM/Gq4mDaengEDfA1H134sqFXbWEFFjS5o2hn
GfhOHXoIt32PlEvvooOgAPICGeLGcvMDbaz+nqDnTQOM4bVou3uZ9MnFT3OqXrafb0lEVCLI8JF8
U+cuNHzMfAELjyyr9wMdpWPkVukmwozSyCa413r/mw/1kQpgoiIHUm8/tghgGzudr6DJJOB1TwVj
TQTS+Lr1Mxpys+t+GkogBXF+VcWDc/YBbuxZqOKeIIpwa6S9wFM41Y8dNlavLved5q+F20z3bhbu
qV6P15ot1yIj3nIuweBITuuj4SX1unVwkbjlNXbQfKun9nzgXBOY0jrWMwbfjfAoo4cmcQFpgmi4
CgDoLGc4SXfbNvM5Uz3uGZX/zYvq5ow7/80LmIM9by5uB7e4ZiQzgRPP3j4QcbK2G306eZ00Nk3z
WePS+OCLZ+Rf914SmZd5YGUh2Envy9ACC5H36OjT3VBN1UMjKO9bg3/bSuLHpkZj+MiMjSe/Rrnb
bu2shvOihQZQyL44ZlgsQOGTpB3HIQnQcXBHH+zVEmNzqDG3H9BUv/qwCBgwvOseNeAtf6CKBa2d
IxLwV8vzp3ObFUi3++Eq6Awd9oAgD5BvdWXVXYRfnzMsj06NEU0fLf+hNiPOiq5z3tqLjU7jvjBR
cpeAXUgdFPUNyFfwoVl2QkAvwNR+8wZDu0pttFVpW91YTo/qd/4ckLN1yruJjlMiin2C/T3SceyT
XkGSy0tkoHgv7PBGFrCSAj+wiKf1kis/GODUOOJkN/zCsXAojVUMgWjzmRW69LqzAFDqGt+WDn93
5ekhpH9Hiy9FpX2s2Q7v7QGUe42vkoGg+EKOi1glDVJkwyhvyyRojr2LMLiI/CszpCJtzvmDPoa0
CT1kSmjNQ3sS27iasANrTkoyFlW5qn+pQwScWbP38sYBl0W3FQP+sOYjlZfINQ5T41/F3tjcCfAS
vmvuZKt6EHYdc9mBhqwx+2w04DGPuXMI0FTCMCI31E6zD7UVjxcNgMzHyrK+Bvo4rdx5SthGcyQ9
Ypa7tISomMnB+0iFH1wzJdtN7KT9hvY2JiGh5YeIwuBYpzNuvOppZIW2MqyAxmzXjZcMa1040SSo
mn4vRsO60UJS6azM3VRgVKAJ2NNjgGwWtMlibwcNeB0V5E/3QQXilqAHA1kG5mn72DSorvrWuK18
4iUrCFx+A1wazE7du8Nu2Zzl7Ix3ZouwKa5rTBe4Y4p93eUO0J85Zb34gFupIInBwmfK6HSnmhhF
DrYfaPJ5SubbvK35yMy832WUHbd63DxSHHPOQQaZokq8Fz+TxX2GIxkOEpno6EUH1K6jeOoto99B
dNqOGoOTmBNmCLP5Ok8N+TdY446574crjd3QarAhoufFfmDPsAnhCRFQkoycJOZdgPMGyQd7CSwO
IZduYm8d2VrbMk8fyW5LL6K5TH2tQc+uus0KltSEQZq+ilmOtw0m/NrC9RE2vn0pTY14RgPkv9bT
1wsCez92JMJZMOvXYe3gJ+oYU2TtrkcNo/yoO+LGHBLlWm92JmjcT1UzfepTklPHzOr2tCSfNbKD
PgWTNdPvAXSuBwlxqJXuk/rpUxxTmwvXGpq3KTYDBshIPyeQOugJUjWqrPxb1iDOdjVbXMCD37VY
iW/cxtAAqJfjjvi+S4+67451+Myv88i69u1dWtYI5hqLYCujLk6avSsBT59AjFlHMW1tfRY7WYQ0
rHNBOK0r9C2iCokqcGR3KdqNBaNsH82GvhtJBcKAHiPuGcdLX8fxto0ROcmhQ5U9IoZCFB+QWOHW
l8rVsBWO5TnqTfydcz+Ab9qTXhnvPGdy2I8DK5MF6hXDkzd1UVXrvohhQ1lhe5ykoZ/NPr32uvqt
MsX0EgVqAWbu63DSrsbG2kKfJoPKlxGErsSDrOZdx5Wg0DeXxX7M0cG4LSUvk1oqk78Z79oxJ1F5
YlgM+gR0e5GNkM6KYes2oNEha8PBFZm/y0QUX00pBQd4Ppq9XX5jXIXdvpSo2RL7OQ2M4RL7nr6m
kofe0IztSzj30YqZF+ZsehIZovmW3O9jGOYugiOZXGFLRbUgG9iJtUuTB7UMM6OxBeb2FerWt7Do
h2PjWi99Lt/KMma7i28n9+OWtpz+OdH8iC0JRAmyLm57NCA7/Kac/6a3K2uBqqmeL7ror3MJeimw
2mdT847teNYmzu/MKL9a5DEJz+TqMiVIt1GJayLmDusLOQgoAfvsU1ck4aFPIobpQiHz5f2YjePO
d23Y/Hn4IuVZFcPGUIR7pxgndinfRvKxV72ZfXad7slukiOwwJ2MRm9DFnfAIs7ezQNAsRrf18gl
u23IilgP5UvjlgmZHMaMyKpHzk4eC5Q+fwfUfFNPAKn90LiyKnK0+ri50kx3POiAGjqj3bmP/QAw
vR7FR5f/TgZf29BOL/aYyB2ZM0cXANgqBevEd1286tn02hnxoZuML/a2N6p8RXP6gdD3YFO6MXwH
zK4ZKTXYqtZZ4oGTQRYP9f3NTMGgNEmdbmOoSasOdcPIl1FYDUtsz6xWgBBy2uj29dSHsNqAo7Mw
TmBHlDhQ8ljja6HrOEyFtQ6D/K7Xq3XkTN3WEO3WF5qxcct1ooNEq1FBhnWUbEOnulSjO26SmC59
MwRg+1EgsIpED9EVm1S3yCSLiusittpt28MQRq5Xj+1DV0JWSbHiHsn5jHwYTSh0GqMJaHmnt0Hb
E+c1I6IlR2819yV7j8DehrbCw7TNYYKKeuyJtdR6O9mWGjk6WUCG8Vw2FsBlIPUYVjdGZGhbNn1F
GxHI60CRiT0sgXK+qZJrTSTP8AdeyF1yd5Yc5RpT/1rY+Y3m1PvOB5jcewzo7NQ2rBHdnddEHVgP
A6Nz9JUd7wELTLutoTNv+tr6yMRwy1r0zZolQdVoV+LAKYGcDJhwNecOt160NxtrJ9DA7PK5uk9h
emH2yknyccMdK/TV2CYg4QX+lpFRztEPpVZ9nWy2GKKAEwrLvvYHwjcoJWGaZlkZYOEqAvNBDxkt
MgRhK1IzzwjnGnSOyQO7itM8NHCWoFkojPQ+D8TEOCYPXldGyJwEiuMGREHaOdhXkjc3tL8Oo82c
gQp810zxnhywxwhGLkHaIRNB7G+zLMQYFgQX3RDVTrTYcXsXgh5B03dZmVxH7nBfsghm/CAKw9K8
L73GUNnXlOlp+wQ7XAvS1chLkiS72Q9isGaQVv6HoRZvosyKs+gonGdYYeoq6jcwbUcv2fqo78kB
w8seFEw/TStx/HafRX47pygh8E7am8TZBjifB4QUm8QW0MHQTK6K4nOqKbFZHjSHxHxLejiuXoEE
I0U14mgodKa8uRSYwobWeO6RsKxli4OSheAaPD4SWqSyll06jLRj+DTv26q5dn0bwe7gBbhvmjvT
5GdqfhmqAznaPn9Fo6Oa6Ymd1fhxc4/bo6yvMwkdyHXu8h7MK0hXoLNGerLlMxETyltdjDcTwY+x
Cbs8toGmkLam4vgoe3iRy+efXJs9sssakS3qjRpES2adXHYTDBWfo5di9PCxj+MrFDameo+VMokg
wLuEt4KV3ZJWaxFkBt3A6lZu5bDjCu4t2ZEMkgD59acQaGUgLyTpkb6NzCNJnSfknASy7/ugNg4m
CSiO7F9r+1Nqtm+al7A8aU9qCjPHqdsEjXVuRJSu2eWIfTEbAKCAwYc6Mimt+7/sncdy5MiWpp8I
1+AQDvgsQzMUdaTYwJhJElprPH1/QFb3zaquuWWzn0XRsphJRgTgcD/nP7+Ij1YfHJzUv2V68Sl8
tmcysihyFe2w7a5RF1x9TjmPeIx1rOSD1owF/JEYB8swOjhy8teGrp76sIBImnVnIND+GW6J2NJb
TFtDgRKZUwk9xs1yTh/oOUJPDqYQcbk2RzW7cX8H8dThMpAaw7jA22BqlByE7zpAWMRst1gSbhIY
BWsUUOh++tDYD3n5YStXXKTE/p5t+ChCCu2NcnZ6V2Hpr+dy61pDdOX3RNflT8mQRdfAn81egwmj
///+ft2g0NemUbDr5CEdlY6DlcFzsfzv8oWmpIANIzlxC7OOcPuNoLHWSCzhdwXXwjRjnWq2G4+l
19818/eq5XtjE7wHWRoc8qHyr72hHXy91o9OGfjX5Yv9P3+SJrLLAYsdnPLdV7OXX63E7FDCDYBO
Cdqiu8DXzsx8+F+nL89xYbOECN5RgjlBGSI5DhNskXZ50WKqpCXpIQuRZxOogIDQIVoCRx4cNlP9
O13xgI5u6ncE4KxjyS0U/jZMi/c6w3bZjaNmXXvdI5ahKqP/cXIMggoN4aIS1DCBLk7QErmR0jny
kbqs3qGYG8kAqi+V3e+Crok2CcNDNk4Cyhypvdt2dZ6sAGmVDz5mc8xgafscRf59OydG4OWz49fe
A8r463Cim1PQiVYrprTxLoxwgK268aUuzbcxrOWG9uSznanE0ip5gGaMMTCp/stgk9qg1GsgUYD0
CsO4GkvTJ1d059owg4eWvDkRBpfeyvZDCCJq1rI7zztlP44mJ7dPWZtFSC/9nrhvv9bv7JhukLhD
pKCJcuHgtc3ZrUvswdvsngyI6Vr4Sb7nkBrIz+bh8aJQe7JbQYIVzsQ00cZdrQ/2KUmn99HMUUHk
08UxmuDsuiUUTOLAV8NIFD0GI5ldV4967KhDRWmxmoizfBY2h4nni26jBXF6qu30vraJW0v8hPCw
dEwPcTxicNc3w94hT2E1FjyiQekf9VBEdwN2GJqGJ2XdTMGqI8lvXxld/qADlUE5zddOirrCi6at
Y/Rf0kDzN4w37HOdZc+yRNkWkiydExZUl4689EUY7FyDt5z5hrvn3IQQXT5keu1s8QkXj3bwFM9p
eL0X+l+6mvSdQsAmK3aNOwC6offYwMVE5GA0HV5T/TdUsckhTdCYJDPHxRmT6pA7r5HTsL1DBb7M
TNpY5Ltq4BzAlrN6TqK7xLDyk00GSFVW9b2V5Jikdy5a/5HT1bCH78itb5hDkutUifTERw/2RYqR
xDD4RwxKjxSq8b5yMVNl4CFPGM/sHJrb2FL+pR8fjAmF8uD3/paRJIkyhSSOC1fpNRPBflXb1fhU
UN438HpOuZ9/MfIUB9UhQRzlxNrZLbNnhapcaXm5cyXnf9MkKemc4Cc+mUzNoPwvSOXfNNcIjzJ3
n8beqs4QLl5FYouTwHt2JcHojsWkvepjkD8J07yj3XY3eSms9dJ8Gnnp3zWdvIAU+WSfYNCcZnha
xqZf7lPwwwuhB/oFMxdxqfUkXzGPVbu61qdxtXxz+Tc9iRkX9zmbqN4sWT8GBMQ+Yxxc70JmwABW
lACkGlGZZGnz2CmrQWg2e/IREV5u2tyyz7k3mFsiQggHT62MBMeBSYDZ9qAjmb933BdI95DhI2CM
KcdQLsN3p6T9gestX5RnqkNZpbhi4pYtgUX3RQ+f2zWYgfPWmWsZOLMVEe1z4hlr7CSceR0/BZP4
qg9fo95rN2YCpRr257mGy8k9CHIeg0Fbk+ZNnHRG6cmGpdOHbkmvIzkeFxNzZJMzcNqKPCo7Yj76
SMbrNA/eQ7ITWEkbw8oujPOJkQttDDUstWmre0VDhvXMiMFJGZMAOkt9Jk0bjxFS8DaQmA3UmnG0
jFbe6f6t6BA1LF94jp4mK/ppaS47qTuQ/awDtRAwwhy+R6G1/InoMTB8MtLqLSR9sNPGz086Tf9G
Yf7DAytH6nKbq5K4QJoBhhNH/EDXVGPHSdThqevmoRx9f4/ZRptrpDOIld0T5yF9KJ0omuCiFuAn
rnmWGc+Gztas+/igqUBgWRhgtKmS5K6uaEKMEdOinrxoH615JJf9Vbz05WDvO1E89hViZ5LhS/yY
h/sw8sGkulWAv8W2MvFzyVuEm77F/lWbPd1/Gx0DE2GNYzb1Nmg/0tIi2o1UOY0wJDbzSW5kat/F
MWh0iduNXcUaOYPqAApXrExkv4fY3YcFLd8ozX5PHBlmVYV6LaCtPoYOcWu2/9FapTzmI+94sMnI
6xp2R1oyVHGVfxEyIx4vVcU60ojoKTIoiClSb0LQiHyD/Fqyc2Lt543HoBws2qrkAtAUb/UGk10d
KIJQCnUzOw1FSqI9D5U+IyBYRPlyqxzAfdfHJ2jo1b0eA1CppPre0Uve4Qa670XCFtWxuKPR61at
tW0HIlbJ98baK0ln9bkO/y8uIbUAg43GeKTtxNs4mh5Mcaf1Q41XVrD3pfVUMNJa21NbbrUWYkkL
ubsJ1baNkCBFlgz26CZpsQtrE1GT6COGVcKZADY181soDBjGSXVprCq9Swas/Ybc26PC2TNScNfQ
4eXWGH4CzWl0a0B6kjIUfNHx6XfcqXzXAYnSBPbiWM6Qz5A226B4c2IjuAbD4xSMFqEV+oNA+LSH
OYMlZObiwkAeVW7gc9biuKvlfYvvcMUYW5BkaFQIBVHfIwNI4Yfr+amTLZ/NDajqMs6bQn6UVtru
cIR5NOmzaXyw7CPMmWyyaudj8IFO9+DZ3rdU6f22FKpfAw4QExFP9ipnX1pPxRCSibsZRvpqfhnD
lNhA2lPkj3BivZ0oftSA4QepMEsPiOlJ5RO6hWTTGN57JbG78tElYmGPjTvZrSF8npWmKK6thFFa
6dAHhYFz1MvCIsw1fQ1E+qxjzLP1pfetT0m4jjqseYYKlKCv4TXEbPv7KmNO06TOIdHNLUEMN8/3
v6kK082CSIN1JomnRZgvsEgndi2jWw0Q7CaxxzDV9DZI7DqYMticTvTtdW0aV2eMbk1gMvGIq6eo
an+i+GQpfvYh1ULJ2MkI++JEJKrDToEdMKBI2G4n/etUhUD4Idr1JPbZhlxEdaoLt1ouN46fxica
eLJNf6pihjiYSG8IcltHVZmSOupTpodr0vz2TIQ58ZIBcpYYzwKIYgeN7NUeMvIH6uRmy6rYhFRW
q9SmaFYFQoEwhbEfJ/Jx0qzvo476Qlou+cFhtsU5J98qw6ww/MMzZPQsNgtzXt7apx3hKlpV6ITl
aNl7wGkgD3EqLcLgGL6yx4/lOxQxHg+3fte92tgMzdCT0xUUG6MVu1gAAvX04zj4IXzqADJ0d1f2
0ysk7kc14dyiYVW+6AbLoiu3BVbjDx1RXnMhCfiFRjEMmZGCajOIGyooYCJ6HmjhT/2cDkwThjFl
fDRVRE0qoevDrIk2bKu4ccvSOtphxQoqp2+O3zSvEZlW9zLo7ttO+Y9G7R2U3ccv2M0xWMUDT577
hD3B04pob2jMk3s8etepNXZIyIA0HD9HsHEH0bI41+We7K1XzN7eZJIXB1RDB6SCzn2Bw5ICp8cu
vYp2ekJjkRq0T6JO7sOpO6XEoTynjAxXSda8TDjSngIrc89WG1BfWVi5KQ8ndkvtC4dCqUjrCMjJ
pA826I5SpHsTtkl5LRnnj2QfMTdg/bXiNfH6YVvjpZPFBdnAlv9sT+EHISdAOfmUXdJ8uNqt2+9H
wyy3epH+zKaOFiOqCSDV3DcoW8bKL0z9ZviTh47OXBlZXB+KELft2C0ZuA8PGQXXMSBDzrLUF7xj
VqZn+N/NIf+CFg0TMwf7UqpS4uv5NHmHDZ2bpoyMpqlGh+JkW0RtJNZK8UCiLXF2TjpsqACbQ1ho
O8SXSRATRqnQaLs+isEMn2UF1IS/Va4zCmZK1PFCL7afvedO+9MqdZxlPHGxc+mezRC3O9gkd5WL
GjA3E3zXc3NviKTfmjYnNDMkd1MHhUM1UfiHjB9fZYgw1+SIEFmou5iBVa3Yw4v5wTwa8UlUPrrs
xXsTL4D1KMtirdcV/MNsDqOTIwKrOZMJtfK2Ar0M7YIJ12A9+iLdY3nsX/HZOYLEI2lhd2stip/R
S6m2LFxdfLRQFL1E1Ibqqa0Qx3u+Sdzk4MotxNR1XaaXzO79/TjGR7g6/rbTnJTY5paxJPNwEaQG
4kIOXS8YnZ0ZGt+8jjsXQI5IjKGAZxDf6eyca+zUxAZAN7ab5G7qWO3EvVhDBQpJDQ0iuKmj+oAB
QHA0tzDv9YR5ZjSUwa1oZzNxSpGcyc1ah5c6S8TAC5xu5KiRJqI8X+wMNJukxEOPUpMsTiqITrHT
3GVd9bVy0oygX2aDlt67xHjhBhNC9y9688dgx4SVutPRSkY69NL3N0097ku/JNE8JtjbHSxn5YSB
T3ZHrD175d6N8REJHSaGFtwR6TjVOvtw8C30h8I65w3SHigqGAYR1xtL2zgU+Y4AGe1ew/1HmKiB
UtgzayuoDlqLbdSg9YCtvdqOTNaauiafjZiYVR4gRgAGjchYI+FswC4Tak62raVHWq/b3kUxDZVG
W+QbjMQ1eEpEoM1IDmabuzCl+fQda2tUsTq6AMYPkKhedFhpqzw0rklvaTuscLNNZJTeXpRiK78a
Qyq24DPp2WK+rg3RN7psfKAshTtOZX+Wbia2kQtlUBCrFqY+E5BwPjZqmNSqR79qXruk2Vu0pfd2
TXiYJuqzUVVEn0ofCm2Li5OsLh3OFjszH094eZMaPgn6z0k4IAfkjDVwyXEax0xKzrZhjl9j+KBj
UOx15auDZQORLclrgS/CLvB68HK9Pk11YODpk3Had/Z0bbly8Gmao+Xw0kXdVatJudPGG/E2ysL2
Dl7MwTeag6lKgw6XaEsAiYrRA71rVJHsjbs02cM+tKuZNU8wEROUsfLXkUjnFEtnfOhtnaLTq92t
25ZnWAvNNrOmB01m9dakC1sbRgGxwWkyomOs9FoVYtx3CGdXleFghhw1tKCm6x3j7hah29CNeyfX
os3g4eHvDDBIgs5ZtW1p7gwL2H0cmOQUHTMTN+2efKiCz6kyTnHFdSsFyktPV+tiaLe1hraUy7fW
ce5fFVO1iXzc8Qf1inntD9EGB+rClqM3+v3L8r3uz3+xfE9D5cuJYGJ0q8fa1ioYRs9KlUU2Ejl2
8LuCZPmb0iE5qa5lv26rrNrnUDS9Wce+KNp/WVss///vbzoIrv+QuS9/XP5l7bHOgoYhe+o49N89
uwUm6NXI9J7flmbTycs5JmM95z0srxwsb2f5o55miNV0EkRnA4B/fym7McEF4H++6YzUoSF6e8yL
ymPJxztOtv5UEeiys2xMmzWj3i9/9+9/oJeepG0t3HXNSObX5xL+VP9h2bG8+8BAIO603RnD3oiy
XjbHRYafzpe95/FP0ng8OLPch7Hqcxmjbl3EPyp275XE4WD5u+VbvUs6d+1bz2TMpuygPtL8OM7v
QhDWBhB+Sve5OeI1MHtOlNgSyMl+X358UfQUllvtRYYrmQl6MlAcawrKw8Ky+/8Snpf/7EIEH9iC
hP1/dyG6vNX128+grT+apv5dxvPHT/4h45HqX8qQeAfB90SoYyCP+MOLyDH/hQofzzwcAwwIqjON
+r9VPLPAx8XXV7qcIyYqn3+reMS/DBM6vg57lJx3S5f/LyqeP9ODbQsZEZxMx7QFfxa6+gtVV5mj
RGegFQe96q+5BeeoslZOUJg7zc0xu3JBJX67SH8j1Pm7VzRwRGLyJU0CmP7yiklmsZsOojj025rZ
wWpyi1eD6hjWEzK9oP21fH8O/+fvzZb+TFX/9QF5IWXqFkez5c7qlN/UJ36jQZcs4gJTox14I3G+
znhjaPomy+n2nz/Z37wUWaWGpUN25NMZf6Hodw6shrziAJo9j+Mk/pyTM/HSmF3T//Mr/VlSs3wo
XslmSuqwBv7XXWtkwLloY8DnaVQXyqXxqwPcwOMh/KfrJ1jzf6LYskJQUync+tB7ueKv8h0q6RSY
n09lxpWxxp7w5pYVI3TAV3jsoJ16Byx2J6oGHTp7q9M5V4BMQIHsHzQQfybq//rU0jDoGJWJB9df
BTsOEXVao3pseJS202PvItvxafSHm9DG21AMT7XlfIBf/8MKWj7h7yTj5QrQFGN8b5Au+leitibs
HB0RfZjQIAXrzZ0Bcw7rh6eyGZ5wfUAV65+jbLpFbonprRa+VVa1K0YG6SFK1RU19wsY5T+IUP7+
bcEbN5WD8Ez+9dGVVd4aSZAVnPo1xtRg2NLh1Rqzx/DKbd5b/dJW8FmbCCtOHSN+upfHMU4pj9vu
2cUUasSts5f+239enH97m2zHYHtCbsD28ucnbmqjdgxJsaUGLqtD0Rn5pkLRj+EBD7jFE0HUC3OU
bwU4+D/sLeLPKqU/lshvrz3//W9Pu+sqq4PAWRzwF73vdTKQWpz6aXvIM6+G26DjIqhHmJVI+SMM
X7PKa/5htfzdJiB/ewd/2d76OIXUk/EOpgDfUgrCmxyit4lxyTpiS/jPl5qB3v++2ug40ScohcrB
MJz5/fz2iRH/oGrMi/SQ6wWjEMLQyJTodVghgDHMRoF4SpgVCVkn2IGsxtlWBzuFJxuNQ6M6Zn36
eHL5mTEZT8pj7ZiaOoKD7rBSuBV+ONNbr77ePllm+5RHu8HOqRNj6LfRmxTgs3U33KZkp7L8XPj7
FsIp/AJ+z/zvW8k0scOQs8/3+Wg+ozCfTd6x8nTPRKydSskCZQ6GgQi54UDF12yqaA1swVqx8aHu
MKXggRq6/smy5F1nkNcigkMiqOIDLGS5o9llySDQLNItyvGtr4eHsLQYIZg4YA13ueI9ZjMhLM4e
GgcMCZoHTo5gJbP1+F1a+ofRM9E1TDcIrAerfo/b6C1x4OGZdO6dwtKOxqHoO+bi0edsVDt7+M7r
yYBSuBIzaTzMHk27/sloEKYrVwYQmZGHUe+KHuh4wMkL+fxKnyNeF7THudR17a16PpcY5IFkrJek
abe2Tbg913PZPBo5nIIKBxWNYeN6GNM3rNduFqjZymDH6xXBM8w/n0SIA6jevvUaH86dWhLjsHzp
4HR6Duugb1SzzgVOManDbcnpNMc0J62ODWy+/J6N82gcb41ce7EbHEy1PP3EWA+uGblKjn8xyJUD
zE41/Ob1k9cVPxW8HGvgo2o9W4896Tfs666R+sDHhGbW7W9BzzlhTAB2in2xQOQSiBm+6leexTvx
3OmRHokFO92U2z3B3j6kaHeDuOPnZ/bBY1znc/Sv/6ZsLkHm4QsSvgOAnCw9eZtfIpvw6wTix6y3
3c2vR+f/vSZMSmnJG8H2J3u+UhQ/16GQVyfWb1qPLSzm2HEev4kofevwLFmZw60sR2DoYOXm/qOZ
GwzfK7x93GoOcmJN+YA1nt8+xikEOWUyUh4V69OqQWYSeAyZnq+UG5wshKAwlcYbJIt2DatpVxah
BtQSvUVxQD7jWN5Lv/twQ17OMLlZlVQgEvE1/6A9Fw+204CNZfLIc3Ve3r1DPuhqEN3TfO5GJTKC
8I32BMPW8q0nyrIfrbNqsIMfCBNZW3iWMpa/zUu5nw9nzDKuRGbSJGOhFgnuDfxnd2+RXG943c2s
cICpq7y+i6PxVYRZdSZusofyFrR8Wc01jPQq4GDdG1gfJhieGd0vy5HIss9ofnCn2TKVVO+vpuE/
0hQba8/hpZetxA2TT6gPN5XwrOQHtlvEVf3NDDinhMZevDCTIXGQMgQIL1Xw1nTUETg18XCqGHTq
uZ6oCZdtq5uP+mDOVBlYQgUY3jAkklHbeBPzjSJDS/9JvkIXOo/6hPVc67RPwIvBp4NSbwWsxRnI
uMIp4lenit+00jqUYfMdX8Nu5BnoWC7CJ2NLIwJV14e9bOdJUE8JPLgCX6VSM/fLP1AtemEGda3T
3fCXjXHO421B1OeSm7yU4FU8zqFNpZnXGrrA2h1Pw9icC0IDnWlVOZa1m6rhpFehtomVd9Fbro2a
tHbf6wdbMfCuHFzozXDY9Qn7tqb8cGdXAxnQ8AHHwbgRycfTJRnRzzumbNoRU3ie9F/ZgKLxVkUj
FDQ/j9Gzl2y8y2T79jmGEb1CVNZtsQB3c6s/FkZNYlWAbZxZ3jkNu2hdzMdkPsC5IlduJ3XthWcL
eSKqqhFSwtpo6gs5XzW5bVm69gvrGT9ygjeHQm2TInod/C5d2ZmVblXChUuEvo00nqsk4FrJfrwt
8X/LglyKF2yvPufjQE+TTzKuD7jonHS2uKbJStyJ9PfS05+jIFt3unjsPXUaCYbAxj/feNJlBLDc
orH50ioUmxBQl8XfpuD4JM22OHFrIQsqi7I3CEwjChZwyJo5/1j22dpmWQdDB6Q8th8tDtRbAF8i
stV415PeKZSZAbpNeKiMODsPrQeQ61evJfzFvV+HO5dsp0ZpDjQ78UO2Nc6GzNBW6F0aBOXkK0jE
SxsdWh7W8ehXYCtxA0GvAcW2rgOCHRaTAcIjYbea/tHpeXzIr2WH8ZpNR4wwIpEph1rL5GOcDtEk
MKnX63FTChfDq0zdhVlmgqgQ6Js6mGeGPISVzC/M3sjE6Cjb3fEDudKVwQmbG2cmRtsfEiRlm5Zc
pA4Ce5GYwbp1mf2YNi8GjvtRRib24WG3JTedeJ353uUJz1A3NZ+Zdaur9n4YWC5NWjkbWMZvcUBu
HDHQGjGo5caoQPSChNvuOOKNH7waUGiB5fuDZWGnvtREFuNKFdk0SYpM9hHFnYqJ2CsSqLGITnxM
V+kvgt7cWGmjrdu5lvXagGnFx6CTcw3qmxM3zug0f8oaecsGHgGk6s9T1j8a815uy+uk2yFCIB5R
vze/OlnTrJYtyG5TuOcIcoOC6CXHINKi+FnU9m1w3I+F1mK6+qvTO/pmyiKbUN4C+WCocArv+RN3
hRGjO5xL2oOdVWDsU3DPTcs3cGrpd03bnn3XsDeNn700sgi3mGS0sxqq2lqci5tplPlhzhmBzssT
TmHQ8iwjDhjsc5uFwSp7Nhq3e8ZWib2dmAC0WT/HtH9E69r/iOaJbyyRPqJF9rftzDRttP4lyi0k
AWZxoPmGnNqHX92auVfKHOusIdqIw8Tbm3l0MspuX3pFCFli0NE1hQU6QeQ9Fvr6tQlJhxwjptxl
FO8zDRaGuCn8zyTm52tjSF5DjtKNHgJpErI2Iv9E4pPs9XIqtyxoLMTQKu1rVCBweTR9I8MSy1QD
5QY6gyowLzr69azHP8f5vvTkFsueEMBt0zp7t8Ycwk+ZIiTmOQsJ/6hs48EeKnD2PL+PJQ4MtuYe
cPnYkDuTbYMkSLfh6N7gL+Z3DclwDMywfkrbB11guGE7OBoatX+y0pIpY1vuWolQXjYjHrQKympU
wsLs5bXNonY9GM0uNEPEckV6sgmP46GInxRjUju9uYTQErLE81kNnKixjjC8IFiKNDfM3zywcayJ
P23nJ/NKis22FzuCNtt1kt9Xpjh7RBavQ63K1yLa6C71FkOdr5ZGesfos5Nj9kOh5dOYlCbjrFby
/I/KOnRpTHZlDgnf5AVVCY1wKmzoTYjjd52BHVgfumhsmD9FKDxUVbO+lLt3cD0ihRBKaRXrm7bJ
cS6XEGarCCOBgEit3hnLc0BoZD76LSfSsEML1u1dVd3HfYeCLi/GTYbmQTQQg2tntKlju281RnhI
V3tmjV1FGeUmm8yFnKUMsr9dfDRg81SHHtbUnPlR1hBJlF+Rx9Lah1zzPPJriTVrAg8mdQH5QYOE
vaiTheb9IBGC5cRFhZzLq0uUlo1dhltbkqdU4ZqoumS/nHSZiQi5sEICO5GJegNMwKnCA8IHJ2A7
U3svy56M0jL2UxocQ9c3D5hLbQJOhT2xTzAojOCi4PCRocSYs0x3Y1f/SErNwx4N5UVqxN9zhJ9Y
GH4tZYYDrgEHWdQURU3o7y2NQVIjX1yH2SLdm9yh4LzIsX5VLkF5EBnKVRAG+cZBR6sb1AZT6x7c
wadAzCjTRWuuszlNjzxCindhdPuuVSeb9gGxgbhlBoIrF7bGSqNMZtLH/l0kb/OB+QtdgoDn50wJ
qX8ibOlXPOtk0llfsB04jjmZZ3IuCmIcF0n80U65VnK+G9RZUqczcxEW90iWmV6r/VK2xjAy/WLk
ndVfED9zwtLNRF1T7CqSzQYliQNx1F4TA+/U5Ab1GiH2EqOu+ZpMpvsCTeyBPekLRHDE5DwmTUSb
CX16WDHzuqHpwJXWb57wDMyNj2bkc5NJiEPPfq6UiSe/ZYlO3B6iLJnpqJD0iumn9s1m72AT9Ejr
9XEURvM7/6cMPnRckVFREb3SEbkJH8i715JZEIaYmL6NRK+0bHcGpV2VUWikxEQgVwoPZPe6VXVG
n2LRmO5mf0zk5MG6s2BVmFQXxLKwbXgoOoKUB7eGaieQ82JLuYrmZqudsZZ2vgqBSzp1GzqvSDx/
TLl+w3dWW/tm/GZYXP9+QkqQ0qdpUuHUyh1roiRa4YiMQWfGxc2TB6cbrpNjP6euvCqQwwJZGsXt
tnPLa+7Nj5g93WzOaRxvS4IfC3STbflsz20I09iXQs/Kg1YmyU649bSRNQqAjtxcx0ohGrvD1gtJ
TbIIBaa/xJocFSO9Hu2K79KamvOV1WK+/CqpmuyRqE+IVjRfJLGNq6L21mriQJ3bUtmo70zZNCvk
nqLlWFao3yLerNR0itIEjQu0t4oM1+Vtty7jsVz4a4Q4mMNCJTdM/V72aAvQCmLZPKc+G9J5DhN1
WHITBbMwM1X9Kg3EwTf7J7MfT2FFcdw6XHgqexq0XRqGn5pSA5Hx3RMGEkh5Ev/op/lF5kyXmVSe
YJPelnvQzmkyiOgPQTu/h3lfzfK5t5j7Yz0Yv1iEZ7UpjKyiCgkY9JRYOSbE7qVLNhPStxztqtuU
WlIHrJ54DkWXsLjmN2HU+UbNrS0shstcTHGdcIubm1W87k6t/epE+GJr+YjdvXGWJc9EbY+PpLCe
HWc8JXFzbwBDjAKHppGfjDP+xfyrZ/zD9rsfff5qSYae7YiilDWCcu9BAekh7Trkrfu96OxwVYjh
LCaK3dEJ38y5RUfvFOvelwV+W948nnnpGgs9dHIpQEXEISVC47OR2abP+UnEmOC8qr0DeZ773Ryi
Gws+DuXVQ4u4EsPJTcXjIFAfB+ZwMSNOTM2+1zpImWn+Om8YLVEeePjHOruNMwgMrZlxLm2bhrhr
5Sb1mUKDIpher3WprMrnBU1mOm9y1H/XXAl4ZtBextZ4ms9lIkBXzZR9VB3P9NzUdzkle4tW03Fy
dSbpgROgwSDSy8dV6bsMsE2FUnG6sYLn8CgzJCMHL+NhvTy104yOEXvyXjSNvV7WvGuWp+LXg7Zz
ByTR9fd4oAGZN9riC6z896rsnuatZL6rwdQeZG6/DUnwFomfREiv/RomapJkbDPa/WgaF13l42YK
WRUzBNHVPD3+MDzZzkvcBj9LsZsyUBVYerBtzTuvZcuY5mvSeY+Y036dP6bUZkyZTbFo5NV2ATMd
jXs/A5dtbdBNGvNB8mrwdJQSoKK3rHg7IC6CMchswGxKAisbxu2eZxIEJqZbqdWfQ5E8lSpHpQdF
Bv8r8joTmvsguxvKXEOPTWijINCuqo1jpAN6ddnXUeLZaCX0HTPgY/tku1mgGrLnXQe1dseoZ49U
7ObMS3v5EkK3RnkQzsFwSMOhWY3BQSbyCps7BRdhwMTAAiXp8OBgqL9dgIXgJbFH6PiGW6/LnoXn
hzTgjYKMXbDABUGTBoPeuRJoWyGozMDZETfc0gS2+4x4mCp9y6oWwoKx68BOpD331qxKWBB7Ih33
JJfRrS/wWbQPlYnjgOtdesK2RlwWYY0nT5HBx+QjDlX/A/BwW1ZI31oPTZngRMPE52vTicvyPDSe
xS2s6OxDGipyWyHDynd7Yr4dlyOvHDc7f9j4tvsFC5OD20ws8eXxq50X0+voDedW2wtJUsO8WoAx
djk92zgkydpgQc/tPed9V/qfEkIvQvRp2/a0RdKN76q+fUr6YT8WhrnVAP9RRlrImdEvF3NFbYPC
Lp2WP0NlycDOkOE4jjOWu3Hn85GBCwIRnutU49TFnR01w7nX6FYjCE6wj6neIE2tu8IHnAq4Idi3
eatyMthIQe7SYKTCKeDCAFJi84/Eawjw+EZYVSkczssxfK5lqfbRXW+Sul3FOKoJGmTdzB8DSTWZ
NZ228uqrEfG7S7bXLnqFPl3DFmeLSezkPas6cV16zwyD5TCCXJrA+GRGjiS/Gc99RC7b6LVY+Tep
WDNwfXNESsVw9U3rikPM54LSINl2N1USbspCUvvrrru3Q31to/2GpQXLbz7sKBXjbTkzG21aY2Ub
isBMytPReXcCMo/UDMmlHvb2QeR+uDEtb5VqnJSBieELO1ZREDBZmVy7WGETnVAjrzL1gNues5u3
knGeBRSKGVIgsi/WID9bCMvKRRyXgyKEpNlHxUM6coREE4jSlH+tp+a+0Gi9PczzN2Nis6FyvJk+
Jtg0eaelZ85MVvVytsUojreNA/G21tDtAVZPMzRlkMmB3jt2qBjvQRlWDKvTlcQgvvLVTqspSAyb
7DSrTd+qLgQ02AWa216WZxlyPD1qMd0v1dzyQSm9yKDAypkmFTnwQIs533Sz4ZdaGjo3I4SshkWW
W/zAyRJLj/IiRv2bZ1NuFwwBPD/Bi5nscDOAENtF4hcmIC0qyb68yzPSM+ZVP8RPZYzlv+aSusEK
2dfZ+E3zqFUKJ7xO6hHLPcEN8JqTmdCHNtLIju2l5ixlK62IpcNZKuKjHeGt6xDP9141vnum80Wz
MiQufrbHoH/23RnxU1bpf7F3Xsu1Itu2/SJ2QAIJvE5v5N2S9EJoaUmYxCTefP1pzKobu8y+u+K8
n4cipCmt0jSQjByj99ZfddWeIg2VvOZl+ZxaSyxrjhI5rj6JPJA7tJ4h0A+SvN/mxfE24W/eh20D
dybSx0J5Bkp3nA/uREKASMT1aPbd42TmzzniTAO300EtIY5GsJvd8UEHsbH1aN+tE9PQq27SJMiV
Rv3SEMg8uqcSNRJmJru6soBA34alc87pPXSj6DDOVTeQuvHCZb3eKdH7O9n5NkmW+POrKmt2mUXZ
kHbjbZPY5hUKmVXcA0kyfSZzMJ37Q5QOT3VH2kmOG2Og3GZ79AGBAdW5/+xiInNzsuYabby3JSQP
/IbpYdZAobSpfqBCdPZDR4CtFQ5i77jFXTH4kbX2UdvIqmt3wB7QyCxCGbUc3NmtyLwjnVqM3uly
CC2+6t5KQOonzgX5+8EtvVObTpT/ZmDQ6CBxeddP+p6ABQnViYPMOnlyuXKGKCqPDbL1k5sVtxlh
ldupN7AEYyKJrYH+QUy/GH0uF0wVtXQIWe3CJXhAlsiymiz7bEz8H11uvhUkSiwhu9Y2j4t4dcFZ
Xw6JChF4T8EWkat7GnH5/uFweSyFlbWNK/UzIbNhysrpyLvpnNp8cE6Xr/7yrR139j4CD52UVYHu
tYPOHWg6qUVqnv590AOqbivQCCQrjPnnakwaMsxqCgO9dY2+Q2RLoC+n51BhgWEVsJMrFdmP+RD7
u4EMm9Eex60ZJ1f5ArS6HLpY2ae6Wa4rGv7bf/8ghQy/zRQdDWuBBF8OtPvFb191CkUTDCV+4g1L
bxJVH1drUt0huGa4p82HRlnmQ1nBIlEFrcE4lMeY0NorJZJnW9bVldO2aPIgfR4QoUVEldgPJbkK
+WjqR1PWV/x4vJEo2ta2wjUWZD0u2wSEgPTBiPhFbd+7liHuk9jUW5nGyTYIkGC2ltvssIa7LDpT
AGun81tOqOVbGu3V3cDfuHw3Dq61pcNPslQAaqjreDrRMOmH2c71w+QgDCVX2D1cHvPYhrUQhO4c
43ZEk3ZPZjpNsUXHlbw5Zon0ejOyNZSE6qHsI9/ZUQ43It7nBhUr7e/lSxdPuzVG5C16jc0WwLJP
l6/65VP4w2OmbHZ95Lz6xJISBYFHahBQPU2vXezb1dkpvAjQI0gCMpn65XD5aiSmicbZDN6EO7iH
c/EUyew7ZdC+VUti0+WhywEfzO/f6hqlsZdpOCNBnh0FcwZBT5Jgp3ee4L3qOctF2RJPnTk3033Q
hj3TJg7+NH1yO3Jwps3h4yT25VA/ugQUhnU5HXzkaGK5ir3l6sTGY+5x3l5VeRNx+hFFbBTAyMb+
yp0sHhER2KfKxYc/3nhdrc6uTTvcroN6nbDUbOJqqU/r7dRa0W+RPOBqDVp32lkPiWkRQ3R/Ed/1
SoJ3u4jxLrI8UqX2CXFCe9upUmsdKTxlGpIQoLLY2mejuCGtCYfzIA6oVrWnQKvZzZnflRR0fbBS
y8Il4Ubu0ty/7dI2PqvMmnG6jiVdcIPQRFl8VhXCv2lPflt3+rfOMhKKGuOixTR9p181PgkYtCKA
IC85Vt5sOmSx8dXlEDr1718h8xa7PPC5c3ZH4MXTPiuq/hRLhz+CcvS3ry6PkakzROF8pHu8RKxh
m+viBDtgo/GZiBBGlTBcDKRW807c9dlNPG7RU3+n4+Q1i6tmbY/1Jtb1hGu7fRaKFCZ3XMFWNckp
WgwzdDqvwsQ/CWwFa9mG+koHLk06GR0x+H0WWao2iTZ/hvCzUu/cpOYhLvFwVvpldtsfaqRitCY8
WtSl7HxFepoEJXy0eErSgfkcLgZWkhhAMz2MxjDoezjvJpaidd83vyqK8rbOuv3CvN1+29pYJZbL
NTv4QFYmIbeWh4yMJG9fwohAjlqviMt4xfD/s5H+TzYmK9fyGvx00c+xCj8mBwO+1zwUEZy/cnaZ
h4y7yIiPywswxbCnLvO5JGCd7C9p6+lEcdsRIEOV7D218bChybLWfUS6CXTVFBZLWAVry/ZuspjV
rpbvSWa/1TP/k3qOv/2R29zQJetk8edabv4j0hGWlth/EkH0k8RxwAsWfa/7RElCKCMqOGIXyN/N
61dc91ezfZorUDqmYN4r8xolacFmdmrFwsV6ZRW6VmZcH8k9xB9R6b3oujv4fMTrjd10mLN2ldeG
s7X7EC9Xwg1uJuSYWVy/qu9HDABbqlks3niVVoyivskwHn/r8jjY04rSPC8vI142Aln61HukmCBI
pKImrHeR6QatILcPbF19b5nwTj22T5eOXhpE30srCGYVGyqTDoufLxjCEPeIgsfgDi91YBYr1wRb
gNzCbEM2kPbaZaMjAByAUQMW2nj1naowWEj1kQTmo02xSO+QPbOft0BVcHL09AXAp9NCQkrQ0RbK
kuxDVHg1D04V/ANP1FkkfH+SggUmuwJkTQFTQdsiB/JPahtgr5HT4clFp+8eiom9ikaKvLWIzBuZ
kXg6/0mlF7KNybid5fQnllYTaLpNJ5Cdx6m7bai6aVAkFnE57Awub2VEm9HxN5k9HCPBdpaSZ2kL
Nzdjilmic9lcdqCGKQtRjEzf0uYk6FJqQtM7JCXxIAPdnjKV1q6p3qQvPkY3xUQ7LK2DbDezXFPy
p5u8M64kMpb/LkKyFkHX394UNKSWBwwY/eNfdI9eJKLJpyVyqHPrpUNOVCu2rMtTSkb/2vLO83CI
gnozjjhk/vvfFv/hb8MrEPxR0OKIYv9CIm6c3oVYozOMQUy88wVewB+y4heXNoMh3JtSTA8Stcg0
Wi++J47BMJyWXRhj0YcwiCa24iQ4oGuZuva6zoLj6NDy+e/PUv5NFBaYlum5CwE9sMEJ/kUSV9Rj
oYjt4LTxeZZxywbRxxK3YhlmM0neNwIXompwqwerKEBXhWSsGtT3IuZIEj7FvGA60mX+QjalXBMf
9rKX8zM6PF5ZfJAuBKkk+eacgMVBURal8XtJ9ocs7y4SxMhc9u1LO7CtnJvqNZ08ODkRm8KLToNt
wjeDYMyCGbr6no28UJnep9xwo3k8q+VZ+nYs1k3PKA523TXc1cMwuaQbuv3DlMcwEYfbt4XhvGzY
6PN8yHp4yOpmyYP+IZYmYyIrDD3Ut/EHfLN+X9vTIxyYf+AdW/bfxLG82a4lAOqCO5Z/E6ziFS3h
JnTqkEigTIHpbNGosvtd9Cb1spI5zaKKyvWRHk2/Ar1JrHEmxY3VOztSqUpuB3SUfW+J9SNQ6Eyc
0HBoemMP5dzhJkw/Z8ZEm5/iiP5JHfQPTsgAWFvlFRkA+a435+98NiAGokrZyWraXZrNUUzHwo6A
7McfUQMyU1v0qxM+umWgWCQ0yVLsfOuaPYqJRmVl51RdgoaonWI18ui+0WYoa9ptklvoNm3v4CMF
lHcQIfIye/VmdsTMtAkv1AiFZoIyJ1aeOvTes9ajKlx+HmccLvPWzvjK0oEIKA8zDwyrtGg/iRlf
pgx5LqgUiOEekn1MekInaDfm5Db4MR4gw8y3RdSb69SGiBdCrd8NhflMoUe/io4PLuZvJYjdo8mF
hoFX7Qbtw6XXro3yxvHUMdbGVyk4fQocXpsydN+snnIvBJLXppDdhImurImadc24d1U0w97IhVxV
KcEBjEvSlZHqo/4QdjqdBmRT8IXcF5cfMiE4Qb75CR8HKEGxC53u2tbeUS8iASgWnAKBPNi18R7l
XOfLU62OURl/YdJ+6FTZ304yAyTTgYXou/HFDl3EGgBv1dDWJ2LJn//70mD9hzsKNHdJRrCUbuD+
FaUedWhMHKNRB3t5ycvdgMBAUBU6+GW058LDQRRDKkaRgx2zXIZ3y8CsXJR0+MzsVdVm/6Df/bvi
m3RibhIu15GgI/lXIHo7SWIHE4xgmRu9kY13R/l8XFrf2TChRZyO4aI4KwfsTUivch+uqVn9sH33
H96b/7C426Rp8O7YBA4gEvmLtrVLuj6UBYyQNh41yhuuqm4FYBJzNbbONUrxz5qtWj+7n7Jm/hIh
OW+W/oZc9GPoKXARzwXhqP4TpN0n4cQTCcNo7BI9/oMSN/ibTD5wTNYcFPKBZdnOX3W4FNgOY3Co
TKNKw43BFB1lxcbswQ75IQTNgG9XcybxwvGxnQvzHMNcOnmmU+Pko30TJFeTArDWJX6+RT/hrcXS
jSJjkqXXgfYZk+hhNgjzyi54WTWMJLfmkLN5LEpjpYGsHQc1PudTSpYutM1rkcPwDZWzAekVvATs
hYT5IOpHQ2XQG5eeeGQk3H3q+SAUZBe/C7b9QGMt+6HdVpHLV3Rb3SUx+P1+3aKsfJY5sNQ8uJHk
OV0H/bxKJuYWBtHBkaPlCcu6ubaJQl4Ly5p3SWD8qHUDjhj5Lmew+TpliHUN+7D0HC9S0YKemh8Y
TzEDXJN7RCziu16yIM9gbIIYbVSEE3uT28YxMN07rLTfbml2e2kD91qIM8RerKZyTHeVrGP4YHD0
AsJus6lgc6pYrfKpHQ91kny18PN+qz7+zxr1D9aoxXxBCfP/t0adv4q2+1TTH11Rv/+j/xduZP2L
es1ikfH+bIryg3+5HjJ2y+UGvuSzU2L/boqyg39ZjghYKk3cGESfoIX/PdrIlkQb+axbLjW55P7/
vzJF2YtI/08VLUJ7KXyXYi2QlrgsTH8Q1dvYq2uf1EdcztwWlzxXdYm3lqNxLHV4TeF4cr2ZG4Ln
POWaXdbsF/HBHO8TIzul3EuOYHF7vPppuMMljXouKOHcIvpC/gif2OHevmk15sdsBGir0kdltC4T
UibnWDWgcKEpHgA6Hodq+KoF0QXd/A/rvGCB+tvr5J1yTd8UUjgWSIs/b2dGBtCuEr48AhK11qVL
jylROWZtbJi4TmlL+vT6WuyyLCI4OSOLx6LSh85eNcgGIQQXlvlShGxT2cntdc1AYVZpck5rsm1l
uK0DuyOuxnqWrdesra58LAzzJ0mtzt3lkOX0Y2QwmtswCEG3RZtRDMfEWBJBdYUYGj1HLkG27gh2
Gc5GVh4nVLLk5eTVdvIwjpqhGM5BoyKeu/OhbE1yJ2CtLc/3yQfPTTw0hwDcximf1q1ZmKfL4UKG
mEhEOs7G/b8fDrylJ5GjMEnbBb0v5gPm9/l0OcQJHcQQRegawHV1uhx6JjEnO2RiSxrxLoTmUqws
8jV30GneSuo28dWXsVpPToR+siZ3N5qq19JMmCvFoj3FHe9ZAcViE0nTPGkjivaFDIA6K+5kbJlc
JKyVu44Y+31aDjltbXmfqVGd5qW5y/3hQWY9WfRlHp4cCT3EJZMHaQPfzq0Z/OFweczQ3qZxIEro
vIhBnzV34/JbDadfEw3dQYwxiUfEUrJ1JFRACUIyPYtfXjF7io6q9hBgBs6pWvKQLl9N82ydmh8K
oMmuJYAaGjP9tKggkCGrDjqa/ez3oHikeqeGy2GDVQH1cbKY5e0ZNWpbfQjV0ZNdevOxRcLxZFv3
ZstDs0k/LIu6qwB700rEvaa5yEFLM2cCVoJOMtzk3AGM2KEcebk8dDlE0cgPqcR37ObvZzM2Cgid
nXG6HLT/bZXgErIC1GMEzRBE5bEcriQqwxVxEEzi5tk9xYvP2qFfTN+B9mg9nxM76OjD2+e6rK8y
HNOoV8S7L99M9C9bkjHo/BtdQ9Y0L4M6ii69bbwgeWM0OMj0SN9ylWcJNQE3SreY01MNA2QJSIzo
KK9LeDiIVbljIxTdhcsgoCGduc1necT5Hp+LKZI7ghueorQm8dTN0CvedYT6nkDJXhP5kMDIp206
Vv5BACFZcW0cvBTpmpGNAzCkgD+dSCPYqLGd9gaITqTxNZzByl5T3g1wt987B8bKHPoTY9Be7cna
rH9LNR9NNitWJYp1OZb3hpblidqUkZIhmV2UP/j33pGPi04Tu1i0HIw04orQ8nYiLTZ2nVMKNwai
aGytLlEbAkpElzo7JxiRYTRnVaGPFrp9qZMWv3NmnMbuMM6+xbaM5imS+3M3xBCPkuox0uBTcPbr
3mEfMxTPVT77G61N+uB43GlPo2bN/a0bDcFKZvrNHmJc9wSde5Xb7EO2ZOvYsEt6w9GBszjY0/Rh
xYMWjGxE5sCvs/nYR5/lBDOxWg7EG7WDOcFBnBE0siFYXxZKbpjVwcn7bVi5FYkR+T15Cd4mN1W9
YqwTbfPiqc6WTU3sejjxoF4oXxOIMI7u2rV6Y2fr7NZo7OlU+sI+BtFzrIkXGVWB2Aq3VUTqyMRU
U6FGY8j3lZLCNcxRuvNFetVYQ7wzsuA19hz6RqgizCh7scuhPMb4j+YJ9wxtLUolNw5PfoLWVKTy
o22QPnTapqlcGTTyKvU0RBqeqf1ciOxEQoixbzvUZx3N4twPvybv0YmK97Bl8dXQjZbTnJruBO+8
2Us/fy/Y5mzpfc2nCCfeqkbsDYAIdGZTy1dDzjxLYH6p57ScD13OhD+DKhWL8gSxWAhmH1EjXkLk
sQfWiQfPfmnwUmBfM7AjlegWOCEeIHkv/VgXaddUrXkyoN5pwrUCy4phFseg7g5pjNg1CE1vM1ed
e2ORPeDkFjHNmHUYoCM98jZkYriwYbDNdyQ6ZYYtEToweqgncai8uj06HadXYT8QfTxuCmleg+x9
c/ZBmhLskegvOcU3jm+A4WpSualHEPlW4V5LFyFJ3lXrpu30RgH1BQxHijYJcTeWbcRbuK7tJoRb
s4agQYvOBCwhLI3oiK5MCNpqb07BzzEtQfmp8H6OarY9kRmiRuhvNfMf21THSqhgl8LBvZAEVFwV
B/Y+h3qCiq0nCJNgsqwgvM3CjDSqpPohrHjGW4WEG4Drqk4oX+K+/unVcUtbAgigQTrUNjeQHCZZ
Px+VIQ9ppA8xyjvwz8QUFzF4zDKcr1HFQKapFOyZCkZc74Gma0Z4egHr0ZwxCWcCETHIXGdBRYZ1
50Chznkak/HsJQi05sIw7mWz/DwlezwXJ6HnBf+xMeRniC5gw8rirhtB7LDk9+lPRCuCXQArVHrb
IcvaZq5o1h5Dos7DZzBUxVtiUpkNDyMX80qWqJ1Q9dwNUlSPUmfXjtdt2ywL1tAjazh3xm5ZygAv
l7ejkPlz0fHn1A+MllR7dElXiXDltq/rO9iH6C3VCdz7gvSJrmedbgYEJlzn3b1p1tne6HR57vp3
t3VfmACgyXWQWSAuoTfsKGTysKPQfMz7MqpRTHYDrCI+fp2kNg4d2e0grdNZB+lcob2Co2+KH+jF
3fghJK7ldoj8t6po4PHNebdFkqhQcdMQfc0CUqydwqi3XWM7ezH589rzvVfgeziQkJ6v4hwe0tRk
4i6PB4Ct4Wuc5P5e6+GpGlKY3L3zndEcKiG0Xinf3KUBFRk1DfirEvtIZrnTBny7PKY6jzbNt6Fa
59wVizQ13Le+ax2jzt4WBb7iOXHKj7KxazyHDD4SmQaHsbQYwCjoOpBN4DQalMBdqBnkRe2VF1Tc
Qp4ckYuD1PmVNVbXuAaZsKWMVebm6A/WwRohwjVmNIAXu3bIinvxy/zIfMPZghrf1LLhPHXnTS+1
d/ZIgob48gvNyTona+7VcXuSztUiSSmv2wy9YGE0yIcTHz6HIgsh8GL54a1qejzeHBH1zSBONA15
0BVSwXK60l6o9pR/Iy33DPIZB0PX+TWtmartXssaDD72P0YS6DKbX3zoj6Xd3ys3jsEI5oyN41WW
5cWuWTCBgDhRX1rPzaXOQ0iRZRZgO0BmWTD9nAEgIcyN94Vr78Cf0elz7r1Z3M6FZx3ywrTQGEFW
VWNwG4XFAU3IljbVgu31w7VXgAtG8fA16i0qB5hsWM83XSGuDX+4RlJZ78qW7Io2DnZQOt/HzKeW
UmzLNS1B2s5wrdcxsL/eaHeAT4uNkg7QqLy5s0oo8WKI3A38SlwNmk14aBwRkFULdSihcAAez8BX
bURd/minX1MBtTcq5M1UBfW+L8SSylI9w3Z9GUfvtdDhI0I+IFNt/7OVhsc4Pa8PAdrkwtt7o+Mf
7CncMzhb48hgFF5yZtdHQpwQydgFzEUr39gNSepLxjfGcqLtKfQTLqd2506CYauFqwVkzA3KtUPE
p7wr/KzYqbnZRBXExdAhVNBtzvacvZARd+PZzjaMGM6YIF+IRkiunIJu7ViI4mzRmIwD/6vEZduI
Z+43e1SGYC/d7ltDRa7mkfM1GSS4o7k+UnN+e102YGEpzvZi1ET3fR2U0dlQ9zNl9kNDOVbatcTU
Oj9YIgH3lxPhZkbtJnY/5+JNd+TFJiFlUI/nuaMwjVz9gLydKs58zkMEdJlfHE2RRXwa6Y+KdJlS
0meRkT8fi0VyPzEPjTFn7TpzXnItMH9HfLYWQUW20vehurHcYxWp9Aoq1U/mqA81XAv4kDY7OTe5
DicUYK6SdwLU9nYYKtbhajHLUT+ZM01nMLZjiuh8lihMBqJ9MAupcV9pzCjKpZ8dWmm69ujrtHFy
FAqA5pRVuDRQ2m5sE+tYEvVbJu0YmplYYOamkIz89LnKSuzUw3CsrTuaWjXJGeYzjnVvj/zhJiCF
hwXePRta/GKSgI5s2VW5fXcaaXwTD4JJpgkW2z/cYHve2HNqbXXcvHpldEuvSIQoT6ucIqaOedHA
rndmyVrYmjM5lFnw7thaXDfRYm8RtNaxamXZbTFWL4Iww1XvEntWo9oh9xSAYW4AwjtMNsl3muzY
fdcDw9QtuVCmM7KzMx7i0Kx3YzX5eyOo892M5GJd186Twni8slgLpU+rMtRweMd24xXkhSiVI6ou
5G1pkIQOsjfZdE1943cZI+yuTlaIyj6ioh+3tiVu4TlTtinrTHbJM4jca7P2PwloQsIPjw6nqL11
MpFtlfpMiVbd9In75i7WFTPOoR3D9o0I5zyBuFQmbXiGzIcuK5DdR+tKm/gUHFnu2JthTnL6GxbH
GWfDKrKQkCbtTUaC12SAvDTGb9APb0Oi0DkL7GI1PZCpOXXx8KnbTB+N6RDQy9wHg4tmt4jWCLST
8hwOS1FiOQ5d9uyza+KrIA+WBFmAAGwRy6yMNmVHmuaQrgOjQoPJ8oeC5ux1+DPL7wFR8pOBxxNz
jrVBGmXDcoUzKut9nZWfbrjMueUEwsu06QC4W6sxmlXskrtgzXIvR0CjPuv71IkERRxT2bpLQJWF
6EyTNDnaIklB7yOpxRPAaNpFDoHws4fBXcEidVWyVViOSFGCLD+itZZBfW/I6Bn/rk9YRrltlHrQ
hf6yZfcl2Is4hMZszZ3jTe/9SDpNk3pc9MN71vmPSW2tekMhh8XJU2eo3+wyCGFOvntU8CayvFUx
euYae9RrRlxz47BxyDzs33UFSKqmbEpZwBpfvZrNsNWqQaEwkhtj+hR5LXEvuxaU3bls35JsKEgu
m07WZMB+lEHBVpcaOrqSyvMIopk8iqLopmMvt2ZWBOk8QzMYz9z9U7meTDyjZYXq3mF1N3o2l8i4
Gc5E2GpNKmw30D22Dj/dlGNH+3vWT2ZUpPSQxTa2UkSOMeKILJxvlv9A2gZJsOpGhba20GrXMhYi
83rTj9i7Jo0wkoJk6uYjUdWvqGi5vxrlGWy5jxF5hY4pXzVjqagYuBwoC7pVm2F807nH5b+8kUqL
Hz7BAzNvhicR0GKad0WIpUnplE03fjRaj1gxxbszw3MOFVOXodQnHMYV/4uAiax61MlOx9mXQS8A
pyasRluQfuC4dy56/1XRt/5KujNpBrl5pLZ/SUsMjW74HNhy2o6B/1RQRK7tOtRYBsN7o+JGNpKT
4LItWnOF31az/4sZNVjTh6AP8PNZp3CCB49bWYIvQasBOxO4jEEipJM5wao9mLDh16h9R26On8xu
MH2DbVg5XtWx/xfs5blP4D0gHVLyvoUDjjtVkoTR4MSDIjDRd6vYkWvkGiNGgt2MhHDnMOFbD9hw
9yGKYk1YyiqQiHkFL5iwmIdwuSKjvsHnrdMztlt7P4Ux7RPBDSl9waL/kvWW2o9BdaUH43MYCHEK
2/cknhEOeYey7UkecNZqumYN6Tvj0SX3CLdi/jRFt1o6OBmQ0uDJ5teGg+jCG+LVadgNuxDR4LtS
1K+7GRzvN6VFbFQPbtqhZHFHxMXVbOMHJL5XkTPQMKRYB+cabu5k8wZS5T+PVnFacgZWPjdK7noA
mCWfHdm/2HpZRGewtSvCi8nXUaihS0iFQ/hNXUXgUjBB/wmjAzhfdcqDYFNBSu/q5kCS3RUAck7H
sh8PgTU/29X4GDbJbYtGYhPL+Es7zl6WeKUYoD8gpn9xYuc+RY7ldi+l69w2plx1UKtHagpvzM4M
TB9bm6ulp+qHy/mQk2kVeuW2yMOAiAHvHIzsWmeQpgTEiCx8I2VoR7ARrarx7AI7SeL2y6oHdi1m
wUqbH5khHQKjvTWXa80uv6q6+EFYBobOkR1X335iGbCwRgumbELetV2jt33QPsE8fg6tR0PCz3RK
47tpp2s/8hHLG52z5uwZN9nCZI3q8VPBjPJmb/F8oSStjY8RIC/SRGPkyrB/UrAh39M4KprotZLJ
ccI+xyYaDEzbJ3dMiGQqv0WvbrwSM6i2og8cPXchO86k1LeycL7R8z+Wy2s2hvZZXgQuLOS+iUuE
7Grmx5IlOgU2KLLyVBX+NVYHa4yHXe+0vyy04Bnv4o02r8coEUebkbKiTF0XtU8iVRFYO88cozX7
4F2mkwH+M40z+vvsQLIRBdk090xjidbJUjCjRI7bFaI218KmmLQ9Xf3WOEZG8JiwV7Ark7t0+mKE
1nzIKDmYz2OArMJ+LUENH8d6JmgX3Tt2C/M2KvS693IJLKXcuG1YQVmdcCVHay+jZAYoxlWa1/y8
a9F3z9ZbOS12Tq2qvdLFiTDG+JAIRTcdhmYoEQVSYtPCnIfPvEXC0Xdq65cuMVYDe3OZwzpBqkj1
arKnuxmc6kXtLPyQbLwtsTMT58V3qWiMHo4O3qGbSqHDtY35ZwatfztxGq2SnpGbxVZi5/d6hWrF
2QWz+tGkGM2M5gEEBXFHeZxh9DqxEMlt1qAwXrpPh6os38s2J3qvLHfxVP5yqHXXxn0m42tLp7zT
RZ1s4rYfr/y4/tXGUbB2sB2CFBrjVYWj4RoqDatiMH+MeTAemQ1i+5g5ESp/ustnZz4H+ODQEKTX
GmUFFJB8IybuIaygeevfxrFii0Ei+cqzTW9faplsM5uEy3C2pkN9yPKxvUlmpLCzBWmh8+TGb82D
OTjXolN6b2XfGObzTdAWSH8nGpUtpSWvG1F9g8ik02NKPU27OZgdACblkzC7cDM7mdxZBgbtvE/v
JiMI2YGMTwPwyU1pJS5zonlLfmK/ZY3zV1XBv9MD09YiLNaz7PVmJMhyA+/9kZC3+JzAK4rT9KTJ
oTtTJbN8TZ2zb7z6Z5KPWN2S8uQV7snT2R25WSmjczwDOjRdIrEleUGp97N2K0zefvhS+PYNWoSf
I72fc1XOMAGk3ezGgehBEoFxaPUdy72drvy6Sa+hYa6lGFkFywbeDcanXozdmo3jfNX4+Rd50xnx
Z3SlhM+OwEHHvjZ0dt8YlnMtFf052tc7lVo4Yjl72zHTD0PNxT0CAk76argxjfglhL178vX40aZV
dVUXQHL9SOuNM7r5BnzOyjZM8zYepiOJWzQrnW5tWiu7JZfBFDEEkpoqzk4JrSI45japPMK8RErQ
gOWNh86rKPfjYOsMolvj+pkeSDM2lpS31NTdfbJkmdbiyG0CHq2JqN1xj0X9XUcGaIUg/DVUKaqp
cmaYAaKO2LQrj6DOs+e/2sxE9o2ixCcoa76GEvI8CLu8DTQ+TgFyoaMOz/cmiiEyohWxzosg3o8b
fRr7miv0tvKz9hRmYHIYnF7RmgVDgj+ZS7b65QHCi6b0QU/xdTvLV5O7h3K6V2Av7r4a+EQ99qBB
O7Z7mXxVbe7ca9HBuU+gy/rfAD1whmFychdnsWZLP8KvOkVGBxIX9AkxS92DU0Z3tI6GPUsheJKW
6JEek7w7+09hAEVblOVw3wzJV6KKQ8seCTADt/hBlS9DEtPw4pK0guajULa/X6aFm4SItG1iBq+J
LJ+stmhvw1E3yOW5/dlT9BqF7DhM5dzPw1QwZIl7hmAghMMk+aGZEuyi6Uc0E2cd0USdtffWWfZD
k8abOLANaruJ2OPOta+pIDqf2jAqvGmdFNV9apsDeyDgH5bXHwhqn479cOW19DGzRTipfeISiMM4
eUrFsNEnEtes+HocpoPrYvDwNSjnpJwVaXghuId8PpSKiM22ijZIOQiMmrkmqxv3ZBDlvUrDivCS
lj0nIpcrfa0YSzzAKkSsTAtcLrvJWI2bGY4OphnPRyDWfDkGzzOGz1T26Emk6VzXFt3Q3p8/czBQ
ioCFgx2W5yKoXp3B9mFn0l/J5a40FPpSu4kPDp4FlxhChkvkkAgrlQzyLOASiqo8JpvBJwU8Kt2V
V0+r3CQpuoSF4jGzszpnol+nbsI5/2RzFe9TRF6eDD5GTegB8jKMPiX5FVGSHr36CxRPujES1CSm
CICrGI5344Z3NcnsV2ZVPBAgSYLTZHN5pv2tH3Tv0Ziu+wYwN37JH1Xef5TxEF8ppt2bIGXaKUq1
s3m3/oe9M2tuVOm27S/iC0gggVf1QpL7ssv1QlS36duEpPn1d6DaXxdx49447+eFLdnbZVkCcuVa
c46py7Zj7oHs1+hNTb8c+Afb5n2rIsRo0tzZPaEONkEdjYtSTJMbwYc3vXnutzxZ1ugKkrVsYwjh
n5Y4GjciJ4nBC2akeKYrT3HJWNpW6mBMMRFgC5njRVO/AnUET06OljM7WMWbYqcbbgIl7ZlsWPv2
i4+ZUiXOIY8Y10v0nbvPmlb1R6IdfloN+86EJJQOZfxQms146QFoZB089WSUrPRju49y4j6tEUxH
CoEraVtrJ9LxZcxjec7f+iJf9lmboBewy0vESXLoTbBcd9/LnAV7OQdfcjLzTlPaiV1LujIexfoo
hMnkxkx/UjYsu95P663w7Oe8jdQupd2MhJ4KpNGgzDKvfMkNGPCRG5AdvAwdY32IaF2d/yL9xSLn
znjpkQ7yvnjxk4fJbO9rqCUFLJyueF5KRz4uKaGS1eK9uCWrQUCulsOGkJs2zHbH8wB1i58VeDnU
vz4wCSHiD5zu3fBXRG3+DCQ0eFDGsiZiELKI6GHOUdgPYuB0e6696dXWc3vqI9pyY2yrx8G0fpTz
TPpfbjyqQQ9bKn4SmVme4ZMnt7bJTxLgoemM7Xsnl60VF+I4VtZjVRAcJbxrAegtHYLfefJ9RIlY
mlxNjdOu1AsTMa2D6YcacLBI+JgFFivutBT/mDePVgLN3cmDXV9nPph9VVx80zoMH9nS/IXhmBK5
Jxagsz8Dt65+2bIMXSTgc1ffssTDCGAPR2+x2iOK/A2+i+JCUNiuMSbyHFyPTVFE6Y3EjncKxBa3
ixIFzdZYTLnTNc7TDrBSMY4vuAFRRmAZjt1pzc5GJ5Ha8Q/SQ8io0Bbp59lyyw1FG34OyGGbcdrI
ODlkU3kdhhwrFRsHxhu4P+bYOBfNoC9WvmCDwsQ3TF+7ShGmQW207QnrAEtlXlf03YpMxFRcEzXb
OH5/GbWRsCX1+KRm4xstYyccy+VZjlhU9bj8oNowNl33HRNQtu0BXUQr2i42yYVl3z3uxOQccydj
8SPL9dle6xvZo+dQXbpvxgzrO+3yaGbBy7RdPE7R4tFj6I8t6Ptcnpit/cy6nlyLzsq2WQThM2X7
YUVkGwa+wPDknEeHSTC/HgxjVbykanladE5Eh0GTwvH4OLN2+cG48gYIMPu9eOaZPR6LGebBhL+C
Ake9zHNyNRuF0dX1fmQKEcCA7VoSlvvgOgNr3wLnIrbB5+f2waRVdGPVID8By67EdwkWnUs6b28d
vH9HcK9Qpr+jSeBuSjHUTwLJGykEBmLbFUmiI6C+PhMeR9DVriYQHQFXrmFVn0FWPbp1ueJbOoYv
2ZUAoPzVM0MAA8X1fjCMrLy6XsTOAlt50nAuECK5oYhVTCXzYucEdAiIYx7CjuQznPkiZXLk15fF
I2Ow8EiWbfCw1B6z22SxnwITP2HGXBHVAJMI1ZqXfnK/xn11CYpE7wgwe6ww1n6QgrDpeobvlSRK
Ku5ddCTrpNNiXiW0FF/yPrTnx44RYQgZh0Zw4OfcmUn5oGlSXQYJ+Stt3+xhhjHUBKBZtj1JrKGh
aHr5rji2riRGQ9f4PkZji/rE29geGeA5RmJ76qHfEfopfTL9cmUQf2OPZJWR3+TMv4krZm5JH3Mc
Br23A6YHsomh10m33jfWEu2TmQKlo0PkWOMFXcpCeHx5jIXOHmLDf8lNXOXRggScNZDGXe/Q/JI9
6h6UjQdgj0rUkFCafN4PEo+BitqH+8H0sn2akj/s2unZaZyZpj+5ic3EbZaenIMuLOs+EioqCcXq
aGIq3rYJpsrKjx4GU9lPBNKIazKNYU4y5cbWCfvTqB9x6yznxbWDq42vBrVk9xQDpOe+G9aS2mnq
mYDM8cmvKnGw0BPM8XKBOfMet657FWi2YdcJDIuQLHzXafdl0eTMdmIg/DOuWDFmHzWDTYKNzX2r
xXWauDGBUTwb75mDdqMxSr3m746nVLG4CxssXrPo5FhYE5O3JnoitszaxKNGTY1U9MUuen9rLTZ5
sLn3GpTLTwA9g3DeGzitBZYDs2qAF8ihvGa9Hw6Sz4e8qGMqS3zbqfcUs0foBBmFgV1CsmgL4+RO
zV92nv7y2jX7B+vkvvE6Z+8iS6WD4nAJLHVzXDibauH+KPCnX8Yyo4uJ/Mw0vKvqkKJUsXf2c/lZ
pSndpT64DeUSv2YMHjPghpTF3BmLL62lxgfEXyKr98KNH5mEsKOr/DN7f1YZbvyMYffdEpMW0qzN
whpQhSemrSqzUyP40BW7BVhZDNTSjh8ZYv8gJnnol/hpYEBG+25WBl4w5IFVyYCjrR66UQJXGNQl
XsQholmI21Ynuy6hh9L0nUNRh2nIF0foBMUBNxuvlNg7Uc5nxoAMqykPIM6kh65+idNoOQRp6pxM
8rR3xlzhFHqzLUZDpiYqsnCZ11R0N+irB9nZtavyW1kIdtur0rqfX9jyR+c+YxqDE3k7d2T6QUvp
XjxMl1mmznRb8LhhYaBR4YYjoaO7lHEEe+SB+tacHxeSODdZ8Vyrip3SlIQJcr5j4JCebI9KMwVl
0yvR+/nTZpGWvy0yc95ZRf8pc984mS71w5Aaj60LejNyue8uJW0zk0ib2mmSNy1Hb+s3y7MzqXRv
k7t3rmrMFIOrKN2W4FIOaXRaW95Tk6XHtHd+BTN7+yKoTnqsrWPldKT5FWQCVtZ7bmUFUAQEOcAx
Zu5DHBxzmEO4Ptjg4McoSFQMTK1J7e5xDPfDXY2BNEEv28KcGEInaIw6O0PGLVAphew4GPikOMOb
hP0U6jCgE0TryZa5EN+6f/9+UGTWHHrD/8JLZ+Sb8YmGwVTR+rTUU7I+u38pph3dapLPslXaljoI
hwqvhnW/MKTinkEjHsMKVed+qYMdN2UVYrlkKNNiO8eQZrIPs9nxzYMO6XAPfw7vRc/f66/qs8rI
3rwOH3+G+efPlwJgZX+42f+rpf7/aKnF6lX6f2mpb6lC5Nyl/6ml/vuH/qmlDv6BHzGgkv5vKXXg
/sPzAoGXw8Mj9c9kCfMfeKLQSAvyI4SJnO0/RdSm6QgmH5bFLAiu+P8kWUKws/hveTF4IqzHxCHg
arE9G53xf8uLOwvy6dDGSSj6Yes78TOOp/54v0zIA+vDGdfOEW3I8f7sfpDEcnammZ3MOW+YVSOn
QNFxP9CAV8v2/tAkhGtr9stDnpa7yEHXlPYFKhC//tabJKkSXNWBwXJ3iV3+BoS2jWEb30wmhylX
ymGmRwh+EBlNWmZXmIErBRD9yGA9RmXLuFXG7dWkh191UAurYGAptZBv+sPyqnF6HJsFotdAs1fm
MjhHBrP31i9H2JS7ViWI/JC37zrEH0QCTTk7VhhH6AcxxH5gzK9gR26HoLjWOT9cRT9UQyIfBOTr
Emyo14aDVDl6xYXBUJ3m0NP9udrBBpTMQ6kEhAtaLYoaIMEG3bc+DuxTctadBQ68ZV7qt+NBGEzS
kImRfosWtwjyZgM++UjO9+MUJ98tqJGbocsqurnmb1u8BQqwUjZX5EUac45JlSmOcGmjLD5m3Bpi
9L7ISqgf+guBECtmy+32vpgPQ31p7CY/ZnH2l8y8l7wVAv5mvEs1IKre9p5wRj/5zXzuLfzSpmzC
GIknwXnqYokBzuQ6qlySx7hAu7E3PeLAS3oWbUU2uSRD4TaiCgWlHkdU696TZ3gWt8weN22uHjtD
YkGnR7zROa/YW3g/mMi8gWsd2OmOmjSjLCzrl2zVzyvBFH78DTAhOperwt5i7z7OXbFTBVNhqMCv
7hjsGr8F81opZ4e+hxljzNY6X/X7FMlkwK+a/nJV96erzp81LFym53nV/zOB7Dc5loCg7BDQ0/53
tH8robefeWsuXltbl9i1f6OFA2EX9cyTLD5ewzWeUs3LdC2kw9ZxIrOU/XVBIG6n5CFA8koskM5O
keORy9qYirZNBZ2YlX1PTNQzylVvW2ciQfDO1Hau1Fa05Dq1BQOXsu+NR8iTO0kX5uya+pOU3xn5
hWSBZaWt1iV3ZLOzLsH+uhjH67Ks1wW6YqVOCY1YF27KL5bw+2LOqq7X5X1knYcfV25r20SkOfVn
IEHb3ra7FxlntKKBHyc915nfjbzjrju/rL6twXd+FZFVfkvUWbXuZXAo8GZ/2FjUIc5akBA9HKOB
sdZChW6fc0rW4kVRxDQUMzVVDVBmJnvGMJ+FdKg+5yMUEIKWoGkcS9wKNIF27Vom0TUiiXQtnYyZ
SjgZLpqQ2E1aNMgOuXjWcqtfC68RpEMHgDd+sqnK0P4dpAMTqFwLNrr6XOFrEdev1dxa1rXUd8la
6FUyr7ZjFx8YP2/1gFBI2MHZZVB8E1b6KJCk7J1tCrnzoZy/9DQ7ji7ysS30WlEa8Ss+8+CWkWqP
8/yTvPezGod2Z1Gd1lSp01qulmvh2lDBgsFBlU5JKxWf8TVtdLZNecwGyQzOcfolHVeDWE5CJKKt
58gaGGRCwY3pvxLhDOaw0tW2GAw24yWZBqX7NOtledRKfaXN/ZE50EaVQ8zzAp3tjADiUPNv0Fr7
0TEdskyJm3wVjcXLvEfbRRpsYH6PMSQaCHHLFIAYWo696su/kkLj+2h+RUwCHgRmGpzrZEAiuYVy
TRzy6k1NdsIEzh3NbKfaDpwIrRg9VO3WcchL6xsf/K833uhCnEg486hprMuyyEc7jZpjLZtmnw/q
h1Ma9aEOgt+MnL4ObdadxcpOTkXzCHwi3SbwiXeJwJ5ijx10MifbVdzadnMKliYbQJrPM2gIcuS9
ZjlF2lMns6z13kyTG7pY+hx31dR0rVMI0m01Erual6Ho9Ekh439CydHZ0SnzzPrY9Oin1RwfoJfO
D1BC++UdLRvgLmVae5+5/rjmHQqWCCsarsnYPrVe3J6yuiDbIIUi6GckLNDno/2imYV9eH0Oy3BG
QuGC8OxmRhyOu3zvUjTBVkcXUlmSOE/D1CC16Px2aDpOuTn+NU91vceVeBtVMB/S3qRtR3i1rhZj
X00deK00fzadV4ZvZIqN7zItvva0Ll7HFMhH4LJqOlCVqGLH39D39DOashfQXWh+AvaClR1c1CKM
Lb6ib2l3Hf38llVRCMtuN/VEKE7lshsi8EEy3vYNCsMiioOdZ9loCBrepV7rn6X7EaOoeiWRAyuf
4q5SPrD7tI9EnVsQ+sx3Wz0PdkdKLDGYmzSgxzbF87IJflj+wj4EfUrsj/o4p/arWZeIZpKEG3Ob
n/pmQlLI5NmZsBEzjrT2UBa+GfO8gPJFUhcEI94sRqboT2p7n8jpC7FKX1OHeE+ZpjtrRODF+fFt
1ePva7P/7CV9uUXGRMRZ3khQbnZQBNx79lRx8bNfdS16T1aiCOJMFVh6K/1qeyK7uNL45fp9vs9d
pN5dhiSNuCUA8EHbPqQzujk4LultDBBzj/oM28J+qq2xPMfwbzcMpbZDJdVuzrwcVrLYy1zp0HWW
bO9pBIF540pUe4CGWuBiqO2Z4VrZo9smTMo6Rjtot0NTFGcD8uVuQpeNprVrcXYoAtzZsOJjkgcP
aC27y692arKEIJE1bTC8U44auM7tn8lMbGPnPhgK+4ovQII3SJqF5H6OYPPsDcaL9DVy6xSumQIj
TY/SSZUB3X1rO6PxFpjZY2xr1NNIMk0sbv3Sh+xH532S+tx15uUrIpzu7AgdnCCMQZyt1FdWHfdQ
sdnEL8pi5rmwIDtzMWCBruRdtk/cNuPHOl7bL2xgPVWFmG8RcdZWWPVIME2jgqgkm3M3qW/Rij/p
YKOGnWv9Bpp8aSPEbpnRZkeXTmZr1xYdVd88u3G57N2yxnTuV/XWcyzryUIfuDHcVTlSwjr2clCD
wkSTMlbLvocivvUIXLnmmZHvSmqFbfLVsOyvvEryjIOFe7VlxO/K7eY9CGUn9mzEghSRHbFkjYdW
PEddHHJ5kbyItXfj1ssZSWS0dVmtd6osuYMR/+6UUYoGIGUVbGKgP2lORTqK/Llu4EzB8wpMGRzy
0jqUi8VEKpDyWPX0+SwXjIFNY8O1CGtJxcWcCIYYXedXB33wJFW/W1wqlsF94/wU+5oEJToyZr4j
XBZwS8loahwsZBPgZia737Ui7iH3+5jl2pOtzeQS2Eu5wftAAWOI32QvqX1pyW9O77S7CSQ5g5IR
zSk4zIoZbDY686HJyUAkYoy9aezu2Smrfcr7OQOAHOL11ll4AZo09Wg3zrdJcK6AtLgsQQnQJHe/
IertcQIq/cZ8xNzRU22O96etrhDSZVyNPfDRkxsET9lAcTq77rnn4tgRVAUvvahfzc6pDqWXLteR
5GBUnYG/hb6s6faBInLG+qW1XXIh8+KQa92+l7EKJ0kIqNv2dPQclV1Ms7plPQW7C01yi1+gRdlu
jg32Mi9BRLsweGGbAggzu8jKeyL0h2aSQavb5iMvM+7cJen1nIT1u25LifgofbTL5aMxHMUibDgX
i7k/gx5f1SeQVePeY3KIvCU/qogxYkCAynURObYRYnqLJCNoA7fXriBK1LF6eaUQeQwSrfbWXbgc
MM4fioOP0v+Gf215VO01nmS7z5V9dAJEZZJuMHsO9bEwG97kZXFhvENRYNav9WRHeyux+00/Vhci
Q+R1zBcSovPu6Hg7GbjwNnzxAp9w5cSfReJ9znWdoLODkjnULiG4iFmykdvoZAVbmCf2QTfJbrHT
hFd664wlfzAt/hB/KbduvHCaKbVf4m9JM89h19PwZwfDxuErdo7sqATLquj1kVvjT5AazjO5I5eO
zAN0NvXZ7ieQnA3jB8clHzZMMBcdk1j/ZNoKoYaFfRslzBlmJ3o1Mv2rCFRL0FXa08F60XHXvyeu
LBGj/0K9ZB6Gtpuuy5JdCkNcxBwuZCExkWXsU2q6XI/Y75kCYHyh+4SnPUU633VI89vlq+ZT+z4z
hmtxdv0V781M3/jM5y2m5uEYtMtj03sryMtHE62FOBTTku6W4IBlhFPJPXsmhNWiE/G5k+mp8bGW
8YHDNIv9n0KSsjsaghG55M7YavUlblR2cpsdWl1CEqouQPbCebQEL14yXCsIACQfLKwDnn+uHYJs
HV+9GCboejS2zvcSYFFNxzPNjOqXyADwaYtLu2lBuaCd5MPhSmYPvI/H/GGap2scp49dL4q3XjIN
Hlz+/sZCGmdPutgaIjpjs3L3XWVSK/O+EENUYNEy72wEi9a9t3XNWSH9G18hD7BEpmSKmaa+Rvlk
n1TJsjrX/eM0Lp92Uz5Nphiu2tEYpAWpHqVCfUOGNYUVmTaRU3E5Ek3NzAmumZqfhUYFWJnFe0mb
+CDZ3E+OkIfOncn49fR50o0k7culjwpVaI8J/aO303xPHPF4NtYok8D6qXy/4DoFlpW3hwSFys3S
+lGw2abKzGk3ZkKddaTfgtySqHCILE5y1vjJ9nYxdcG1EiPFWEnXjx6lfWYUiyhJ/W6kQSMz6fdu
4b2mA292BlkehKVl7uaGDgBzi/bWrjr5sXvvvBjqIfeBw4Tp92CBs775COV7E48JaGes02SG4U/f
A67YpCr96GSXbhcD7bxhitekl9SO2gtnA4/egvEsyQxKLA9ldMxr42PTv1WKUWUiUsFjZtfFFzNa
gxYatjDmPt4oAwyvxgXRBIN7HET+wrT8IhxCIMcUTSg9iH4rozlh1EGqu5kjqJiR96FwY3NeWzTx
c4QdTS8QQVRfGKH8XgT/XGnPK1qfi38qflD5fhfCZYIY9VdGs4ifa642s4TO7nSN8xDE/PPU33L2
JLr7hvjwgcvB40+o4ojZbmt+SPoDayh7BD1067bdo+G/pWPO/C/yAcBbA9nzQoStCSCN+5SHIXt9
vgw1qMb10f2AVjEaqiH0pULWbjy3HZLD4O4uXw8YP62wXg/3r3HztrZA5WDc0EYPm/WQEM7NctQl
D1LK7AiQxKVqC55kRJTy/bfdIaT3Q2O3KkSR8u8XYfbw2N0CKdPkRQvf43B/9H97qkZ8x1idzt76
2sySBHjlfa/Nyjrfn9y/PAmooLnufpudVe0oQdh6zwuF0/pi749snT4WlPmHYUK79ee7RrpsOe3j
M9AkEZar1/f+/tgZ4jdLALJyhswPZT9oahHbyzAAPKF/oD/TI2GZkYGehq7at9x4wno93B8xa/z7
UcfHdP8/egoAAR4lgmQ1OgIwP0YPeibMElU8kCNQjztj0MBml2wcQrQCJD9Oig0oH5MTBeapYyZB
erhezfJ/H6YeLjPvzT+/qFlROEssDO+cCEaH8gnfqKaM5FGwHv79tYpq/VQ5KN0m4C29tP4+FAYi
rdxP3ya5tts86yUm5ymk+1eHOsGGx4w9ZeLdkVj9r4NVmE1Ikd2EbdCPO99kJAmEKyVyihDBnlze
07zCBYqVNYCdiNM7BhHsdKAMqrIifhyA95+nRm4yuB7w+ICQHcOslAwMuRLPlvwc4ngM8TRVxxb+
64QrONTr4f51kh/xc+cpY5LaX0hc7Ku1Al6HAYHHFr5dJwKMH6CILuWnld1Gh4jxnPmlOuFeHEJj
zQQfx5FIx7jpsfH+81Cs8ExcF9OBxMHn+9f5/VkYBIjpltHEcoI/HpaDCrFTYbSwRvzJs9UcY7C/
mCqabdYkA7NEmMH/PtyH18rpga3ev/iEuEeFuN36MF3/wXZ9AUQkwOa8P+8MKDpV4XVb2KRvtct5
lzlBidk13cUet0kPI5Ntsk2q4LwjJpyQoPbvwYghIA3QrSSWg0eDAKwsxwdL++GnQP268TL7POYG
wlNcih0BiUY0M5DKe5iGRr4g8cQzrd3o0/fqZ3zmR21q94CU/7W1g4+5rFBblgcjzZIjpNwnRBoT
W+m2vyW9A8RUyl+Z8eoEokUCnwRb6frvsxtfbeTMh2FlhQcJGZ3l/Ktk+n/0uY5LvY7XRPFQGA7E
UqRzp5EMCULkRv+UORGoYz80yHzY1zZzYH9i2t3TRS3KQz8EA/uLWHNLLV7rxrdJcuj/oqTDdYNw
kb/oPc0djC0Z90vzqIvZ3UF6RpW3tsuZDEDujvQh8L3hkfwpuqTER6/isps9oSMpgdkdUD9Bcx/1
xkTgNw32rxVWT7IO+wmi/njlxqdjcl7cvfakUWwZ4EEFH9s1ClB+N4p3VXrLzu0kAlQQ+L1A/DnI
3DjUo3dWpIiFfoZ3BryRvHlVR6ihfg8qfdNAacOWOJqtw1+GbKsdkJcn2CXsLy1MkHqgWC5H46O2
qzc0j8vRZ8De0Ss7kkWECBcH6QK5rv7UQYm6zfMOBSn13UcKeyGkd09vwxBnz7I+B0iVG08Kb19X
kzjHI4issXujk7WRYjzmAVC2oBjXbWfxPMUuKA7sMK7H+tYG1oQ+b/iqXZ9yr6UB1cvvDGyKH1IP
n5WHlcHykh9osYj5QEcBU4MPw4gR5YA++MEb/iGKbO8X3gEsJ25Wuz7GWvzSpX5NR7xbGk92HD0t
RFTif6fvGVggGQIaILQlUA5M6bHz8GWVjs8dHJfnkNXBnvb7YzWeInOSyJMijI+1R8qTg/Ojizvm
/VP8284lGR4U5MwW1u6ahpFsLCdL5Fvs9+zszMbbWHVxncF64toMvrBDwG81scXsqRFS9Y1ewbeR
YTs5CcB1RzqMjEJYSpK0fsIdC4ikUSb8RKYhc/JFY0RY6aA0quivblWVXErrqXtZBH94jtmVEvyT
MKL+IJsZ0ib5w71s0enV442ZKNRftD3bDkM/NkEJwj7DsI+eyv10SqjUFUm35Uo6JBzUtLAHxrr/
dg90NFyzYG/PaYbQlM5FRuFTG4ckqT5jPhj24e6ujtEFZr1J24Ydo/KBp1VIM6p5KbbwQBlCldHb
MvNKI9evD5ZHTLHlJjcurs06yii8od87/gz8vvTOto2kvkhLCOzlkL04T02ZFjvbgyZDawvzirBD
s/W/x35tXiOyh9meu4/NigB0M+wFZECfZ2nEcI2/zdAKwqgBGGoBvozTBGdIYT1bkflVZvk3GtvV
Joproi6h6/kWdtVB7au6P1LE7ZOul3sExZizZGOhLsIQzdp7hHiDtVR0bwmDFbYmvwyD/0YJZjM9
GcilSEVVpi0PfmH8dB3kxJ42/+pGUPPLZL3XKZ6cROCepDZ6k+OI5DHXdAqifNh7DolaJUrB7azp
Pwfchqmn1zSPUZHeWzaPJDsX1Rw2ifwCmFE8mSeFfr3mzIua1j3XNTZOHBzfK1V/qaZil3t9v8tb
m0wkvz21LmFsVe7qXTrjeVy4sWOozcAb+ntCzOmRjdzBh0Qf/H6+wn974IYlNtkqdRX2wO+mNcnm
8iEp3l1clVvZte9iycDcYkwCw9LTn01JY9WIH1Ex0llb3HMnYB7MNi1acWhs+MvEGV+dNHjP1wgq
fEIEqZCwSz+kJAE1vemceIOO8tMpmr2XzD9iQy3HLMJ1UWj5RuH5YSa2QRtrOnoB63+ddGgR8R0U
ZXxLgXPszeBjiGY8bljguWbG9wRyPI2w0BxtNiNNYB096B6jA3BnNo+OADaXMY9hw+c2bJXx9Rf6
o2VygLQN55Knv6c15tius17UtPpLhLEp26jbohQcr9ocHlVZ/KYZ6Ggim1e6jXboizG3xKRXR+k5
W792/8b9kBptFZZYmsMMdAl9zeyAeGcEusChRZVOARSWfgkL0Z2rGLin8zDORMoE3UtZAoiM3W3X
jiFhdODhamqG+wHn7fDn0Rz1kUl4dBodCBfcNRA+8SOjXmW0Mhj6MkdOfPQZTPjWch5SM96n9CQZ
0znRjvEnATqM/GKnXkLPUdOpiPJbWbDwBEHzmEws40FmQe6pRmDrTeGcc9OcqfDvgHbSSegXiV1R
U7+ySKK+mClipYcoJFP1+f71dkGpWo4dm3r/uaV9v18GxpNp/jJGvURaWAahLQMKa2Kve0JrkfDT
KSyxqwaMss6eTyEkFZr5osfwWhlEEAgTQP5sFiUudx+9qTWUFycGC8POcxuTDFhsRgmyk0QyUKmS
2YwUKts7MWWnXA/3R/fDmK0ctPtDMHx1WB90YuaXCgDVZcrRPxaZ9bsZkLjMPtd24VDAzRbxPnTL
fsVm1oW9IdvQrWGL3Z+y1UOHZ/QgS0b6H+tH5kXp35+WpxdoFVl3bSe8ML4ISEbqwI37Hhp+OKz5
NmDzt03XX+VMFb3zuNqsmb8ZrmezTI2j7UgyjyN3D8hUgf7658GuKBWVSGnl3h/evzMjv4kE+wUE
/+Ul6eOFQUn6UCXNZ76ekzicwMTkaXczqtE7/MfXeqluWOozLlR2fnLp4ZCBuLnznKz1R++PmEf3
56F6HzNpg5Sa7LDUMVdCvsH8U4e4BJo/B0SBTbgsDuZT4kx2SN3ozay7iGAlLd0f3Q9uNokNYTvN
To0qvQikiVlFnzrNOnixK7DMUMcqUjFRiaDYpD3Bk2zwkNDWo6x38C7iRug4x9ZS/37wUEUTkuc9
lOu2rk+hHcx0SVnWzx6j+cFOKMMp4aqUc+cOtofs47FtWc1sMQgfBnZpsYG4QLh443lbS86YYKuK
Pc+/DoFvFicrZgtbJaQ48b6WsDiMv5xVG2VkSfvnEPzrkd0G7hZQOhadHtwZeVEP+aoV/6MWGUjj
y2Vz2s0J6t0taaLi1EvCitY9YrnuFgPXZj8T08e9fxAxcLSwAIhE86NbXVyMr+l89CNDfErypsZQ
5neVe2lt69IzAqJBWU4GhhW3DOMMEADX+ynxeiZvcVPr4zA7p0Gl3LuaCKB0UB3uv2csSwjxI24S
fpGKHJIFxufeXxjneBCxyqim8etAQZLaOfm4jcb7Rshwvb3OCfzRXGHQzuvQTF3q1sBbtne117rA
h+363ftTp+p6SBT9uV83eRpR2C6yTXMzLg43SnvdCwYJDFG2hexA1MJkKGHw5GuawvbwQ4r5JVuQ
R4t1F+q5fhMWeQw97v58TXE+pl3Ke6Hr4YIxJD03tBXuEpypmhLMjutLrNfzs1N2d2J6sLu/9KQl
LqzozvdXWhc0h7e26G+e4iPUubgjVNbzGRDT0gYHckEvtTnb50Se7v8kXlBOpfvD+8HM0z+/m1HV
39w9gdUbUs+/nmttq23lLM/Q478BujhK8HhHpWdOs7vyjjOE7IZkMU7RtN5c1jOuc3CBe0whdve/
GEZQVTBk4n3IDPV1cSAcZBMS5fXtSQiize2/Qy2U2tZjbv+5Nu8vEZ8CiUozXES0INSWpf8D0/aX
OwpNtXN8lGsrZW2WRHP6S0+wwgjPqMOI8eHWwW20vav+7i/1fr38Wwl4FwaOeOV3OqDnfn/l02y0
B9sW10C5D7FToC7h0808d/1UMCw19iFP2QTqcTjrssxDScAphTDz8Gb+ygpm4HYui2OTd89GcSja
5tUmNugU5MODVVlsH+JoA3QGOA29FhiQ3U2n5hMVBM1I7lyi6Ik3J2KNaSsUdZu0lmO7YrZGg8wQ
3lXR6J8NfU3CxcoXvxFfs15+wlZ+aBsr2LGjBKTVYBn10CMX2bIcG0SkTPP60IWlpLzm0x1wxhEM
8kKKhcIMgSpnTtAYqPJbDJdxO2hREjeebqsEZH5KZ1Hbfn5sU+fLMF/sNrrVZBCi/B13qRgeSJyA
iV5wn3VuwwjP0Mvrn7Tj1YumV6kLZPxTMr+A3jz11GN+3CI1n6uz1xpAOXzwW10hb7Tpn/wsIoaP
FOZo2jdOjjBapo9TQWWc4rzc+zOBC4KNMUUqhUo/npuu/skVuRAlSFEm0giAmYn0XWWigwSP/IFp
wf9h70ya42ayK/pXHL1HB5BITIve1DySxZnUBkGJEuYpMePX+6Bkd0t0+1N47whFhURSRRSqgHz5
3r3n5sexsmxcIvl+zKv2a6FfkPLLbyFhVYwm5hFPQY3aQWFye/05II7Go3Gxjo0EP0Lf/ECWC6Al
7O6GqjaXdUG41PVipOkMEA2+yZArfYv9aHu9i3hKxNjk5xsKSR1iX417ZAjc1whauTXSGZsY5t5h
yLBFXAWM/6/1/IPW0/CEi9zyf+fmnoqWTvx7DskVgm6Ea+3jH3/7r//132JP9+8ubFry0kxX8um0
ecL+e93842+aJ/+uS1fwB0auYZEj8U/Vp2n+Hbqr0NGC0nxAE+r8U/UpeELC1xBrkvQHWdcz/i+q
T6Cxv4s+0ZaaUpjSoGlhSMcSn9IgolH1bYGueZ9b7OKisPa2rhofqwlz7wjnxmZKtc5DlP2jGpbW
kCFWTJFzVt1KD7HGhonYjA4OA89OTi70sW1enYemte6Unz0hymYO0sOMZysLq6epV01Djh+bPeJc
h3CfGZROEpcQiIODLdRbKqtsUyvRQf3WqlWrAOuoF/cWnWayRWBHNA9NnbJ4Te1o2uSx2S2RnRFQ
BsxusOiCaL6DMLMnQ2vCn1lmqL0rgizcFhx+XnhAfjmIKnuvUkkiqFSPqqobdte8VlQjHjY4+lTS
EDRjrAVWUAyjudZ+b9gF71v4eilmjLXT0pgqNTSYmdNgziQ1NuMJVDkehmoklHoe6QCiH47G3Eua
oZtuf6tGtEpGoSOVMbV11CECtwfYZ2+hoQhGdzRKh9gmLQUYCBRv5iYEJdnL3jCRvOKD8wiU3WQG
U4YcWgDCP3fatVB73cCpEZzLL2NimX8KaPifHxApwQ1bfEr4zGFW/l0VHI+u6oqupMNgeo96Y3Qo
eXlIXUZ2ll2X5AO1wLTS9lZnpsSel+Zi5PzXyfzl6rr8JDr/R95mlyLKm/offwMY/Svnmc+qlNwj
TSlROzrGZ4GyIDYHWiBC42veZVTmbxSLEqy41l4CkT1pXv49kumfzsAn5v/8ax2AjrDiXQsGtvnp
DExEz091aKf7Wovwx7KA8MGefWthrNZNI9QWTVC0iuF7MvKoGNjVfb71++bAy7D3ePGf//o8CKDa
n08ErRRHN2wuWFfXuXOUvwCvY13UrIh1ur9mCsCKlQhWmMuNfbNFR0Z6UwsW2QZXsKZRdOzzdII3
ChIxpqE5mLZYBr33vRsYT9j2ZGzJJd5en4rJ1nowBckhfvzw1wf9OejjehotadguZZi0mdT/ftAB
VwDBjjEH7Slo8/W4a2IXPHKngfOLbWNFJEu0MvvqzWY8uqwCrsPIp8kvPb1YK/FR2WM+V8/MbLXi
zsYUCVSWEHhzXQ0CYQcZuhj5l2kVf22KuTEn6uTQ+ZR4gzZ+9dr6BrssJ0JEH4M2NMCfC6zxobjH
pYTeJvUe//CK5w/GL1zy+RV7zqxJgELhSUN+esVDEqRhlujRPqeoYDgMH4rifhv0T6E7iROS/rXH
dAoXtowPMOv0paahCk8nm5bx7NQsUQWrrss2+E3Cha4szGvmKhqYbIvBe+zgsKCsuGl9CAR2yU3A
K0GY5qn/7pUG5uO2SlAYGfomt9r3qhimndJAQTBWXFe+s4wCCTjP/9P1wuL06WVbqLgcR+oOlgJW
vd/f6NSoHdqzJuhk5T0WXttzyqdb5adftdan7PyRk1NPYp22HvBQoaRHm67WTh1geKrBxwK7aoDB
LDNM4Dd/eEv+3bEZhiWEi8tB4p74/dhU5aVmo8A6V+NOV4lzmNLitYCIgRPAfiw13IuThuJhXg5E
h1HARj+XB6gFzbTtlqQxaTjAmA+KLzXdfTmhvm9AN/KxrFdtV7mM5JgOkDD1w5K6u8jF4+SNxAke
Xde6VIGhdhp6AlQaKltBObjUcSdXWhABmSyzA/iyL5H07fNfv+zPsSV8Ei199ol4hm17DviB3182
fv6eHLgy3k+2D6ImJSSknrylbjfVEor1XV6ZK4nZo29wk/n8YxqB1lGd3seZpMGOvmHxh0P6tK5I
z+IwcB7plDKWoctPhySR4xtd6EX70Ef2k+rTrR7acquyfM/8T+5D9uy7oNOPwnOtVeOom8jBSVpn
xp+OZL4Mf7lMr0eCq4ePg+vo0vqcWxKD2NGUxmXaRGj35EcdkhswM8w3EUFI2DmYUcBiPEwYzZHz
r1BGlbsmKwfChVJ7aTbOU+oKXKlw1zaWQIJjiz8co/nJm/PzGE3yMm1WPu4m89n85Y7f2gQo28XA
rYT9o9cY3kGhWpRe8ayRvP0FQOMU6NnRIX1qV4Zf6ccRA9kL/caKshsKyo8krlEhlh+J5cUPRLwv
ddUjt3Ozi9DSANk+Aq/Ck2yHpqw7Mt17atuwYron6nM6UO1hpFhpTvnHsz+vVZ/OvuERicLKgCNK
/3xFzgadqGIosdcl8cgV7X4SJMdj5LrBqqnZ36MG4zKCG9EYbNKKFHuPb46Y9dky0RTrD32+cxBx
/uGasT5VG/MpF/PAwmZKRS2Oveq3U95hkCwYvkX7Pva2ToMHvY4LGofa+IisNV4OTJiXUTLdu745
+x4whoc8biTwSIEtdiKHYaHg96zqAfaq5UWrojQdFLOjQdRfTZq8sbQJZb3VwWZsnI40hS5yDYax
9i6ChPdozpbcdoq192KOvzI7+rRj8zEkslxLmsNIptrTLLToCyu7a6si3IzMZ2ZoIJZrEY5Lj6TP
U+g2Hz5g/WPStje5SIArdLyPZMZUVtm8u1N8Hgg/zVMox2G68+jAtF7gbZmLI+svGKz5yLkPPgdy
99c3Aeff3ASwOrA9IgyOZdz+dDumXPX7ydG0naT82PWkWKdVFkIe5IWnrWVfTJTsvmf7pPJ0+aai
I7ohSqLc2AYKCCMQW9BGZAehcNg70lxZIflHo4sCqyuQEBf594I00Q38sxcfleCO69lFvqgsrAwA
5Hqvj/ZuI9F2Jr63qfTytuyUfCv9RwIeQDSLU2Gl6UZN3mschPYqVgL5Qe77+xFRxmGqJWUH4/RU
oyXuA6UKyuHY43wu2/5HXzvNyuqthjkEZHtb9+j0wdkSXMvv6NtuJxKa4FuzXzAdhr21F+yaBHNn
pGHiDXwFMqZqdoZbTAvUZt2qh3VqBZq4y4vxliNuFmiaNpNWxAc5DajHLW/512+Q8Wm95CJwdT7/
Ojs3alX78xuke3lDE4azhDisRaRW3yZ+ru/Kgei7Ef1hbDUMhemaVnMSpz7kj3YKT8FxCYu3DCgJ
joBtUaCdS2gKQapo1n84wk9F1vUIWcepN4TL4+dNASGZfIi0Gr9+SC+96ruHzA8CHACs7a4791bR
FaNb3/R+MW1SRf0TVMWXMaJMdhgzLAqUZnJyQD1NbMD+cHRs7z/d3VzdcVzB1oE8Qdrlv99ERre2
ajkAJXWVkNsIfNKSvLAvKd4AJhhlsITgOB412YzHPIsI1Ix32RSLxc9FL4RQ9NcHZP7c0f9+w3VN
qGhzJqZucmifqtIUf5voKuHvBowVK8usk/tsoOwy3D12I+2Vb20AAOenIILMm5XfvVSU72aBnKjX
FwV2sW8tHnJNC7NdP7nhURbfKWfao+/0OQxkTEdhZF78DIVxH1YuLi+f67rjqmDyYi471CwtndQO
7WRHK+uinIgtFVf1nrfyHA/1R1EWMfP1otzVzXQhj4vrPCA0xeFMbsIgwNfhdbSMVYTRKQxPgwUJ
LClUt/ZiqmDLI5I8di4tFcYh9DjODnZKLd1v+khzGSENUxtpDt6uyoNjm/JUUF/rjSUdPEB6cO/Z
E/rakMU/o1dLOG/G+C72+6VZTMMWVfYP3u56WUE62YjR/TARK69TsuwPXYb0cUYa5uHU7XRTXwpw
b0cMD8bKCWX8KNw3TjZWpby/93Xpb5weuibRjsxu2UCzyLkGgGfiXfwUPYoPKKCtYaN4uVpFWxtJ
uStKdWRB/YISdLozMU9Ih5aENaFAIEDcOqRz5wK+WLRFw/HmGNpwjFKckX1EEDXbpvwwdfItwyRH
rRetEs9Zlczcz+DHSRyGaLqoWH13ZGizYrU0Wr3QR/akfPt1EjBgxFaFHQbRTPwg5Ufct2n87kwj
Rl3IMlv6o3OHdV5DaF2CQ5KrV26CN5mheWcgshjmGv8mnYlMTY7tPh563km32wiP3ETTz0qACX6z
Lh2vJ4IJD5TEAH8pRYYUReY7X0hjy+5GbBvBVT3lrbafZFyuTM0H2Fk4zwHGN7re+U3dD2DdbBO1
jg56R7fsN7dB1REHeXEYsSchU3S/hYzpNyRfJCeK/jlMJAUvCjfhkW1ztrHBX/A/R1KCtILE6Y7P
cojGYm+r/oO5ersNNNsABFaSO0PWy6qGdknz4iytGletA2ZyIKPJG/snOaFQoKgKVvbEbKAyZrWB
Yaw7AeM5Le2j9GraQn1NOEXtMIzGAx2nIQAy9FYiTjatnWsrw2gSwGo2++IyG3Z2JO+E2TUbJx+o
U1u8XlMBZz8e4BGmfhbQEa4uUzv/Cts5OWmh3+mVcQw7to2NIGR+LrpV7m9ir51WlZEBrCSqE96z
sWWLI/ZFWuLaVhiyNMBzpUJahW4MFx1Oqi2wfUKNZPriGzkkmBoubtJ50SVlqL3AldigAXouQJ3c
KcRZeB1TQpcKvTt7xmgQ18gFGYonoQXDs5gBJ7JGcMKsaAbW4j8cukBsCrveJn7gn8B8sR9z4Xua
TKaT4aHLR/tMDVTGmQ8g1ZqAQ8tbD5bzWc++dTqA90kSCTkkXnBmkicQCXg0y4G2hQVms5qBydJm
l7xJTPLbuzCoMJ8Cmi/BopthcCPGbzbQpxHa1zkhQnwh4wJrgkQfpMW5heu8IOyxNYJtNHWPklyE
EDL5qRuA0+saS7mnw0asse6SR3LqjOHs0/pfizzU77ShxTfKCyeSoN8anavWMibD0i2xnvnx9JQY
4kT9qO0guKtbV3BwCViQlxCXIpgpRI2aZ5wntwLYMac5i8hCkDCZz6WD6lwrwu7YmexyWQ2jMJnT
VP1NWVv5yUYcvnRQCL7kIrBXJkrg4yiAURZarb9VPoLAOLEveKDklq0758mlP2Hg4yX3GkeKIWaM
hvut6M0OHoskqgj91JKmz70ic+zB1mCDqzEWR8OKv+Cyhl7D5UopeYOXa02hwdYfd4VU3HqqFiIr
Me075X/POroG7Bo/BHLMTWWZ7d6ste6W8BNOYebddUlt8+lj6ss2mx0OypLWG4xVPkq8y/nOcsLH
rB/UrV4UzUqSPMB+HD5+0p8d/5a3Mt0bPSEqHjE+hW6UewjegFi1zryhTfJqUMhkVlMf+hA3aZan
Rxyj2ymt7qyQa7BQJqAjzxq415OUq+K6PqT90C6jdmuq/j0v5HMDs/ecxKhHOuVUG1BlhyiJkedb
4831WYfaiZc6Hrp1gjFgrRPUu5HGFzko7lW9lS/DVN+S4lUvulwvsd+BujXn+DlTLDSST9CReAco
0nzEYZEvXKPHzhgepzhWyFDcYuHW5mEyfIMsoO5BZXa8SQOzWmaesjfjbOqfCvu+HJVxG9IOd1pU
iUwp0kM/NYAZTKUjaC50PH0QU/BErbU+pfy2YZqnNqaiqCR/h6arX0hY18ARzn2hnoh/o4Y2u9e0
fW8ymjfsWMwFhtebIYSih9Bz2kXk5/WZZRM+kaoN9wtUmym+CVLjbgtlnXJE9qc+zBTlWg9AB0nI
Evw5qxqLYJUV5kMIPkgaR80b18jP1T7WinWfZ+6p7ki2Mx0yxGds45Tu0Ru8Tp5jnEJ8vssEQ6XT
VGsjowQkCSIm3KVo2Ea2zc7Lk2PpPnohuwdvRIag1VgVAFCsdB2ZZIyEdt6CMugvOyiEWauOOmpX
O1JzmK6AbjCW5g5EfbDoE3KFvcl9Iu/jw2nD/OzJ8DBlNLnauGxxUgH1TvzxOPW12mpdvMZghS4+
xhBaq3ZZ2MFwm8rcg7hPglP3o270+JJM2n0qVbiuM2YoI9FBqzQZcSB2CWN8CwTqgFfRiae9JLZw
6zDDWTBNCTduVkA2w9W2h1r17Eb9F0SzQ2YPAVkvtIjHZeX61kMyDzy4j++5ClxMu1SGpI0+lf1S
wR3KHWdXg/laikAaJya4rhthd6HNyCVXs+hGZNGA52WsM+F3xOueNO864NqBlXgYs1uN/veCnR9t
J/JMtLTaMHAHS0yM11jbz0E/FTMe0qJn5t85lXfAVYmuqdE0cODoPsYh2LRNeWMis2Tki3NfGXIZ
S+uBknolIrs/tbm2CIjJ2eCOb2nDYENZ+3n7tQxIv+toxoy1+RY4SMQxUO5cmTwqWiMLXWtf2x7r
XMcysO+haS26BhghLCWy8EYwFppP2SaSo8LxtMomZ5tEEySTKa64veUedtvWh8ARWTvYLdESbr0+
AChHO74qX3rMyqynCRkFKUszmpvHfnoVBIWsk6CNVtIsOsJjpLkcnKxZ99X4UfYmyVWp/WHI8jnu
iUgFGQhkWIs3mks5AT96QwbiOnX1t4hotCohMYDUbnifhDPTYSVaHvptKIYT4URosHrtVeLujuzx
nb09fK/K3YY12+102LsIfxdhAmaOyBm18M36KWQDR1nhrPm5TddpZPSG5VfDNo+OjaJ1ZJGjAROe
u5yWXWxvYxPDZ10Rbati75B7+KfIno0m1MDxoN0m+dqbSLQAWrlwnCxaJogCFgCOLFQ6ZD35oPC7
Bhogxt9VMhlEztD5R6sf3prBdiBca1TJYmDj1IaQIOdmkFeK96gtz9WopcsGJKfS0m8CfLIXnEZb
5lyNpCMZek6l0CY3sGYblmuFktD/mrhkLzrZQ2mrnd2VTw39hsVEW2OFaAmdBgCvBIVdnuk7L+DG
59GWWfgIptm1x99Qq66yHtXa1D6FDfw4eonGyiRsqIYavrcRfa6+1EWW32Wutwu5FYDwmEPC526g
3gkS1MvwoVT4q0bfUmdGgFwS1aCtxkl9oThiye4sHOOh92RHOkunkW8J+QN6Pz90s2jJJeJhGREE
CYyVf16/cf2R6z9/Psw6zegqeOquf+39bt241vv15+ysZx27/qDH+JC/XqWe85ONuG7nu9Dx+t2f
Pwjd39t4g376+c9fftX83/rERXhXhb6/M4hPb4s+3pZVxlvx+zOLphTT+tenHWuxohGf/zySfx3D
z//585f98izIRx6gsYOGFR1mputh6FYExyyI4dX/8yV8Or5/+zKvP/PpxF2/9sup+fk889MGbf7k
wYJYjMEZyDnz2UbP9lZdd7dMhXddjDqgd4Z3L2131KrtFhGwXJZuiKBPORBWOzr7cFLBHXJH28SE
f2Ck6fqL6VLgx1n/moXtJkyi9y7Jz6miDVqXFoaSZqMkKc+qCZ/7ZrD5qLcuDgMgIOh3mrUxdC8B
co+zQ4pVpYNrqZswZ2mThIFl2Llz9PcLw+wu+pQoSistAw8SHmq3zE/FbNFwypPtZtkF+MlguwlE
V7ZgbEDCtRsCpLSF/qMOveA+1r+qHvyhSCJ3lytJYI8nh427n3Lqc22Y2RbpXTKEeEq7paEjM7eB
2FZ0+1amy900ToczmOZ+nxokw6leJ2zWvFPjPIfwyWN0h1MThosySvVd0U3OshpTtlJugy7YUdtQ
2kA7U/Osj8MS4wXhLBJsoatdoM5WK141jhlc+X2JqQeyUmBp2n2wVuzYlkEh/WWlEY1SkTm0rn2N
6WY7UqnCU9cfIlrdKzU539wOUkhjepCF0XHb/d7mo7NwxEdKzSZMzkZDCoFhlRVZiClGaL85I5yA
QIJncjvkrTrTmKDu6cjxyLSbbKg8PIv7KuvP9DXedaPbFnqL9RaAT1azDwp7a8Re9xSbvnsKvWwT
Kc6e6Y1vqK0uFtOkrYrhtDSZtun6hvjtXikS4uKIHm1yV4KSRvHlObvBHy8y5YYq0+BIMCPoBHXT
51ZKKmjPHMt8QWuKihQszqFCQcXR0k434/qk2FHfukRUBNWNo/so2kdc8wafesCRbgVxRg6HoIYE
PI0x/xdbODfQTVQO/tIc9acEbCGOYmAvE3G/IZYJ5IASs1k6Lgx6D77Ru9tclSA4RrVHlH82QyaZ
I6E1Tg6dJmtZA0fsgAtXx257rRex1HaAf4x6lQLUXVlTgGfaiD6SIcfxr5sfaOLD7TD2QBHAe9yE
8PKMjiNGZwIy24kQlrXlhZdWnzOmCTlz5RstBj0UOd/rFIGL5oMBE1FrLGPLandtGK/BJOclDE0M
I5wZrNJGNMDp5oPlVkH84AwfUq/1Pf8JstBALGI2c9YL+0vXVf1RQZmdHiBEpjtyYGjgm/V5hEfQ
RQr/O/YyKaZ3S1JJ5lF/Cx3iMQnkB1MkqRCJhs4cTYrJA+7SospSf9c5rrYMJXLKMnAZ6PqWCa/Z
K9csdq9DSwawO6cUweYlgbipbs0YNSqdI2K+kuTkGwXGDyYCuoVuNFK4bsdKYfItAN5OX/Esusvc
WJsZIgYFW3ujp86LqGsgkGRksG7Kx7pO7ubxwNj2A6u2HW3MqH5M6uBkQTQy0e7R5bmoCV1LmBG4
5pjwWa8B7ro+kEUZdLcKBvkyJbeVt7Y0dlUF9qF1uGlI4rgMUB0QdNGMiB7arFk2ryToHRvHwMZt
Th96PIMixwdR9tvoR+vjFiV+4tC1Xr22HeMHH8B+2SPfYwAjnyG7bHzqfGjFEniz5owbzxQkCU3j
zjcFH0CkKEiXlxCrvQ3bZAIokLkzUEoRI36lxhiaADVrKgnATYleaYAuzsPnQKh7L4/xSLXkh1gY
UJLo2dPNRSlQSANtibdRbJwLZ9h2E3mY0qOLKru9NUaPGoGoS2aKwcqpAB27msy2CjQeFvUC+yUy
pWmVx6JYapnprNuse4xpW5hV/CPT3DsXMMai8eVAnplcR/d1VlUIPmuukTG9y5LsPFpCXzMsMB0D
V54JBK5pTllQvXgjeQ3xnEeAYvKxnEDLxBnwawxnCLSwJayHqdwQ/ZbCj5moZ7BlKkkzwWjWNl4n
JF91cUGxFpw1/SbSyQQqa6YTZv/uI5tARYrFa2xHRtdT8Bwn8ruoRgwac+sJqyUgTkqKOhXOvdmE
kHaW+gA53aoc81RzBYRK+1qTVY0f5VVTORsWIlrOOF+qhWU9Y6bDGUVqpF6hPvY7bn7jPqi1i15F
1RZb/WFK5uSfyQFe5TA7Q2nZbrXcfQ7n5OhKz95sCr0KJxdsVYcSnvSJVT/Yj+TC7QyfpKiaKzRB
wcybE6OJLyQpgVAF2ow5aREPO/AOKxulLBt6/z2UISA5s+kIVyvOUWt9aWngYtbDdTQ6W5qir53R
RMfEE9/tgZ9Fcr+cCjaJke8t6zKuqL/pC7sRn8zQs0hlFXm1QJBX7jKxsXP2G240kgvc1vkGaz/B
MbCB4cauKPMrlwCtJErGUz8nnOEdICG0au6FTU+jkulj3W40W8M9wN2TrSpMDLw0+zQWxlGF8xav
rrEFFM1j6bGvBwtIPGZpdWvT7vRtJKn4WaoOek2IaRyh/AduAlwid1awqdKd1QQ/fJjFCFWcLaUI
t2XwceupxkoXNHNMB93Exdyh6iXGWA8QAul043GAOlgE3b7MMafiNODGaUMUX+UJQjyS154g8ibL
XAwg06PhgueZeK2OprBJYk+h083j9t1jmdEq3ExOYGKMQCLdDcVO2R6whQy0WwIjrpsvUt3z0zW/
Eeo46a5eENFvQzzvBrskDjNOLMTE1gBs7Y6QszFVYy/BirGiWaEYwyxyxnSnKvieR6lcTcpx17Eo
QWy7yT2wGXfbGuW4gmo/YTX9oC+eViimkVng+WBA+0Jy7UsrsccihaY4MqqjNof+5OUeAyo1EEBm
C+D4LaT7RUVm5pGL6MMqApe5CNL0MdeB/pniRuuzkCSZiltDJ14DI9q4hwBcP8Agns6pyy9ZjWNY
FOUNsK/4pnLsvYqx/1LN95vaIUTZrsyNG4PRAky4YuOGVSLTSZoS8XkMM2836uP94G9Rz2nrWqmt
HauO7QzIjuiLwDW3yNZROXJ6jLYEZsZIqPG6lTLbcpmW8rnyerJV6ucqZJxdhfYLCTlio023rURb
reMV0ENKEpk1ZyR8Rz0wLwDtOQO9Q7hseGtz+S8ZuN/EVocjzKp8Aq7pd9b1i9/aA3c2ZyUHiR9r
YGmsZhMJAiFieQaoTjWiNcfIu4MRnIqheWROEC9dzctW9P3vJ+PSqGyWbKJ4qhr4EnLEhxxzONha
dpOmTugD5bobOkouj1wcy65ufL0Mz1bW37cGXjJR0I9k8m5ot0PjPVyd6lfnOq1bmtJ5ZINtKemm
/Pxi2zFeV4iDhFMwWCKmfZFpWskSW5pPgWBG1QaahpEkFkxkiAhopiJftbLAAUEMYLyzQxzHk6cf
rg9OgBFQhpROs7Hl+mBDvlqFDsnEVqu30AR4AFp+cCYdrEqu5YuiJcu2IKIDnJc49CnklqbB59nM
/qLefmqikDmBlk5vqHPXidk6OyPx8LoNCgWaWZzAoKrD9UHDlPfzbyxXGIZoCC2vXyMX0hqqGDTB
bAcj5egQzX+DZ84Q1eiDZlsQSSrrsQISiheov77Cf/3bbGE7jgEuJnI7zPZotTExQ2Vj0vnBdWTP
foocxwoajx7Y+aJxgxeoTT7o4/UYl+Cr59+Zm2HN9/756yO6bzVRarsrNoGWdYzWPp/ITZ2w4M8e
mvqNQTO05BmrcP2hYUDxNgiSfSfT5wbd1BpBjwleIjvHBFqy/wgcrHepgRsQNCgAIEk3QnUjMdsh
RgEzwndaYXcm/xU+gd7Btbk6osQMgdbnhwQD5WG6AZ1YHDJJpNViwvYflXgnPSzcW9pBu5/fnPfv
vJEMCoevk2uSpB3PNqeqMfEgNRmvhGH33TDvP68PMUsFPDXJEGhmSWCdqEBQxSvUvjeYQtCglk28
ooqDnxUU6jDMDwRKIJlhXI5hDx9U1oziQLpUB3DIFW+JNTV7N0p2aLnJl0qC98qutLWZ8/kF1rq5
+h2vD/SzV0brUCr3lbMcCS6mo4FR6/rN69+ubkjllkxSGg/cfcvQM9SIejfn3prTDc91WjLKqUgg
nTs4IiwpLp8K2xxppZFqmYxv3AG/5T22FBcRTZeSceMI5ALJHCGh/wgKvjx1/V3qHhNffyZEkWmm
39Hl1Z8n9rULJKsXMZgv4ExmY28NfqZbAs6696NuM04DvAfR7qmJvxcBdfOXwGpfSZTFBZ/y1JAR
bh2tv0OB+VyTyYtc5wkyCJ2o7l3vPH43pIeVVn11pHxHfHk3KJvNZqnDgBiRirn5UaPJv3R7WuZC
EABDglU3k1UnBlqM+jJKRu5KeK+c8UTQDZu6+Uv/eqjpRzF0aMN9PjaL69dTp6q2WOwO1+99+tEo
ne1416e8fltvG2etBvny6ec6r0Nff/3i9eem2nJJhpXnIsmYCoEl2QWjiXM913/AaT/LFLVL5UWv
ZDhGK0W3KSvnEHgqAPzsXnPolL5ytWMGieeo8OGu7ZQ8Pj+zl8wF77TavfWVjc0Yo1FdYX7qA96Q
rCdxsPPvpTlPwixtEyQee1jCPiyTb9Uuo40uIlx3aErngUvO0H+0REfcluRj5kO/tgp1Nrh5nGzn
IHv89G4Srkavi+8JKIup6Clu8iKJD/YQH4c6G26skMtKzb27IM2ZY5TNV5ASalsg+axEtqORIGDt
V49s+2cAQ7W1LMntrtE3Ao3yKpuZdnZrPBhxNRDNFFB0+6zFLjXGyHK9Ne0bU5GXHlb1ZZjSbVVj
hQp9sVdWSJKqS4h27A67kC0LpSKK6xCR+ZZOJHv9xvjhOESvJRjZauCQkKPi13KYCa5yWjus+WP/
ohtudyBLEfhz2mwgN36rU/fs2PUdAPqL3QQfED30ox5qqyAgrjPscNSLLdgma4/ZcNnrFL9jvW0s
t9uznX3KlCuYDTOoM+CQFLX7XAkThuI8CKgL54ar4ynyQvQGBj74zHQx0YdEqPSv3O15icVemoK9
RBg+Sm+4OBYiJ+b9E8izZQaSZtP05aYrqp6ZywQczfG+ax/ss/pT7NqPhg2hCxGqs8I78YjjBOOY
HKel1qTh0g6cH2XRE7k2EdJQI1tT5oE5ZuZp6IIVsWXJ9CBnhowljK2RvZi2/ObkpNpb9AWXzNXG
9ayFbpjGDg7HY/rRrKXCbNYyRGqJacEZmV1o9VLlsjk3wzXgNZygQNWGqdhYGvhwTXZLqUcXzTS+
OGZ46YPuEiMGgOHUklgeEt7pB6T0eBWt6wRPnL4mGYid5rpK7ONYkq5kMrxKUJIIq2WfLIbHwGAI
nKvwQzMnQXdBO+Zgkya3PeNTfZMklSxCs78khXOnbHoVjXWv990LON7XPAwJuhl2MT17Ky6BxYzZ
F9dBfzZ15cLUuCxgHZ6KPH/n3U9whwR3hMV+o9aCu56HezECt7RQlRf2B1T1U2sD0zbk95aRPDfo
9yFF0FZbhD9H7WXKM7U0GoBt2ANOTjZ+zWr3BxEfFMRgO5QCIdkYF7P+QAPztQMSKR6bto5p73Cj
nKri26jbnP3w+wDrknmS1S9JDbsJM/MNFhGtAMHMou6eR0/g5Y9ixAIgXhQI7rEi+haB+xufy2gd
6w5N9sK8GQP9uXHtcBWjE6YPr2+q+XnQiyiKekJMxiE5mq56MFxcDzXTRFon0Adh95Lh1s8yQPB0
NsnLOvQRhuwo68V0Mh3w6wUHntSE2hE89RhXTbnNp5xRf3UMW8ixqZ4z+n+JXFDwcDgXmZHR7Ot8
76iIbk0UOFzNAiNgVlsjF7RBK3oUaMiNHB55bww3ZmfTBcPePrbJtlPVyR4YbLC5vg0Dwap+W862
IVn9J3vn1eO4sl3hX8QLhmKoV4lUaEmdw0y/EKOeHuYci7/eH3Vs4/oYtmH41Q9ngHvR3Qokq3bt
vda33lqavE5kn3tF7wqg8bY1bYhuYXzUY0E8sxfRWhNfk44MxwTGojwDDHM0UPvqw6vXpc9TN4EO
ZB5fMz4ZgAiUGq1fnDysVtyAqUEBywc7aK134ClddcLHdOrg9Gq/Quk98w0rKhH29vFRARBWRR1o
yvGHGCrG0D8MWXhXRfYBRgcHBiijxfROg8ly9T+In8tBMiFws+eqUi9jDwBzAnwhjfyOwL4zcd4w
p7k8o43+0aCBZSRfCEOy3HqyMiwqGMWvSNch/o4QfuLJ2nWJjqLGHsHUJljirQqVa4eU5FeElm4j
x/BzmfQxMHgfOU9lrD3aBCBm+oKghnnlYF1pTZwWG4uSCOuvvp8/BH2dtO4A4yqIB8jQWidkduXa
e63v3uPEeWNqQRNtoIMMjvm7ryAnjIb3RPbVfmh+hnpILoyr3+uFdkkNknBgf8wRo1AmhQjiiEi2
gc+E5TvkMdwVsv5auTojtR8bT9vsRi80dh2N/a0CZUUS2Q+GSWI7pV59wKqAzWsc0bXhMcXWASLd
HH9Dv1hTA5fH1oGjG8aF7iOboVle/tFpi7K5jk/kKPJQoiZQaUP0Sfy6dF9agu0Iojh3S9+fjDHk
JkLQv8uLl6IFO182iNqqOMfBDuEyJclPRW5ygTrwEZUGkJZOlw8R3dQNs+SrwVDggPsJnkBRFceY
tURoDCIQJhS+htPNX0CZ0Q83FtSgtEAX0zpXC31W3QWqCnEC3h8yer0O7yLPvvdmR7w0ipS4DKVe
hbzCQI1nh33KnMIJ+JToftb2EomtXyFFzalZwKVXE16RIZz2ywB82+IgFrgZzHAiX41NWCNfrxzO
l7quGytR9E9mTIdcIntKsoL11TRr30XLuFlapFX4z2CPQW3ZzV7dbEmwfg29vH7p04wWiuhGgGYe
rMaBwFe7z5JTaaunhnneWYrePTtJY+7wlkBJbOzqbBRypXWaF2nm12h0lzMYy/44MxObpNuch/Uf
r0r6YDa4vHj3nDtz9Z2oOT9VMy1yvV5Kkp85IGbZ2llCLXnX5rAdVhumygvjQP/swUlRz93+IdWC
Yrbwi8aW+8x21V3SWWiCaOtHzkRQ6sAmaogBKlDW0R9jK7m//WMolHuaRGkulkePwT0RXtPqSkT0
SXCwPK9ppbvcmXEWpkS6jqh+zaYS55nNkOyggZSzaibXeOj0F2rV8cUlFEdfXrwVYkwig3lyhsrc
hD3TrxEyymtvzMUOVwRVYpqaey/llot6W3uyqrdoqMiIWv+HE5FlYawz/EoDKC9s0jxNHi9fmCi6
s65b7uMlZl91qGZqnVgtCQBt55ilOMdj+d2JPtlbZuuc8wVnldEmB1ziHawz8kf0GPGPG1r30p2R
zQ2hBo4bW0ROJ3grQAkEy2T2e9PkuNenC37ukZwmJTWG60XPXxsZDANLCzql03Pp5f3s7SerVi/8
Fd9M+4NiU3/IUuIgxbjixUvIcA6Ulr25JwvBOEeKLa4zM8SMplZzkbHyMyfhyBATCaYGHcylddQk
FqOYcgIsS3oa5pENi4QU2Tz3ixXTCDR28eqzxETHEGPRLnNrD74XU7s7A8o75DG9z2OGQb8PDxpU
YW7SRiEYDchMwNjb8cvEPuwcvrJ97dCI12r6il3Xe/40or5APICJUtzBdNFox3XUiu5dlIvHakyP
Bo0/Kiitw730DhOEVW419A41gFE4iKChOPkRmIg/jw00EF4aGCJSR+wHl2hu3Eucgr1b+vahXsR5
6YpyN7vtz2zUfoMmE2hJCRaPVnlLlXMgKPgi0OtwdA2zU15iPqYILDbezAqzDFeh1P0yloSJj8SO
yjncgI3y/JgazqrYNktMLZBRAxtmVuAVCsTOKP5kIbCenm4eEqf53k3D0/rfYrP7pu5EAL1sPmJE
Yow143YiLDI0X8mvUA/eRK7KyPpvkWs6q/gngRvPVadtZiMKEbJkKLwUbIuEMkUwOyO4k6VaVASa
IYDaEt21MDce1jTY6JqngASkpWgNqGq5pMlXXtryyGGfBqrTdSxSqt6LEhkm3IFkqzn2JSubNfUV
S3YkaYK12R2NV7hkVgryIGTGY4c6MzLnA5dM+thH04+GzAzCM4ZDGXFgW6b0LFMQr2MhTmoeVss0
OdSSkskxiMWLMiuimunjgzVzsk4LHTtkQSpCM4V3lpPzVOp5/2wZJmBCIiJkTA2O4npmtHoK0/hx
sEftGDKT7iMwsagJ8CnFxqlLZ88H5IcAC/BsUNAjXO9xPRgsWsOLzJqT6o1dU7JhqNk7xkPdHnXM
VykEicAZF7DQ+WMMX/tQSqgWzDuSc2nX2iab3Qf2wzd9rn/yCJHtrKH19JZWHl0j2iDu1B5Ms3o3
mULtnaG/lmkKQtNOnlEVr26T+axScqyHxOMUTH3RldN7m7UEmU2oTph5zA7NWQe8eFz1hL6nTEiW
5bMBV0Vb0T53OvYBUXOiMgeeb6bIIVbK9I77K6GXVz/a7bKdmwHzj1vjPi/FcViQ0kRPZT0K/OP2
ySNEj8geWPqL/ZGjiLDsEX5JO2LoLsXVWAxtV2YePXQmEkEy134o++vNGn/7xoqyH4MseYCE3YUd
ttDlrbYPOlHQm9pzTx1frV+2VedXghIxN0hcz6isUJjj/kQhQh+YJoUn0nMn7adxAMl9s1DczH76
1Nsnhxt8G9rzsIH6sRxsFP33tXi+/VTbtyg0JZ5WMAWIvUtqkDHuUEDFjeSiw7y3e4QIprd3J0fu
sWFQFaTevWF1lS8bcu9EmV5c6DdDA1y3Bpy8lYjjLpXsLH4XvEDf7G7WTD3SrpEqXjnrMzNb4gOz
l1NmZBSbuGmq7BpPkX4gvup56RYjyOzkWgpErEhaoC+vXntjFLsJJAtLAxKmkCcAdBvnzqUv93Gw
pvxtixUlgAEckyYyPU3YeBY+rXrC5o1sNKgUackhA06vxDwXuT9zmnFbTpivJA5ih7dq4q4bgNkW
3zi6qLsCoxXQIvk6OGhmk/xVNDMvnWE1pmdyEPX4SCAC+dkdvw7ezYJYVgedDIfN7SfdjAPtbUnN
7KbYRiL8mY7ha9QrVjpmSMjXOO2CTvUnqf2xxlHC7SQBcVyY0GQYqFusIeistgsSI60hGbDBodOl
2aNR04szp9LaGB6vkTWpH8dIISaz8pN0PCe29csl+ouqur2vYipqnUDVyGSdj5kfI2fkWbAftElw
kUz7ueEmUbwrr9NeiYGX2zpVP/uBs5hTM/XREi62IK03VimFkYbKrOv89ZthGAmp3qO4g28DmBSF
Bw3OvYu40IIt5w9GfL3tJ0vjHvMI0Er6OJr2V1xzdCB0NNne2nethSaIH52pJedy/BEvXDuj0oiR
rErs0IhQCPAjbCR9EIZV7p16Lk4p/LdDi4GgG/p5V8Qccj2Tct7LJ41kkX6+mwxxaHT9fulghrXN
0F8qZu4FM9Ojm5Xzca2BnZxImNxi0UyUAN07iceRMlKfzRbDXx5oljk+Zv064Vl8Zm2lP0HNPJSD
87OLSBS+/aONw2ccaxFsb0IK8io5QwnVV+Ab8mqDQ8iJwOaPeNKQz9rKvKiZfIRwwQnOOvrMsH3c
L6b+XNtg51hL7JM1hCfEKNRDZB3WHPEPjdd8ytwgD6cznuKBW7RXWjA5bJLrTaWvRId4ED80l2Fi
Cq1ua9Beu7MVzjQR3i2CJiif8jzLI8MeuV/P/Gru3Q0CJ/3Yewf43ZIkJ2asaBEY3DVQCie9PaoM
x9NNdmsMo7U1TOgIA1ePwmDckCwbTOtJzQSQH3QMYPqK0R8PYnSs9ORHOqIEzcgq8akfn0AM37sz
wWZQZVvcPV3hojZtE+6lSbsnj6ZH4kDRlDvZi+jtEhnONw47z3cgiLIbzvi90A7x3mq1rVpCySfn
HQhayzGIcilC3VN2zXtLZbxtZtag20JEewVgqbTkpu7YjsNcs3nYr0u5nkYHl7N/kjz0DU+/y1yC
2T3FbbNp5oTDLWggYiro07gj9KjiodBBlkyhag46lAgqRfQiQMX3TIGp9ySr8dCNH4aG4TqkLBNw
YSj1GRn3NfE17R2uF9S2I5vq7XtynB/ahDZNkBoymziGbm+4XuZlE1Ft6VP0tlAI+pSu7PUwUAxS
LROG6PBPB4Z1pvFNWvIMupMFAgpwMA6IJbwppGiFhotoDKrIwLOa6Db2xDKlZ8CCZRosNRlyH4iV
A1UPQ4e4ZmbqHquMMV5Sx3etC/iWB7zv8mtRcjchpEXsbWjEGay2c298iYz+XXFb4VGCpPKvt6De
MvRO8XxHYng1/DFjxcoU62O5a8vmPpOK/dE7JgZJLSaFcDlhRIMKQVnCD1W9u1eFzdE3bOFuZ/q3
joGdbpnng5Vk7b0vyCnadM50oXWtti44mG2C8tOOEJmgD+g2a9sbomQQGcUz5/h7LcIg6BoI5tb1
aiSZBlEEmn1W8k5x4Mv4cdFS8mEQoVVpplfZqcutpY6NxNoAjsNKISpacKnyNeGc3bVPydK+7MJ6
pVxkxSOsTFIleXWtuPbG0GAj5tPUOqg9CO2NWA5F2MW+Tft8o63X8a81cYB0bmTTTk7pFXIh4d4W
ZpmcGFdyE055ioDCniRUfp52Tz1wJonvG6ZQJJcM6mMc4wa3SBWBP4/UR4HnUJ+8tZ0xfCc0dA7N
bOuPQGq/5/klkpX5SaMCxXO5LOdEOKRUWEtLmpNr+RoNqkonx74ihCyxzQGK9HgsRg5/0hDmZaTG
KXLCEsdKhXvpSJ6TEEJKiXwTbT+3cw3yYNO4OX9wyn0AqA3z3fJqlwYAj5zncb1DWmP46qV6M83y
AlPgfqrAgYTtSGYI+y6hMEd63xxyBiIvaCj78GXTja03LFJUifq6EswyY5tlUbHIteCR4okTkfe5
EBPr5vicHZF9rOshzwmqAzeo4+Qau+FrlTVP5SJ+9Cr+nZNcGU8lq1pKBC9djS2imZFL6r40lNfW
RIfQStbOfk65K9aHqAExSYudxt5ir1ZIOLhRHW+x+nJ715Qd+G77zaJovumsyDJvEz93D7cNO+Rs
q5snTHMpOGg791MGHkN6Gk9m611r3TtmQuIONI+wUrFn9fVX2Hncs9xc+mC/zh5zclFs8TOXsiAI
rGGJJmd+s5Rsvt7IrS0YpLD5pVcHM/UmWuRhfXYhnS67grczk74w9yx3rQ54W9N6kq6pFYe1nCDJ
YSca3Mpe9RDWPAx6iVuaoDGeKXFPwFG3ub1zyHMAah310HjayzAKjXE89jeqiHqR9+bqDSbIAAWk
i32zlyxyMV6r2b1vMm7/G4jq9rhEqdxgkLhoaKfpLXJ9I0wIw5ACuqtZlkiZCTBsvJMICtHDiubN
2FqEnLOrVPhrfbirTUWCjVLiXmtyvgXhtixgevgnEUsJFVTcE2iyBg0WHmkZSIWQDLVhw5UUTEzV
RUzh4N9ea/3ZjgUOPNKmimqYOetxpyaVgUhBnqQhueCIWrv0bDpx2RFIagHGNmmHlBrTEofFth64
KTw8TbkD0p5qaT145VezsO7azMM+tnKy0qQ85C4dxTBaBXYOH3uRqQpUcbI9+FTxerYvtOWSVfaX
XXNSCQv255gWtBvXcp9ruhNQ+byPMgy0lsMddz8oZCwDN2uuR0gdN9DaKZzLIMyiTdNxFC9ySgTX
IwQO+BHDHQwZ2mS9NKadbJC3Oezi7dqugMCpcRRYt01ujgpP+rLHoqEFS4P7LMO1UTafFVcuSDP5
1mGsMRLtKekAKCUk/nACIZAd3R3Ef6HvjSbhg3bdi5iG9349ZeWte+pH8NRkgy47T2dcHk+PKd5u
P1+S62Ty0AOG3A+SiGnSHTGB4+LAgNQeIiT+aCwXJCWLpGW83o/TjY9UjYJ3++e2duOlo9FgoGCf
q8PYl+RaV1yy2bJevKZO710lvvPiCsZs/sEYVFckkdslQvwcTS9O5iOZ5hDrjZZs01AAS3TTeous
IXtI6T0Qi13ThHFc0EUFuZxG5b0wztmWU2z6/Am4yasoEfedwRN0FGkeTHJ+ywZFEGabIcJRHSN+
vU+2NA8nH0lPoE9GeNEWVizTVa+ehSaKhx+3xshopZHLYey6R4P3eEpdhGzKJqctmZpdqx46Ol4L
uiWgiND2jfZYY8tBh+PsxwjX4FLD04AZYYDMxmoq211vDeyxEQUQ5oZq68Xlspub/hHsEaYWMoGf
DQvlTcXyjZFmRNRnDuml4wS/tWjilZpePs6cFp8XBJwDepK/kD7/Tyf8H+mEnoAm8F/TCS+/kvL7
P5IJb7/xr2RCx/mHtBxbOJYJ2sEikPrfyYSu8Q8dlgJOc7IPSP+y4I/9Wx61+w9hEybnuVKHjggl
49/JhAJooe0S6QeXTOprcfq/IhP+neuAxgXWG38IOIx0DOdv+JXeTXWtn4klGNTG3qx1ocFMw0fp
bH4Zd+3n8KodI39hCzhiL/qnL+rxLxjCP4PmjL8B1gABQW20bc+ATAKb8cZT+ifcTlXaVQOvY6Eh
Bk4WC0d/ygmErXb0dTH3Y0r3nG/0+f/Hl/0b1w0xnT22CS/bkoxK3+Fh0PaAybaKrnp3ssGeFP/D
S/6dffT3D/o3VhfWclJjR14RUdawwEhFNxqAklWJ36fv//3HQ9Dwn17OM4C/Id4xdRdB3t9pk12u
1egWm9vKHN4hjthDbVk1d5RkpddQBmdxYFUUGw4wfl9xcrvIYiLDwLULQugyDC8IM1KNqFvuXLkt
FZPZqSFUYmkLG4aFhVuz0wfiHvWP0B2NTYWnjAhxPJH0LtnQNzMXHsGZW9IcXS02VkHIORNiWjMw
nNLpIaRbQqWAGsYx1kC6jjDXuSt952aKG2Em02/sK/0oKvMZtrrA4TNv5llhO1k4flhOcR+iv7sL
UQeWov3IJJu/lsxvlsc5UVPuy+zm4ctlSEwOK3VymKZFD0KXVOa192TQRjs47a9Ozdx5Fus3Fuyq
VG+2DgyyHHrMHvYqC4LZjdvAJQrZtO27Mh6OzDK+rIqKKiRvU5bWt11wtqibT/oQb5MCP951F82e
PpQ5uVu355tdUsaCHZ2NzGCuPtF5d8gQ2y5IhXPnCgCVfFUFh24ZCZTxhult7ti96rr91KOGC4OM
vUzWVF6NHloFQMMBI+Fb1aHJvhiOf1sav4dRnKcXK6Rj8qfMCNi85xVbo1yeKnLk6ilXQTtMYcDX
dtAa9aPUiAHICvCKC6PomhYCQQhlYsygP5NAiOrTpa2cEvbmDuqb5Ju32MHAGyEYauc3NZGVkSP6
GEvEpZm7fGOhJlzvd1l0v4YOjrXy1uoq7cju07YqS4vAnerPEPuj5jo7s2Q8aDnjm10X3yT4BUkP
Pnn9O4U1v+nKflDVo9NQWWed4ES5ACu1aYBR/TBOf8YpVgNKwGldavwIwb7C7M7LGqCHX2vyB61m
5rsO2nKLFk/R8a2BXPYnB9MVstfNcSboaVNU4pu8JtIl2PtFoWebTAOGMhk4JJM/3VofFrDKaan3
Z4j+uMYsAA1m3v6g/4iqu+p+ywrxpRa7czBk2V2R8dPaYn3reYJnI+KeMxeidclbM4wKpqvHG2kE
tKWlJMdRH1G96ql5yTEaoQ8k3YUYRJoo5ZM02meQQxQ3hnGuUokLT6PdZekoXHMtPqKgCBDw0nRt
uH+ajICeOOdwSSfihnSMs6blluEXxob4By609Fh0mvAXDJ1H/hYwsp41PuTLmABsEquJqBARnhFP
F2rtJzgCf92+pSmZjyM/MVJnRCWZP0E+IT8u6pZNL7znDFcs5hY+XaiBya6WDJSfvWBBcbLjet/M
qnzNiulemZDbrbz/NBqyPqEOBFXFxF64EryBhOk8mth6Z6TjwBS/cw1Xu4r1wzigM5+Wk2u66XEg
KWtTW04wZu0jyjUIGkN3AejwppUtXvKBr+925+kkVbHuluuEgYM1j2GeNMU+TcMgacMosNcnrkLY
vXX3NDF2krBWRk88s40w08NIP2YwydOOEIGDNOHpzCLCpDX9uzD6F3NK7zOTlDWwKFtj/cfCwLLt
BtZ40bY76Uxvo8t3TLbtp7ta3V05YMlzok0qFZjciIQYDVnI+B6O5GUPNjLuAuIdHe5ZbFk/t0aE
4SociuN6O3kVcCplsphFfYK4PnnLrfe2McVO9+psYxfOk03qTurwQMZEp6pK0XhDWxTqXHm6HVBc
WPJvyxFyAtWtLhOk5IM9EEqZY5EvQj4UMWu6w4ukkfhGwSs2o+KKACOuiFgEKBk+ezS/NikXVSzm
dwuaYWNJeVgs5zkmct7hjfUz/2cpq6dEgCQZpz3Jdm+ambU7esHYB5L29vvz0u/I+fyQ5vTWjOqt
lWsjO3xgQof/O0EtE6Xz2zojQz3xMixNwKKKPHzCEVPxPhHLssa0xWeb2G9NGYwRiUqytQAl0cCw
uRtZyxh1WU+TyJ8MvXgqZPNHLq4/YuiPzPU5FlzRZebr6rRsJ0D6b3RmmVuGAfTbERQLbWWydZdB
56soZq7OwCgn5mtFoupuZ401CA4XX2uMTg4kxSaaAL0n7D9kKhPammvsmhJFG+3Xb+alrJ1p8pr3
D0BtmoX2XIanlfVTk3y0yAP3Pmvq2MmWMZh6UyCieZO0DrAqbApsf5BfltsHNDQUvM0Q391ueBhz
n7iXsIfTr5VLAHiSRofBPppU9t7t+p/syNG2MOOgTbngMlRhoHfFkyu6C1v7Z2xFP9oM93riCjyh
RDaDV94MLiQSSQavJNnA7wn9Htr8uhgOQXTrqsZMtNpMRoa2oV0aoKo9XIkpCcJVADNN2ZM3EeVT
1SgF+jpEROh2T6kqaRRIWDde6xDqY+OSLHmE4lZtCfh+akseCnOeHsk/Bp/TXZrS1jarGj5fd764
zy/MZJ+EVg1oVuMX9ugTlzD005HIhQxhpze91dj9d8I2l02WkiTdz/JPH5X7AteijwKm9o0SaL7H
R4DChQvARo+10GbSeGLvPDS76KzVm3TjbYpPPGCV1fZ1XQCGSmKIQ/ixVHdqp9cFhZLuZg+9iREt
d5rF92bvR9uAOB1McrRi/AuNO2L5wD7rwvvc9lGXB7rNn2JT/d3ZS1AX4hHphsEGOJ8z/iNwkBiQ
sD/U5mh+IL/yPbvY5yNlTZgOpynth1PqIKtp7N3IEPu8aKCgxABYJUlgtEz2T8flVm6qiZeazc+J
TMauwhIU12Q0tAvxB6QaV1MkH5Z2fkL5gc16QHYdguLPGAJtx6kDRZKXzGosPlRcenyduVMAMMpe
x4Xuu4mzgJEzvNkqG9iRF/YKlPGbeNB0Fm2wEY0ABlEVFrrWSKzOCigcU39Mm9LaSkbJDPieIGtf
hcoBGvXap0acNBut4ttQ4yFxtxUdJqZrk0eWlvmsjd6xlfTsU5M5EkovVHjzzgXCxL0W1X7R4gLR
h8U7aKI9m0vzYE1OeeqW7D3SWHxGtCGBRUI8ITmzPeoHTxqwp4zaRwaHuBAkKGVZiF3IKOCyMuA6
jN70tbg1AUxWSx/PhiNle1vVj69Yp9fM91UXPJKYGOvehv/ulMWe3oqJxkz3m9VuOjkjCcAWE9N+
xtzkTQNqwYFQGjv8hUd83vz1JpIG3ICyD0I9mNpylnPyieopWW3n+OGtHBZQHFMbkN1F41OaGOui
XarpH1pEpnrS1wcHkOVhqfHVSb1eZ3QxWsYeMTaH0E0Wi1dlJc9W7Ba+24/RXWuSBNz2kLEsGZa+
UVH+INlt9/Ps3QsaiUTa3LXsvWlD8yVJmT7Y7hHeyDX0BJgrrTD30LiMZf49ujxUYWzUlwTwNAsw
RQHJtCibMbvFUa0ferN6LnNke1rTfXU8mnSJfqN2w1A7xl8CjyydSeCAKZkiqFoXX1Lx+qnqw4CJ
fGbPvxeyfIO5zLHIoRWgv5fxtLDkNmuuGrTh5K87ioUicb2E5yW8JIwDfDnvQrfFgMXqEamzMdXE
7wyENBIoBtGUltd6kjA2sQHYLY1waM9a+Jjbv6Oci905FbF4ZXlBGp0H2F6SLcFewVzZSaC8sAms
JLlm/ZgTSJlwAkkRHkq4S9Im1IbDLZWNl4WbsOwhHjdw5UkHYqc3EBJopv6WWFC2IzMLck5fZCA2
sE8m+1dRjD7F1hH37/hYJIplwF4Dv8N9yBa+S9cphkW2xdyyEU9zduVUhDbVpClXN4JauIB7Y9Gu
rOuIHR39N7cxkFGrLlcO9K7UzfdVEbntCWPybxRmo7oHVaVtrZj+cHKbjMTZc61jrV5b9SA2yPIy
mmHTIg4EHdbggU9Zj3pzKwknwAc3pj4R5iS2IRQomTs0BIa5ZrEd1v7/LMS9U9m/Bw6sjAaZYjI3
X6f8bPrC/V1E5h9SaiDt2JS2YAmTTWNyXR1BUAL560ekZtm202lA0+r8yJ3x2a3pYRuVu0qR42Pk
AVLOzbB/amPlj64xBbGbMlga/tjtHAZ23XGwVembpecxoOxpOlKj3tv00c0cBE3iWWQOmmNz6igt
UMtoekPW3EwoIjWlg/yxw8veDRw2LG5pZ8C7oGc7R6GejdxwZ7Uz6oTO+9Fnhu23QntJaveZtBeH
00TR7XNrFb3BGke0QtXMfA+5GEWsqrt9mB7kaCcXyw5fwgs6Jfu5g7KIWgH7BX68NBUI5iubtvvI
76ZQXyo4c3iLyiP/6+oufewbmrObJJqXCJeFjwaA1WbcW+IDKVuPBl2+YATqj1RWDAJnJ0TMtIJW
pcsSPtlnCuFiP84813KSDyD2OZHTMoiHCeJq15ZMUTxvh+f3FbkD0IX5Ktoc0yaz7iGPSJGR07Gk
MxvmzgTMcr6uoE4WRZ4zAxEPeZklZ3eP+RrfLrd7PwUQ3BzfFZE89hN+ak+0zCTIosSu2J9nAIIB
SWfTwcHWCivZ29xmmpw2uT0lLqA5arFY29p+nNY7LRcYqGxyOBsTwbC9m2JOjK0h6USzWtJwRbia
aNYdmr/jolHrg8xUOy5VXEU+HYhD6el41FyAPOQkPpdZQDIoa03qAgHQl4P0slM11Zc+x1gtHULs
mDm6CeyhWCxArOJdjf3Nd0rrJzlBQWuAjRqZMZAo/TmlCIi+Wn25E1Q1m9puflUCCGo3G0jMxF2j
A92D+bR4M7gqJmlhVjzpS/OdKQVtas00bnH/x6muWP+5f+kXHpyu/KkryAAV4dWqqp+qRPtV4wBk
ls3hq8DePSqxLUeDPY0yh4GsfO6BavoPRuWgOGjb3/qUwTCBm0QgGRgcsNa7BXgQOMpZbqvqmZRb
gdC0irer/Ce1IqKISjFtlUBCz8u8lILOYbZCAMJghATvO8yuz6GLa6kkENd+12a33C+OHe9Co7g3
PVpgCZJlyJN5UJSJHaDpJ/5l2Yl6+C66+nks4he3DN9vU0snbziyx8SrRTmLqqudLN3W/CIWLRPQ
6gN+J/GBpVPtQi8w6UdtmomxI3PVLXOd5VTDQc0j3gHf7nluracuERfLaYE46TCm09rYDbk1H4Xg
3eSOdxC2OMsFERaDlIsW0klJuWxUtdZjjclzh9hyHZgVcKk0sSfGEJ9NVuyKvHnTS/onMyqxcFWF
YjcitLUuHp1VC2HQTQpUzfGuh+nkDxT28E9YBMMaoWwzPvbW3NIdWud9uvPuUCQBbtO2RTu0W1cM
DgYM/YhlhpH+QaGagZw5/HFiwlvT/W2+XtYMec0uokZaR9dwP9Hx5WC024IBZWOEdzmqKnIb/bzI
yoNDnPuW7vMbyku5W893qJ/aQDUfJh0MdHi4BEqWN7Bse+CRjPlXvWlT3w8uj2Os8ph0KsofJbS7
Sjef86n74ZY9uA2FUWgs1H3mtpIFBeKLlTh75WbEmeJOGAyj3E5dp3yVsIStyNqsFADO4oyh0jyS
aTNjMktizAa0BA+qWIGnRjUfNKvdIujEvp7X1seQuucBkf0O43G5F2iHT1U2I4Bm/m3ptXYc7fQZ
x29xrEz7yWos61RSBIXrUp/BLNbDaod8t+OZAz7B8NlAaUDn14qiYttoGDEsHVWPWqxr3MEo7eoH
08VxZq2aB6kUkvqp3ZmuK3ic5QXdUXscpvw4muZD3lT2aYb7IKJm2t8SawpoOO0Y03DC+oLN46+9
2hlkvp04pqUxpyYp2bDtLqbUDV1JO43472lpPqql2BcDqEcPpR6YGI7wxqqzMB2PSs4NH6VVYRkh
3OomfKnNHEMInUyAMg/zNH2EKWQ4x9TxBKr47qbnqlyLFLrpti6mbzDL26M0EKE6HV3Xtor2uD77
7WgWedAKWq2N/QHV2QpMoDSt0/6uC+1nDioJW92MGzdjV8htQpHXL9BkCmbgoaOg9HY1g8coUwLx
XCL3pZu225G114hDG5yFfPds9L1gDukwo0APbC/bFV4LVVXc5ao9OfDWY42uYSfZMae5omLJ/JRO
G98MmYKrsIq7ZmOojEnkKmgUuuYQGKN2ahw6nwA5jluDleyJiEKqWzRM/bhzco1Rquq+nFDQrrPN
d+wTlyQvg470Xz9rI45GP53WmM6Rz4l73s9te6wK2Bj9RPMRMxzPipH/uU28szgddrZNWQ43Drmn
wT3PzT2f6Pj+JhuEpmDOO2s1cckt7WFM250zz+eyNFbRoJk9ilq7lgw1o8z1Tb3+JVtMTBO6NeaL
lXEXfTraH3NhwgwUCdMSilPUsrHErQbixRoZKrjYtSBo5uiMLkYLGmLVUPFRqLKG6Qk851kTHCDk
YtjbRma/y5n1Xckm3ZdvoJYDJF7hdrT1dtO4DUSFVUiRYUGeGSRurVWI1LnF2ZYx7Tmb+w90Pj7G
dWZultrrTWGVWJO9BakSB0sIvcolYGLTOnSCJKg6vYkmurSIUde/rPfea+cpvBowejMz+5qmGTyy
Kp4S9Wshsnz/L4Sdx3Lr2JZt/6X6iIA3jeoQIEAvUiJFSR2ELLz3+Po3oPui6ta5GZmNVCiPE0kA
e6+91pxj0kU56gJWhRARwbKLRmAIbBKuVkT84hPrNBKJjaUJONMbL4bqYZAZk3LYayEBFLehBZYa
1IwDIPXc0XMttbWsgzTUHwaBBnQrbjHe2FmfXYUvzUefPreGjXrGIExPA/AZuW2poKUSVFfrQ7ci
mKlTq/dK2051gla14kjeaP6H7keuj9yW4sq1VFhEFmoVI5KYQOvmXRmVPZESDGzJzM1b6QDDeNXA
XM0anveBd2EW9XtSk2kAFhiNrxZ0q2Zd1P0XoWmoyKT0pIO715KAwj1upnXxOOoHRZ/Q6smjsG61
jBLRYM9rsW+WenMISp/pcSddhRIotgnNEFYSH6RA8I8WXgIMi1pdSHQGIBiKiXL3Ue2pVfVuyhND
m064UKG+lwgIAdDc48A8MCe4NBKLHRmGZcT4eZbr9zGZSnsoi40e8dbqsXinMXiPRuU6C+p1IOGb
hL+jwMxxlSgWcpcSdDR3/DuuySdVyF/Vml9IhHpvNR05AhpkOwH8ki6Uj2kJjLRhs0xmDasCChb6
WC+/Mp0ysg4Z9wL6qeJTEVDltTWCiF8x4fScSdIbbFY+FlUmQIb97lfyYhSs5F0GQ69CigGq6F96
jDriDJwadsr5SsRO5KlVjIQrA1cQjOFxUXFIHGuBLI1OhnrL1tTHQletJ4JW8XJyCERuZ+c+rMWx
IWGxLqm5NcYselzrdt/KOLu3E4+kbfl+74liba4GMzPQ7cbDBVjzBnfymxyjGIqUh4b+0jpWTbB2
+njmIGnQP0egSK5hJOvHpMHFMDXGfdb0F5HQTEfOKJ3CsBjWEBXDRYHxKxjvY07uYtBRdAJZ/NVp
hIuU5feQlwZ0EdSekk4kSFoA655M46nRWPYjrPWrjJDvX43fPCHsaQ2DMHareJJ6xUQXSkdvwmuK
zmeCIS+XBD74rXUZMk/Mvofe+shNeCT4hSDDV69jz2rR4uHszatQj/y8GClLahHwoQVIfyiMSLwQ
U9PGrsw0MZ7oKS8H21bZaH4NIZzHKlUk5KTZxVwi7bqYBXIMi525aLatjrLEkIxrLwWP6IZpoPYD
dvVy91uwVAhogGf06R7vU5PHNeJs4zzGeXFAmlJedHHbK+JzNoCBaWpR32ljdI+7KkDtR2hIMimu
UIjhvmBWRySUftOqQd3g06EtEHlA2v19Ru2iMmKqqlLe1FnyiC6jOulmty2QkXpzE8QeEPUYehua
IeUaTuNXI6DShuk/7Sn26r2G5UsYMwv9BiMYn9N8N87sJk3BphsgT5R9nZWKz8w0CiRGPTl62i0T
omCLGiXYCPcKMgrmki3oZjLs6V9VS536uxcCEkflKz+iAGA3GPVToLFlgyg6KaTBrlCMCutUO1aK
iR1QA34hlMb1V/5I5Ce4Biynkd8wGx0ZI4pcvN+FHsVCvmoG/9JqKNsqpHu/ty6kJ474YqoBc1qC
AInkUoBg/KRIEx1VsQ5iZp5F5O5OlvQn2KUYv5BhGei8gI33b4sKzexR0/0+55xXfpSa645cro4k
+spV+dMF4dr0+WfBJ0IzLQvF8Sdkvcvd0BMrZi2vsVgCAqtkdlqT1kVVcLRg0bKruCicIi/0VTjR
CEUGpZeMexFubMYI9dOvAizEvoqpYMaab+p2RL7VTo6td2tgTIrkaF2m5rSJEyqA2CA+RSQ3nIUo
Jl1Ypd+R9v6lU58UGosABWYadOkaxR1SshQvId3hEEXu2prZleemY/QNgMnlE4r7YdpJ4EacPJ8d
mPA8g0o2U5/wImXOGzJ82U0LjMZaNEecveBKisLaHMWfSAKHY4WWseuNndTqXyTokYfeBOIKVYDi
hEY7nn6/Q/IsOdyoEgP9MXJJJABIS1IjwlXUuSJbRBuQlKgSxrIaqI6JyjVzR5jKG+7MZCslG2O8
yALPbNxm5B6ETUmy5ATg32S1DqQ7+a175pXpTuoFnmQy8BbLivSAlRCZ+dAHNr0GJ4xJvPHZHze1
MJ5JRQGCa2XRQyum36nKLjPqNQRnykfdl9OXKla8WrQ8JVVfYVSPl1mbOEpG55DOjBvM8VcuGoxJ
ZZOpjUS4Vue/YZIyGPcr0AGzt2kIOlrZKVWjccxDB1+btRL0Nj5Zi5+mmns8H1F1z4l5WZscpmB1
gfTC+hG/TLxynklUoFrN2a4MLAenK8hbExyARmdBrhSEhFUZeUahfw4M4DU55ZktIXNqWMpz0uFf
jaI6D8uGhgpTKWuRDY8A4lCJSdGIapiK0fTTtWRBtRgQ0UWce84RhDxD18krj9b/l19GR6HNJSdV
RFpvIcLAjKRfhHpIgwkkvgdQnN+M3jWUFgn/fC0qFOOj0XxbzOUdAfinSr+3bNFgMqBHkh73FMiM
Vh01jtAcGhpwKsLRxaSYeVEc93Na51JUHco8ZIiU9c22KpNTVlag/mRA+FrSuIXCAEvy+3ewd/l1
7GjFWgmEjrq5weoutkOEQpOKdbHugaizlmQNRdz5DVR/GmMnI5kWeXMweVQ3Sxd87A9qqYZA9SBF
qv5N5niGi0sjazS8SmrtO2x8JmXgpG59/ivq/MR0fOfrIuxgAzRykJtHDNLtvsyk97RFEznCvPcG
7kZQl9RyqC7ndWH0tZcJDD/VPDkoyfQjMxBxOgi3O5nekqcm+UseMuy0MMiyeAFiDUe3J1Ngjzh7
2wSF7+laS3Uky94YC9x889wwJyKARwp6xrsCftNhiACgB4t2QkKdatAonfLhqRSJ5dM1tlAKGySV
zPpMY64eDRWkdoW+srDOg0yjU59HDuEmpjxBSdw27h8SdZB25ZwRq5DI6xym8ibiPBRU0GZIW4B2
EEgcO6yw2f1+KdjFd4oEQRaJ+/w/38oiN5iEn1ekP6zqbpU3p3/9VeaH/Nbvn63aelZefv+FSLzG
vrxKEStwsoBh3KoQnWuuI/14/lmS3SJXif2bGJQawNrjNY/M+iEdyFOV8kDxONlkNkAoCwXKbF0s
ngBbKaUJjEVpbSTLTYQ8gDMZPFiwC98f9bmoscxaPjkG3Cy5/JG3xndymQJB2kYtcSHl5D+UzbBP
Qms+8x6inVhi6Io1lLRRt0Lybz2Iclli5A3WUyATvRcxPSaeJUEA861prGOZqBoI2xLm+/y8J4kN
fUY27cNHSlLrgO9qm2tt4cZl+ZqESUsnYXiNM8nORr8/ijh8vcGEOUhYBB55SzkGtQo3POUaKpgE
x3LoXOb6OVL5KNln2ehZEZ9IBm5lJWdaf6wKuHlwNjdlwVlPpmTK4tyNLGVfR35CZQ0eLitqV0iK
2ygjzIiJB5vRfbE2j1zBrLu3BbCepHya4FCtJbk96zXs4kEn+tBv6j09Kch8M7aYNu21nbCguUIp
UbeE6SHlxgPK/xYsCC3M8OKH1iJFupberQLje2S4g+aT+Z7toPjRKa2IAov3YrY86QBcsNeO0SPo
iFM/GMYqpHO4lkjX2jHF31Yi02Wcbi4ad44+Q+DEGV7bQNSR9IFBDFFCk5QzmK5hKM2pm6mggqY9
KaIMYnC2AKWP5ME1jNXoPmjdDZVOzMF7IvRILrc0AHFkitZmAE/OiXRXCNP3BBbzjqBihXdwR8jI
uM0btB9RyLS5ynG9TRq9vLzHz6lbcucmOTc7aq1VlUIk6ZqQ0VeZBGuwFfKqE3j+k7L8mkPFcMvQ
fCzLgc5EyRS3mhhNx4sMqQ+1eK+OGuCHWt9N5EZgAR9+5HgghQB7g8XszpiLn1jRnrVh+iSWBllR
pB40Q9sze3NoDNGMhF6zdJbuyPIAPHf5lZtYO6kTKaVtnWKnDmf1ST+bQtRdOrLeYzmgYSlKsQPd
KScLx9fhfgzGNocQJRgZzFWmW7saPSqPSm8cgUkPnmakNM04kG/qNjP3+I9hCTeCtetBrmwrqMy7
QeNtcPtn28ACR1+IRcMZxJIPeufP3pjIyjH2S5Mcl147FT4T9jg8NpXqn9BDkVUjx+LZkPx8TdJl
vpmZ9qBwQTvf4hx/lOhDOpqk9Y90YDtnEDThUcEu0gsUcGaQjU+tymi9FtroWqmE7Qp1JV47q5qw
ZRrZDckOrEOjoAAmJhgXaztuJZ8DlcoTZuu5Xz8PHGOwmCb1Mygd7nAtKp8DUID2KHb5c1sxRCoJ
TXqWTBzjhLgkz2Jdpjbty/gZ+X1qkwgSPv86QSUpCZ79iflSS5F6G3NEBGlsmTcWJhryTWnckFcV
Np7X+oxZe43RXKbDjTzKrFEk/v5vHM7yCf62uB6jly4lTagcmK37lsBosRLOYaxp20hvhpMfqP2p
baMBrHSpHLqQOeby6201ENJkZT1zKkM7NlK7x5W3kTrdfG4T89YO6CLz+QM6YuRAH6Ungl1pnZnB
azy3mOjCmvFx0BiOPgJ+1PN4dIsBanLTgd03ey6EMBakZmGRZ145uVFdY17udXVdFcxGa1GajjJ1
CY2RRFknbfYuTPMBBkhxjvUYWEh5Ggal8NIqMc4zr1iI9UMexDsrrtLHTGM5ZgKc0Xu1WM/6HF0U
r99PsBskg+yzETERVEuUEiqe80Xk2EJOqWmAC+s6CnV0AUZ/1NSe6cngmztEO1hN6u6xDeJ9Wxez
VzUD0xotOQOd2nT1EO/GRfPlzyzyfc88mQS2g1+Yg93OO78ydMwXEZUd5RSbQPuWi8W8YcjWrLOp
/jL9mIYbNtZl1Q5IHwfr09WEN4BiKWuN2ehyrmVKYkNq1VjcWURw1h+qmq1BDyumfro3BwixEIKV
CARkujyhgi2DVB/ACXi3rbQXuatMKEmarh9jik0OTaBIlKnbS4AaVjkt4AejiA9MvvaARAHc+Wbh
lmaEYTCtxw233xIy9iD0Y4WIFb9jH9E8N4Aw5BMcRxU2mK2lobbpdJ0z/Zg7GCqkNS4ITg4xg0U1
vjW6VJ2DaQQzRFOMZZtokaLCY6GgHY2e57mfHwPaCLjp0Lbkiugfm3AIbQVPd0dmwQ5JHEA4osf8
MGUpCWo76SpYlCM9Ad7kDDmQYDljlmQ6dUdTlJJTQ67UNHTqISWYfU3siblTe4KYuyjMoJtM+COE
5VwmPzAVRKiqKHchLr+ntL6FCJm5s/DYlQzLR01SFnNGhjGnJ66eVWuTBhpNy4JeLebXg+g3NAXi
Cfi0NTwgtBgNlmMLftaOvd9fT3qY23is7sXIfGQSLbwmXQ5+ZVSHPWhJxZONByC8hdOEDGy6Us52
QtiLrPrdYURehlEJjGFsFtWByuwUzH7vdtxvjNYTKCBhceVYJ6E2IrBjtMZdO6o1vfsevooKkntq
O5eTSbrTDKFeDxNKvCJ4FUQL2TstY2/qqvM0Lnls+Hw27KEvsswxKFTMpfmzqY36ZMm4ldUmjd28
MlOPaKBqbfmLR1MPdp2ZsXmW9aVROAH3FAQw1Qd6qDkhPPM4Mov1xQOVDWAqoz8YRusC/K4h++kP
vwdHPslVnemCF1bzxkhBGaYaCoJe89Ck6hdBr3E6d1q6AEo6Fx71UTOQ46Z5r68TkXN0Jcoow4Xg
NGdyeWhmjheCMoGo0FXaOuQNUO3Qch0ydON9HD8rgZ/ukhnOrijre0tvwUdo7UaN47NWTHRJ0oAg
4Erttvh9OQu1QSrtg6KT9nPPfBCGIo3Q5dd+v/TLd/5sIUvT6olmddZoTqYDJqv1hgQDg/QPcs4E
G4+Vq/pVtlXGSdxHy2/8fifnjPlza2EMjy0o3aOJh+fSt54m2zM0JO7TXTSvUImal/5lQO5+DZxq
GznSOX8x3/pP60B+qhriNXYFGr/AtBz1meOCeqm4EdT1cMHq5r8rGOGGS1N5FlpCYbW0VWAFqm5o
raTXoHdLL96Im9TL1/onv/BQPOn8VWT0EueNYpU9y/i8TvOrEQMjshHZaWdScwgerm/GIXLnoyC6
wua5xkCHE5QC/4FoJuvKiFD8MLbyKVZs5Sn50A1XLZwZ5IE3OlXi5F/lNaHRVh2N8gEWtH4Jnkmp
bqqPvjyyICyoEPYRRpn5XmrWsFkU2elwuuKcPKKMzqBC5jTsHMv0opITQ+rG0I88pDDyY/VRgKTY
ZOnRNK6C8MlbR5znKrektZH20GMavqotwpKWUeQ7jNXxpCLTqu1yV3pVcs2eqLpVWAWgMJArsnZc
8JB02/w5fhbekBLQSsL2sC68Tlsrz+pHKu9lcaWAew+/26Nys3Yxt+qmy9AebwKGiat+D0AugwG/
it/696xfKZfQMc+8uclWP0dvuJNFDffg2j1LLrEUSG2PRCqUQLme2NWQEHmcOKU1cpH+pBor6Ncp
KoxVfiOVCTWJcI2B2eDm7Nd96/jtaX5oBgdmTM48h4EP7coVvP0htkEXPg0b7C+Fy7BHiNdMt/Zg
07g20y4/ZM/Sg3bNB1vVL528SVH4HtUdALq+A3rnWk/ixbjKkyNz4whbklQoL1+6Hd6Amd5wbAuH
bG8eaRxzkLzG23Rc7oCAE8e0Ce4M7Ho3/66P1atwGYlAcxUv285rdX9DOLkmr403c4f9iqCGbvJn
Q8n7TpLISTxJXyPt/hXoamwOD0Di2zfsEHcW4EzZFuVairxB9VBitGyqJ2sbIr5ubGM7ZStR2cY3
U7Q7TrLjzqDJzKPqdNfKzU+cw9ESTMCSd+EzkWaW7nBFGkYstdMc5FW8C57Gm+DFJ82Ltsatzs9a
tCXm2Q+cu3SRz/6W2jQBEHlvoW181/vMZhlsaJbQW3UDaFAoQV8huLzUex/F5r1zCYt/XDjt6NhW
7SZcsuNW4Wl8T3f10TiX3vsY2s1B8co1qtzKwfN8T94whDwZFzQuxcsSWAyTea0mLqGhIUkSP/EP
BBvEE021QoR4EpVzu5H2NH2GN5Yy5YM53yKoRwHu0f1OkeWdFD4YlJqb/Mn60BIbf+dNsBmZQC66
tntzQO6wkT6aN3HhvNnWWjhWW7GzUYFa9mibL9XWfJIgRn0C5XNqr3vInhZHD1JcssI2yVM6bIQr
vaK45ZLSDhKvgF4+m5f4HVxOtTY87TIbq/pegoJ94pw4/wBbbNNNdhCflIt1CeMtbTB/O9NAPvEJ
cVgHY22umg+BJD2PciNfMybSd+GueNBfBtd48w/1PvDyTfnTuKFvxx+Ys6duZRGqzvSEf3xVqqtO
XPnFhjndvjMe0wuYvMjthVV6o2//Iio2lk/V0RZXt9NscFsjRkZaN/wE4hHETNyxJa6ML3ScE9kp
5mlAWoMPnRXoimehYq/hpoFVOUE3QZpHEhlIdZK5tnzyq/I5fBcMvEZ288mJdVy3EyGdK4ax6Ypw
uI10JmIF7QgRUvvuENVcbG4mchKWrWnRPqzMh/KC0dwsIAkx29kLgwfFFQE08jp93ez8G9GXKlTm
+hFB5DifhSeZueNjfEPPLdAKXqWZh4FUOk4bjHfqhplpa7PqfgYn81iCPHTEdXsQnsazdZgfBIao
VAxH6xBoR/97gDd4IOOQDjAT0Ss7ItyK/EW7GmfjNXhiS3g1tsqXcGg2PH8xh3oaBhl+NDvc1M/1
DjFQhFLUFh+sNWYGO3zVf4I9MvGA4etKJp7YhuDLRAKWIjcw5MFV5DHItXZNgE6BNCAeZsey1uZT
Te7PjxishV38BoDIf5S20kPVvceH7A5njK4dwXNLkLrNqQ2ZDFycgZfzkLKUTf6mYj0UB0/dNpUT
bLPJjX+slhSNleloA1umShyQzaBXsJxAc3iyyBCGZvOabZtyw0gJTYXBfb4VjoxgUVlPjoJYhgHI
Zr6EuSfKq3wdQHK3w7WBNPuiTCvZbZ+toyR65R4TpGasKm886J7FYyI9CC/Jut1Qusvn6Ds4xoVj
fon9VmdNPQO8QLvQOUbmoROmCFI/8027Z8aZ8RarG3y7abDl3B73SwDqujjlr9YLNbp0qAQw3MAd
HeGdPj9yXP9LOyUQYc8J8Z7+jJ5l1X5YIjo9BMbH2mdZcOD5PQX9RR938z51Gq+xAwxAXnUkXO8j
v8vX6SVjaPRB6yfcmXsoLeq6eQ2fy2ndfPLIQe9q98qH8Min60oE4zh8YMbwwAcxVzawl+iahBvL
usTDqpO2MmM00koFrhLP9Eq5i9FON9fjVksO4NA3kjcj0nhpNy3KXXMFI1X/8mG1jQ6AQHFPYrBx
7H9aIHz0vmR6QV7+3CAYtPub8DrzSfdrQq8JSgLRyLxpnU+PUCvzPXGznP1X1SHcqB+qdemAZqJs
mWyAQp/+VhFsixSAx1jbCCQ03AiHxL/YwvTBs8WHt8egOK1JVAnKzfCgdQc99HBjAN79IV+W8CkN
4NuRmbx2AdmuCE8T9UZka8/1ZUAm/wG1His/To8zMG0kNShrDZTJABrXPJgA/jxzk4HPI3sCAsM5
K7dS7oSizcAK+UO3T1sQ2qsp38mP/HmDpCTcBv2ajIh+TzL5oq1MQJevmCPpoavkLpR4zuyRfqFS
iIubrh7b1mnMKwdJoTtSsJXf9WNrQdHc+JShb3G2lS4sUMif5OhGUzB/bB6ihxxP5W6o1sFTd08q
DzIjTwzjmhVROVtSB9zyE2hvyKb/rD2MCj4Vl1MxygB9ExTAIHY05yjnUCFFp+DdfJOPLBLpd3zp
3wx6dxviTd6KQ7UNd92+fVUfy9SbmAijKX2CDEhEHSEtdjiTqOuU68rYWG9t5pkoirJ9QSpB/kD+
CRbAEEDJQzA/FV/l24Kzwb2J5sGkNP8mQgS7R/6DtytTv/GWTS94F7FhpTowJLTzWBhtakYCmR9q
mCo72qTX3Iu6ffPEtNO/C8AEj/NPcdCfipfYtP2NeQ0ov3b5Mx5UW2ntEW/esdSckouFdUS3Kx5W
rhI326WS7BoFip3eqOPa/D0gCZfW6HGkr3fndWIOxTzA9rWDdIJBx3xk4uaXd62/COfsCafMCFqR
x4xTB1LRD8Se8zcbW4UxYg9NlR6lvxfv6FaeGk4dO0ARGrP2k7khI4qPj8Bu7aId0dHHz5PrU6N+
cOMLUFp21K0YfsgDtvO3qHLq7+4AEZlHhu0JVR2C/GeA3WRdbahbnOwCvLl2NLfYpS5In6N5KPGC
mVTBNrjIByqH4I1nJt33xa7EAqN6RGSVT/pMEru7+G0TFOxrQCVEh6Kmk7SddjIAUO/pq9OnUMFq
IuV3AYIw8SyfGP8GbxILFhVV7GAsyfeJ6aXPvkQe7ter8FaOb2Jx6YnTe6HrHMAzdKmgIg+JAkJq
yjMSwUeVIKLHriSshbK+hStG7SOurC8uBrtqQhnPgWYLFOqYXcebGa36NyKO6x2AMLrsX5O20q4Y
WphOSgTOnGtGfm51J2wXwPUjqUGc2qNmH1L4yWQYuSZ50jce0ALluAtS7hJ4iGxN1s8dEbeH4r03
V8E+vQankiOURa3UIdj5phHwqH4wn+EgSsFqrrHJWAcUyxAAEYvvonP+yMuWzuIbuKorzQx+LO4o
zgiveH2ggVKLi/vC4eIK+/SN3h0HhfS78fcISJYp+zX4YjUmPwhFVXsy7xh2P+KfehMz0tuWa/XT
P5iYNX3OfNTIq+JoPeJlpK9XHoZd1thgEdfhVxYzw+I8tCHVkOeo3sVr9ijul478gWW/7l5ofbSV
TfozhwYneFAfhdfMFT/FyQVnCBpYOCeshwg/+cjbd0I31M8auD6WcKedbchHwzbsHRDNn/6+uQf1
PkbMu5UPgmPsMmxuoVPB/TC3wMVfLbJPRp5QPuwfJPQC2PMdPhADrYTjj67mWZf60t4Qc95NGCH4
HxF+8qyiCHWnQwhJeR3/sPpJqaMD8PmYaPAFq+++tCkRKJvQZ7PLt/fuEiqH9Et74e58jN59j3h4
3xkjx9obJwl/4RezBUQX1vwMEbtYGwpS+JX6JhzETYVRfm3BQnFY/fU9oxMnJJoAoc863ja7EAv8
WXpaFptFJMYZzthK53I5xJpMGDz6ecFpukkvL5XEWN6h7cPQFs85G2P1lqJlt0dXPXHjcJHCi7wP
v7G/mo8gQKOf+Np/sgkIT5Kbv+bXKfPItdQvvjdujSfWKB4K44up20E5TDtQQcYrKXNAZmYCdezx
tQ2cDjoImaMKVZodbqmI/W+U4xzX0d7G3ypHDCojFeXkKjxirxIfWeWD1Yjd4hjjgbkWp+IdObpF
FJ2NMIBQO/8xeAp5nlb+Pf3mHu5fKKEnSFS2eIkeWI5klhwsZyvGXc29uWuvzZ3lMXwkhnIVnSt3
uHN2VY/5QXKN/Ta5iGvjpeZpqxCUFi6LJ4ul9kptfevfhg3TmHt5Q6BGais60l1PKe1OLxzY4V02
hxKdZOU0rsjIj2Hfs7XjbvqoLxVRvIEND5IlY7iaL9O4t5z+5H8O4z1uXCHzNNErSJdh17fbjXEi
rZ2j3+Lw4RA3YGNcia/LAzRC8NqXPwQiyJtZdTMqgI48j03g8QcLT9tPp/KBVRDNobWbeLG1Vz9q
u9HjExAPyrphIHjDYxyuiCamJUHmX0FfiI2S4dZpKZ/xEn7klGXhelyLX0QPJM2aBfwusJAvwoVV
uTGO5Xvzgp1C5uApXYRbpNmB1vY8Sp3qGYigBysFHs9oZvf7HWjaHgdqaTkNsTeOUfNII97H0PS2
xGEXzDVJgWbqJkHbXkMNT/bR768niLCypK24Vaxk30g9AV01+zieJx9UJYYpZU5fhFRpXKPVeN96
I8g7Ucv5NjDh8qr0zqoYd0lE7YVKGYXo0J0TMa68lNBHJyx7rM4TD8OwfImR3dgdkw083rOCDK45
qNJIuTQW///LaNbHTi11L9HDdDeSB6y2KgVlWqfVzvq2vovG6g8WkHTg9EVBExZ9wjorBU4qv1/0
max0IfAYLtDERGBMsmMdUT6E5h2RZb0JSwpzdI9YEGk8q3hPUXLQop2IRtTiq5CcAzoWQxmYiAYk
rM/1aVDlLzkBL57HC/favPi8310EwQ0tU+cUFWcukp4628LdXQXTt1L6RwjzMiVs0GEee4l1ueFR
EfEfcyE6Vd6gV87IfJvZHseL0RBjMGO1oDPD4Mwvn9XmPqmoV5fvI3OEURg1X0IcXy1Q6vXYPLbC
nLBGqnYxpu+DXtJCne5TKSheq0I/7XVXmoxzMgWbUpBPCgdP2P6PuaQ+GeTOrQyZlACCQ4mSUQgp
8i8+w5310JrPZTdrbhKgBvLH+TbM8gOXgwKGrFf6ROWXKYBTMvrOgfL8acqEa1p+iKMvJA+yPjT5
2Gw7XFasM2m6JfKNRWvcDOIUnmoB0wlmjMnzq87rxSCyFygYzAzjaKbWuO9zikxSoV0FOhhjoFn1
LEv+JHdaIdvP8FcR4gxo8D7+0fvcaT/qUCuIRHjqki51tZRyYUnywsB+iquQ07Bk2v/1v4ifvyLX
gAAq/wW02X79939pqmkiXjI03VJxZ/JD/wC66GMq571g1ptBhQ9RWGAKevYLmRiqJiPWJau8Wo13
pQJXkjDq29//+P/kuyw/3ZIU0dSZEKl/QHuMURtbrTBquF/Djz+qjtgEtA5iuhjCIlAiHIhul4hX
+u9/rgR26D/etiQrhmVqDLdUeXlh/wbsERugrvIo1UxayPmocYrVuhcZw3nS8cLPImr6rD5iwzvq
FnpOxsmcbAtlq1rD7h9eyvIe/7wCkkzABkl3Fq/ojysgJZo4IQ+tN74IFiGuBLAQwncIB3sjPISQ
/5hPLkAYbt+R6Vl/I8BiJhzPLfpg+ofbwfiL1yLD31IUU9Vk68/XokW+JAtFxKwcNDDLAxv8ghVI
p/I9xIvmC6b6D1dC+asbUMbiYWAxEXVV/+NKJEzs5rIUiFjPafcZQ3YzFA2dJJVWN8PaXD5+Q2rf
ypLE8yz3Gpyo1UhpjxwAl0m6U4ghQGIcEyvIAQbMPp+Sxl/yExfbLY6run420YCUE8rUNuPylsSe
IK2krZuTllStI7O9/P1F/atrKiuKgUXWXKhXf9zXU6CSdJAEzcbM2AjJY4OSUw3/8PD83qR/3jmK
zLOjifC3DEP+vzfxiNN5ai253vS1doVNc+kzYz8YNL9bnpiSFqwx5Je57MExWHwzmNsx1o74P+Ac
DulFD7mj0qY8D6RQmIQB44M21W+rXZgl5Vta1cd5AqBR6pUnNv5Z7MKfos5q9+8/LPk/6FmsQYqs
a7JomRKIz+UW+beH0dJUwOGywnHAojQNjAJaAYjDjlHLlHFN5zrKNsCCtyO0J3FpK5tuXqfPgQTT
NUwgjOjjN6Hv32ZSAwyEuaAE0ArmITj7Gbzev3+5f7l2KCqDOzYvQ9Z/f//fXq7SWHphRLxc7iy7
k6DaYLiy5wU7JWX9LWGkvnj630ZtHyv0LgMEcPRkVqkptv/0Wv7q6VFYuEUVRT3C0D9ugQBhiSSY
U71JNKYnRpVMzkIbmUJ6QpVceYHG89T2jNgDxhhDmH39/Yfxl4+vYmmyKsJ507kR/7h2+E3+dQ+O
CIqcWpJpMvcRItHpZoLZXMlKsWqWJw9fVgIQZLk4vfwUm/SVFpzMiE0OG/v4TQAUVxqxv93G0ndr
JDRcg2OZlrB7Uk7ZhLmSd37tQ/8DTsQeGyUN07jfLZSldsFQ/f0bk/76kzV1g91YVs3/WJfQoHID
ifWmKfZaR4tdV3AFolpzR1AzpL8k21mytimN8xjyy9//9L/aF7nDFuKZCHBP+WNPUEdf7dSMPWFa
OD0CrYlhYZ/3Q+xJgXGLtZwGydD+w3v+q1VLFSEmqfB9INn9gZNLiAvvp3SoN/+PujNrbhvZtvRf
OVHvqAsgMeWNe84DxVEDJUq0ZPsFIVsy5jkx/vr+oKpzw6YZUt/ufumIiopy2RZJEMjcufda35oG
vksEN18dr/j6/if76DVOPhn4ZBOfKDcsIr+byak3lpd9sPievSd5GAwheS4Ycp/ekzKG1WIqHorK
WIueEcDIKiIHbjC7yA/kadP4sqKVXbU3+GUOmJoYxqMfTtPr1K+uorq76XT8oZ5pkImXMqVy6RiE
Y/g1KoO1mpmkRMKNsMDGT3BI6IzOwKjAvS8j/9sMHPN8VBrvXzhjfpR/Xe2FrtueAM+pSyT7J3uK
ZZet0IAFbQPE6QvFNr6wCCU3EUFBJOcxc5v0E+5uRg7gbgKtYmpSUvqWUOTffyvy3DuB5EqxapuG
e7roVI6re2Mpqm2V/9AChu2hSf/aVQZz3JGwS+VfCYAVobh6/3V/r05QTXoI61wHtr73doV+Wnhl
YKipTtKKUJdw6Zo8kw0X+6IoO/xoLLpz/uT7rzjf8SfXnM/n2S7GeVtYp9WxbKJoIqoAd5gFoTdG
mU0p+7ms48f/g9exTN3gC2Y1t+ZP/tMnI/cAc1ntFluP3s3kk7sEiRtM9Qe1pifOfZ6fXuek2NJE
6pC9yeuApFCatJZovjnlOwttQBZgFBZzxfs0KnYE3g2s2+UXK965VXzk49Nr6NpurclZcyWylUCP
ZYhQX8dUQouJ1GjCN4l1sGhBEboZbSsLwE0b0DMi/xH7famTpWAib4EUjqIXuk8rPUQVfvAQwFo2
TZ9jfix2dtUE66lbF1mYERfOhI4YrOJCBhYC+EKtwmL6js9c2/UcKPFM9sgjmeWX7ffO05EXJCGZ
zlWOa2dInnt3yfGUUdvMQpap98VwUUqAfSwxN/VqWeyQIRlHfIyXXhB+6TNHR7gKXccerAPU7R86
TLxl4jPBdm2PHuZkuOvatj8T/BlPdxyaq41Ph7WQDMA7B7tNnCAe8IbwMZqmYxDdvn+nGGc2JgpK
12Yx0FGG2afVUppOmuCYVpBnDBDADPuHLs0PojcfvFp+oxvRLfQxOWDneZJZfNfI0ALS1GP1vy4i
+3LMrQfM659to1oZYflp0tKvhkNWpikUGe+puZnGkMZO5cDxDx7rziFeMfTbC0yJm4HgoLrBX+0m
B2xtTKms8LHoGJ1qAEGF/Jb2/YNN6tWk2gcTMnTTAfyOcwYimdzXVbiysBEqi78Qp8RxDO0y7PFy
xofMtK7xkhxM1T1gmQvql3jMd0IYL2NgbHwNtLdFo0PU5nObG5tyYPQYcdl90nytKEppNa0gSSOu
wLNwMb9P0+qTZeO2D6FjvLz9vc65bormgPp22XQQKkzkfCqVl1DJtzZjwbbWn5u42/oDa5phfRZm
vsNncZlG+c0UmneBbd0GCWyIsP6kTcUNbheYO2H4KeyTLzUJstcqhMnjB9q9ypsbq3VfyDCnm+/V
TwV2xLukI+omh288tcU9Z1DuqRls/8EdcmajMCW0VJpPNqpM92Qx8TOopWY9oo4GQ1YE9XipIJde
OJI+ZFbbayjaLxECdiQZNXIWna89aQaGoL7otx+8l3k7P1lAhela4CYkLA95ekShy9J1fZkVW3Ag
yNOJmdai2ahGGCJ6udYxOvK6Sb/Syv55cNV3o9AfmhplTRh61qroSqaJnhbsejV8sIkZv586BCc0
3XFMw4OKebq218HYaWHrkGiMZYB+V+khlWXwgrg8uPKH+oufTdAJXTPdNi6crVDrdy05Kx9sajMc
+fQSwbdlP/M8cgCpWH5d+9WYEKExtuBlvU8QAbIN/r9MW71xQzB1LIZ4GK/yFHGiIPF3pmmo2XNu
dRJZcQoPXXe+29lVip2AtvxwB+9vuil8DfkTxhLTSi5MiXLWr9VycrQ70aV8lkiZEOdga1kFyRKt
s8CykX6weZ5bqTgfkf+q2/Q2TPOkDmsSVaYJnioIre1emZLRe/0Mg2rRpfWx6vNj2o5If8QELKZ4
fv/O+72Ctubd1HBBQrvStk/qzKQrcTcZMXYUj3ETfqXlMI5HunXryKmuezO7nzTEQ++/6Jl7iqod
3LXrUhgJ3Tn5xGVTFG3Qtem2SJB8oiUsk+Z5clqgH/Gt7aOTzvHIDc9Z7B5QUb+8//JvJeCvT5ul
Cz62aViG49inhVkQpWVupRWpd7aymC123B2OifSOTN/Juo1T59BhDmC8bTOT1kBb9HQnqs5aDLr3
VLfi2M6/TdD77djg5S8Hj45J8TyO96K9AeN3GRdY9N36o2/r92WCN86hg6Ldtnn785L2U/1T2fSt
nTbjjWO6DwVu4Ml7iTHhg6D84HRw7sYQNP0cLhOVkH3yUiFSYd9TMtkmCVwDF4dH4G4yu71x0Xlj
GeNEqeTT+1/M7wUzHw9iugByPi82p2WXVQLW1DxCUljvElk+F6NxBMmw1Evj09slT/xsZZnuB/fj
7+WrpXMkF/pcrPPCJw+B3dDEUL6bbLW2vRzTjiC75DZy9Ov3P55x7praOu0uQX4Ll/VkCaPsGqKI
n70NcvvgdJzhCeSeG25slcWXShPXiWWuY91ee7AFrIZVthY4rdpxFyEKBFJFrIUgtErzP7qzzixC
XANDp373TN3hRPjrrTVo5kCYH7bfGh/QFIUPwh5YA/xrFamrtvtiEEi4cGIYUcZHt5o977Snz+O8
9Lk2kDB2mpPXZgMhgCZUyVbawCUsjH50QGAt6G7Bul70OwXTbYFBE1wDJJKcDGY+AarijHzFOeKt
7/yJkKjo5g146xkYAT0eamHgPR6yBGINOwER8zz2NMwMs17ijEMUUrb52m/y+9TCRD7MBJk36Jia
8zcD3CT4xNLZ0XZ8Yxlolbeye+BFb38cIJ6EnQT0CRM5rVZwcH3/VTX25Vsqy1TosymenGlPVBew
j0FyRN/o66F8G4D7aUW3BcQlL0yjegbwvC7nY8AHN9z8kP52YT05t2YMT1qnN9wUw3ANLRa6sde+
+jF6udBeOeNlVqNGqwCi+HZ7WeSQSDBNveDOWYmyuXv/TZx9uIgcYHwhTfj/JwtJZlUUD0GRbvF0
IqniY+uJcfRc9cGh7Uy/kTtYOpx7WdQden2/3sG43UReVnm67QVDJ7SJXguyg3W6qbpLSqgjzAP0
4OAylLBJazOva7+77r3pozfye6Uyd+gNxkQezU+u/q9vZIp1bMSgWbdGA/ei5V/Lod40wXOSjZ/t
2cr5lm9T2fvZCJ953/7nF5yrYLGhW56un3bkeAycLglZzcbEf5mvd42+LKv9DxZr8/dDMk0wVkbm
DLTvzdOndmiS3JgKVgwnYcQg4fwv0jJFneUekpHoEoc1KxZqG3WOXPSKuxwgOZGn49okyohaGqU5
RM5JUvLO47vIkk8ZzBzTJ2xgQB7YGAicPl6Gz602xFBYBmOHM20Zz6k9EH5dgrKzvdTI9dbK8plL
eUHk/PWof7jqn71OpoB1B/bC+21yk3KRXIfu13YcbjWjBYmclM8tbVOQkB7KmjT61qbfLMAvvQau
qqcidarLKEcA8/6N4c5PwOlywBfFkNcyBOEkJ/ucbE0AT0GVbDEZ49IB9O8BfoBASXhVEqH9wiRV
qOYupJqgJDhIr9no3hfXs44Z2pridQiwrkRZt20ol2I2SFDTZDRO/KuTJBb1g31jS/9mVObRG2hm
lNwMuiifLZU8SqEesrJ4loN+XQKqJwsML1P9pfbsVRWQPIWN8plWNS1IeZyM6l5AayL8agYPv0YF
w/bQy8SqMJ1rPMb3nQABU7r1VdgK8BYE/hAc6bsuwFPnKY845nLb6yhOBx2spXkdcjssyDCFtfP1
7b9dJyOklqtcVnRUwuJbrH+0q1pnv3uXDivrH96+09K+9pu5pZCxs1X1ZQ5syUu6y54h53J+IOq+
Rx8UjlvbIAV8ICmMKx1L4xjX+XMc1N/bsNlNunXUIqpM1bNgV3X1AIvjbrLqnrJUXiR1+D3+ZkiQ
I22IKMEZ73B4bQtYZMnMmXJTB2W05rx03FxeaTcXnUD3OK/FwuW3dAj44KVK3DodToIiuFcN8yxX
+2AbOFdgGLrFMRKDt5yPcb+uiqnbDnEEQGSrKWNhDPl9MPiXpP4ZQfWpqMdnvUSr46cHWYwfnHHM
M1uQwWI4F80Ma8VpvW8aPNUW9u3t5Bsv4No+A/t/dI1wVcn8IS6/tobYiu346szGMhvhTvhZL9zr
whfPXqce8gqgnlcy9SvnTtWmGRBQmH6+pt+DpUqqh7BOd+8/q+dWV3pahkO9Tz3227G7g7Y61EFR
bPsYRZub76qW/k7WP9RJvpvK5FLv3bUIcWih0hxz3hw6kkWvtw+pQh3hhlhnwltCPb/Hg/U58/SX
CRZc7H0ysvE5afQPzlRnv17DYCzJLIYz3enua2kyjmqvKbbY6faV09eIhh4DVV7penQIKLbydFiN
cbAZPfvDXKEzhTWvPXeeTcOWrNW/3lsseb1qrIp7i/CUC/LgucGsa56ajV0sbS1+wFl/GU76S5nq
L/Sp1xDbNnnv722zfcCav0iUh4wZ+LTQ85v3v8lzh13eHMcZQQ3Gye1k1c3IXwM4zzc5qeIzuLH1
ONmfY5vlMgjdBefTaz2ntxTY9t4J5KU1BI8fvIMz5yq+GV0Kz+GA5Z2WgaVrRSrL6S5VY/cwfz+9
I7dBA8RcfbZk90C49WOROddD4u2J7pXoPIpYfCap8EW5wYEgys85kH2NyFo8xR88nWe2Y0OgqpHC
Yk/6bTrfwbckA7LKUUK3nKuLV9uujmnDDRQF1cFr84+GweduFkHMlmkbpslx7+Rm4c7wC7OZ8i3d
gXVNQFwNz2QBeXVZOuFDHI78z+GDx3n+jk92Xub1ui0EE2jLlPMK9dPBvZz6odZ9mlc4lp8mdIwD
3nBX3QRF/lHj2z33bf/8Wif3m9TiJLasuVEm4WM1kY/B1IDUxQnHiJ6roQDA5iFrtMQm1Kv9VBYu
JhzvyhslD62zxLJ+nIm+meWuA+Z5dTnu9MJ6AlSfMcknnQTcUjptyjk2t3f1XaOVRyyxIQh9oWjW
QpG4cq/Ktj6+kY+RaGaMH2Hzla9WbmyJX97Gdgd2JZ52TWjsqtxd5UV3O0YvgemuZJOjpHMvPTzY
tFxM0gNVMW70Sl6VdbeXGdAXbdzUU0P+c3VMAPi0GlZTDKBpd5N14060uNSq9kccq2PX8C6DfD/k
EEwyf3qwUyYlpiTSqMCkfRG5IGxSsn3Lb94unINnC0vCfPH1z0TZfEkahxDDdqGNYrwApC2HZacT
kiMg0qwr/GhvhEvJR1lbqCRx41mXDpogNw6qdTaglNaz5xJpFp3FhhwsdTUFYwoLNWcfcSqSfAru
QPACG0sQ7+nJILrkCcYJyqhlEwc9wk3Vw6YDFNWPMQERbXLfZhSJQlqAQVI95UfM1H1kibAS7H04
uOEGshCScTrYC0IYPpOzORDjIDY5sUCeVh7A6OHR4a6fvPwA6nwpSuoxVx92Tc5WaEONS/ALd2QH
yeRVYg9yo+bo+d6cjPnaRcUhqPOD1ii0FD6aJwtLe/G98YwnM8W3mCfFYzzsYBkuXAfcLYODJxc4
kl9i8gZSLMNtaPOzEv9GJ9SqBRwgQnuttN18SwxOdZCje+U5IyZS3uS8DgBJ36Bv3YgE7qEfXvdR
+7lwg2GZt+Pm/eXy7PNjuK7B4iCQrZwcWJ2qqdTosCCZjb+sHVZkcjHHksQLVELW6KzaSV7xET9Y
B88VKfQ/OL0ipkCrdPKydjjCUAkIXVaMfwxd7vMko5+ff7ASnd2ObCpMwcSWMaI8eR0LcRDweplv
+1Fu277FEwUJPsOtSzelQE63KKPwIGvzJiIWpzI+rhTOrfhsqq7DNaYLe3pwlGVWZWVvM1HAw5FW
KE5b9O+95lzzv/cIBTj0eQs/mO5Z/Fch0dpLkIjXeg0g2aP5SC7ttVL1XWISqeU5V35mMsGygSX7
BNH0kDMXmZHzCDb+NkjzlyJQ920YXMIVv5JjB0yBtKnOJim9zenmBwSFBBiIs75djoVzFC0YuITl
sh3nGWGqXZg1tNJwnJ1O+vgs8mlLXDOib/fCIDA5C3WE/C9mkyDM6TDgk+tFSHl0X5WH2ivQsFuY
BnQ1Pc/fZgEZDP/XkCy92HnkKJVkZDSXI/is+FDDW4LcSyXy1ScU9q+JXci6IeDoLY0golHTxTce
RSpZBTE4BbpQTeaqpRl3pJXXYBwNEMIp8cZEfpBCgEBdpeUrRirApDps7qEDy48wog8sIg2UdSwH
EkxHNP9uqQLwDhKHtgGHgtmj2zmXjY6JMq2DRTvgse3ixykpoW9ks0gcz2fk8wIzVvD9Z/DcfukI
jugSvRu36vyM/rRfRnpjZ3nS5dAPmTGZnzInvRp7fZMYxNX8X73U6RGtK+ENFyAft6ELSTGHL5zT
YweTeNEr7YOPdbZKdjhXoUtBjsZx7tfPpVdmWVRWzedKtk1Iml6Qr8KhWM91e2yMXwwS0yec7OCG
P/iY56oeujS0pCi1OIedVD1OjawgT1leBsa+ENCzDMuLUns3lFdGyffLr9+/sOdf0aaTPweb/tZt
AE6NugWO4baOawxg9RGqzLPhj09FWr8q9hCoTqv3X/Jt6Tits2Z9LL1O1Mruqfhnakqo/iQobOMh
DS8sQg47NI6YLSVBo3q9mJTz0MBmIguuTx8870gQNoKYkRqh7udRX4HHXB00NqoGsys+00xRkUbT
Ro5IG2ytgDpB8oib2VcJojcaXT6muGnnlK5zMRHRHPilunA9nrceVxpZA/S2rzo4ukuelasogi/F
8LYhlfihTjHGKZhwmRTbIjM/DbK6y7V8XPh0YhE0L0MVQhOWWrI0yU+gN9vjOp7d51UDNAkBICFh
xQWnz/wCjv+X2IM6YQPHe/+qnr1ruWcFoyBG02hQf71r+8EnKy2U2bavytd0JOCYToo/7cDX7U1r
pdpljN9x+qiRee4GggdEI5OGrvXbyaDptDEsTSfbQqh+jSe+Pjk1z2OqnrNZgzHU5QHuz/H9D3tu
92fyhOJdn//1Vl3/tPLosk4QJEM+TNhCCnA1FxKd1rz114V9GXvGbVpUx7k+ef91z614P73u6fk5
nqy0K2w9w9g8bDyi6uEMNfveNJ7qovsr2/n78J/Ba3H31/Pwj7zN7oooV80//5BnOtSkEDuIxDiW
siqctMpV7xHoQSjTVuTx/TB0/TJCth7QjTXrVBHjUv6wCXNj+jRtRj3Ey+7BzKBvaPBF+37jLuxm
K4KXtIB+5DjDbRyIA6zKIfMBnIoUkZ9mvAQOXqzGApbn219iNJIr00SWNxC718AYDGPAOfb0SbUg
TabkgbURdi/kqXWY76hpsUXjNmlwa5Pc9vRmLnG8WCf2Cdud3CcFbqRK47xhgL9ecPKiYVxQ62v5
kZiNBksIfWff2ASdTcadakjTIxgSKdUqt/sv3WT1hMBx7DGUvUHutfedAJJzD/ySTBO2YAVjIrkI
TBjCiRgOVhpeznVzVYsnj4p4aLg3iFRYBeHwZAUTMVjqGBftnriHcuUm2tWQ2Kse/GykhT+0qR5X
dqguyZhVe7sOSYvC/EpC7wdbzLmHRs4B1AweeFpPRZ1pWjboLkv66iWnq0I8deAolG492aV9xcD3
SRFR9sFKb567eSWaDNwQLqPi0/uJ82VAbiELhJO6exPgPbJb31wazUUFCTea06GMeQTXRHLr+DGR
hpm/H6I43gZx9lC3jDVLk7FvRmqHGf/I/fIzenvCrbppRkskV7B44SW0ANXBZq3SDguwYUODeP8Z
POMUsPBYoPMwWW7oVZ48F4E2pmgqU5hHfrZGP4XDXafjPdTG3sr4VORvEc6OqU8b4a8nWkjYnpQI
s8eCDnmAEVGTatO1rMIqfyBVD/0WVqcNqQU4ceG3E+mRPnZi7TsCeHwJ8VJpBFCk+hwNrZP7GnXh
9v0P9dZfOtkTqfZtYy6mPNo/8x3z04omndHLlCnS7UDEfUVTHZSad1SF013U5rA2pF8uiwx0eGYa
xxC+Amf4HHtvQDaIypNNlHAMgFrphd4H69A5IQaibUZHc5Xg/taYDQZ7Kv2Oxbb0wus2Sp+1tDqE
BcZo28KIrMg4qeF4N/ZwBP54Gw7qxmb0teh8Tp6qcR/7dRbmryrhi4JSj8wtex1JK3B7fkSbe1eE
1qD2sbQfH1xT/cwKijYCqQACNwY7p1NNPfYDh7ZRhj67Jkgpwe/Xjiwbvn5J8jMaEa7uMBXRrg8v
ZQ96oIiT6UbqsBv68EUfK/OWARrT7RRikPDnfM62QvVmjM/BxOMypt/Ih8xXfa5uoaPCPSFZUZb0
OHKHp8WOOm0Zw1Ult5OHbYQ6bnvRPYsVgMq8cLdpIi3SdnPOUp64LEwSckRIX3iefMFNCS8BqAHp
S2lQdN3MNfVf8SnePzWVCNEaSm2lVyXKU03ce3b0lCNDWojWMhZ9Sa3kad51Ir+7PUuwE7cvga0v
fZtqJu+2CNmWlfMVYulr4AeXQwD7KYjtZSCKw7yfdO4nYjC/zkWhSsVTU9dHo21fTGZ9Hb/uItNg
+s8PFro6htT8fd/tZKkYkIdXUOu7ZRD1P258Xewlu0FgxcmGbiGW9LoiMkW6B+KQOT5CBGSJ7WB+
lWo7pTN3dNS/5sX4/YN74dytgCBN6IhWONSeTtVGhglpo0S2HeIiBQspFuB977OgGTac57g+kTx0
lkaI57x+4bNJMuMDZcmZogWDoIfO3J539NMGL3HXVZXNBZos+Pr6tHx0XBDDnay4NshJt3KsVhM+
0kUEa/mjp/jM6k+rhJkObVwqxNPue86Mve2zKN8mLSGSZR5vrQKGmQvofikq7FUFZqRrz36weQbW
mR8CD222flmQ+xwqb2Pm8d5vK3MnxjkCsJNACMnl0u1d1w7+DbTMJYFJx8gjOJTaYkNVQ01Y13/t
Yv/xS1nU/Ou/+PX3oiR4NQjVyS//dSwy/vmv+e/895/59W/864bktqIpfqh3/9Tmtdg/Z6/N6R/6
5Sfz6n+/u+Wzev7lF6scXc14aF/r8f61aVP19i4o7+Y/+b/7m/94ffspx7F8/ecfzy98BdCIsT1/
V3/8/VuzuXVWwVHR/8fPr/D3b88f4Z9/3ER5/toUiobWXz/wp7/1+tyof/6hefJPy0MmikdUCmbr
OvdI//r2W9L9k2kfsh6PWRbtLUf88Y+8qFX4zz8s+Se9TIFtYD4Om7bL1tQU7dtviT9nm6f95nm1
8Xvaf/z7/f1d4P711Z0veHkZNrmfNkGcIC73pstJlPeHcu5kZxd0dml25PpVrmtFCNG+dLsa4LHV
YTIeG48a3ymVePWHcIqXpeem6Ito/IbusYrRGf1gyNvbL3roFNony3cq77Eva9X8CEYrLZ4nV3Ta
S8c8fQ66RiQ/iQmNA2YvUlYqzwO8CsbI1YjMLAkIeqhtF/SQbjfNY4SxOFnFTRm2EAAV0/kwqA3E
RR4BE9/tsJ3j4B0zMK/KsEtvE5wIMCF6MrHWXaEpvOx6O7B7SlkVV1UeRQbRCOFY3gZt5YuNk9Jq
3Jht548LPkkQLfU2zb/qnocxjOlO4tCDsx18Aw7KvEWVB1akb1KGtK/mOEABaRoNlPYQBhmJhHAx
ibrBdYUfPmob53pM26QLb9vcMokn6pGJNw2vFo96swsDm044glk7Mp7dkBylXUW8Kg7UJtVBbfVJ
ErM/Zn298UPr3iK6d0EaRwVzpcDKeiFGtq11XfjJN7PpWVs0S6bhDbkVWQTBxvWxdDJuAZ6WTSH2
OAbw0v+SZ00TrWHBUqo15LPDH4qMcd6EBSQ1pgf6wnLcUd61U+j2n0TvVeKBPyjLFyccwk+B7NPv
+jRMQLYSANIkAtYlRZFt2fwoW6ivTpi0tOQk88NMKvBSKFaOuWGHc4RIHqyq2CUauQUzTHhBP5iX
qPqsQ+6kAMdgYgPRKI0iJ9608t1PLVFc/TrvSjUcEGikBgLqOI6xeYy6cVnXfFR6byJJWspp0wIC
Qw+jvJuGhkTayBlNYreqpnSWozDbauE3cQEzvQ0nOJ2R1uV3Mq0074ft9qKBnDYhPlkMKoFBmRUy
wzMc1W6ALCcKIu0qCxwxLjMKNhjSTLs9GEhO5yocKHM+U4eE3SPfpq9sSodUs1c+geLBPijb0dzG
UZOZa6q9Rt+XZWc8xBaxUps+sfvqhjwfbIraEAzuIzk00tzivvKIsGFFEcAhAqedA351MAS4KtoE
rrTTt8PKHKt45ZhdBCY20D6XVjY+dFSS90bdAJrzYWQ0xCTc6ZCQr3kCSGBQtn1rlDr9rEGl0UtK
2DCBRE2/6XMzBOXaR9+qzgk2SB7tq0z3ym3RIHyRWC03Zon9xdW4zJPnID6c9LxehakSV1ZtVDdM
InTo27m41ZJJW8pIG45p7ZgbJmrFVeZW7vWAoXkj/T4DWOA64KetbFfbQf/gVAHjBGWP8MoNDj6t
MHe6H9iPFIOYMyi87X0ziVcr68fntknrvaV1Fh0Oonf6DthSTpTiocw7gPVmA+SRaM+DVwTtty41
SCvTI/EQQquIgCK4IWSFgT84hxM0Q298zvIm2ooqTnbOyKMyByOsBdEf28QDk7vIvNzfNuQ2bDXJ
QbXWnOCa1IvIAwBhYHVihbytpzj/mg8Wh4hWBneOU7sbiix/RatfrSMyIFYTmoVtU5vN1mrL/CAF
q0vkqvpGcCtuOsLc1oT+2ned5WvPZjQO/KiifOyiUt1hg23Xda6N65TK4XaKg3TnxDqQ45CUN8ju
1p2OKxJKSWhl+8TTIK/Fsf4j0+OcI2TW7I3Bg6DrMIh1aNRn5s5qJu1JL6fmRnVu2lz04wgxRQ+T
8i4UKTkyHce8cSTzwxQZwiEhiW3vStDdhYn6U+tEgyAAlJ8Z85i3hhruJ6dqicESoL9xI8C9GkvC
UAPTI/qkl5skwyfmNbaGxbmatVLtDE2yp/x7a5gxd4jOcos//KEramdfD3azL6qwWPl8P1szIk7D
z5JhZ5ZKW1tJDLgtFOKyioxhm6S9TVqZOcCgBc/nlGMOYo1zh5/Bwsp92/1e92SKJVMVXXNqHddZ
Tdook6By03sFc91oBk27Tr33amVi2CzDT36Tjjdh6wHNM4kIq6BEb1RM8SZJcb+kzlJ4JnnGABKQ
jMajtGlDy71Js9F79Jo23gxebF+pcKhuVNLpG3Pqh4Of6TUhY5rLkoymmITrothIdCCkKRgOc6fJ
BFrtmYSV4sAszKlc6xnNoByhxFoLDLQumBaXBmlje3cevDGybS9DegaLMLX7tWLdXA2BK5Z60Rnb
yen8m5YclvUoCF1hQ/A2A0804a2Tv6nKEpmrpSc3aqzNFxLR6r0dN0ShuDMizysA1ekhSegMzZda
RqyL5/XDTksiaxWTBXTRxjC2hdvyjY9jt8PeQkxbhnAY2wwBfzoD8KyN5ZPrZs6npPbMW813Wypb
9PK9ZEaTKWVd+hpSYR5vFlFFUkaq2C1KZn7rCrH4j9DSgysjmulY5Jveex4nO91ujVXcN9bS6AyA
mBmtkGTyGKaPxApkmYwv24kk4rhr+1tPS2G5tVm3J4qTKDI/JnPZZTyGRTnYxJTNqzxCxJ/pE2lj
GtMkgqyiYRsFArjeTO/vmrK5KWUaLTNDYDfDK7YcpC+QA0zcDm0HBY9T1AR+20nnDVcH9Mc0PHO6
YoUil0jmuPdXzmQMF65KwRFJQjMHgycjs3JYnhlHtAG4Nn3wuibehr63k4OvLmO93YR9Nm8gfXE1
st8x6SKbeSgN7tKMwVeK5eoiiSdOB72tiMvqdPbQWk+vo7Ft7zW8bBd2hqJjIul4p8ZIQRlD5wAA
BDRkzTLTCKltXdnYK+SJA7I/p91MyXzUsEasJ0Vdkqyrd9YmLwYBJm5o4V9gDQ4PnZOWu9TzQkLd
vQY0bosTSGAz31sp4TnrBLmHS/+77811Q6apfzNEFkEfehSk7TpkBmRvB2Pop2saslN6MVSTo46D
NWHZor7EbWTVZX/Dpp4WF8IIKeIca4RpllUkEqxjxAhMSPO6G8lmIdUPL7V+3XIG/EZcHI7Nv03L
/69PQf9fnW+wyrx/vqEi5J+yjH494bz9vX+fcLw/kS+i40JkZjjgZziD//uEY/wJkscWxiw8/Pto
I+w/MZ4K13Vmo46kE/vfRxuh/0krzjWwhSNAdrDD/k+ONiZK/l/PNha2LWwrvDNHzKKPU+VARIw3
FLAm2TFBiLayV19bC9x2RtqUlSOy9HiOpNZNG6bOHk8ZKfLDmFzYKtS3NY67Bb0lOJjjXVILdSXl
dCvBiO2I5nyG0EUL3Ghf6eyzVDNtukwyVNx90P/oCjO/xvuMyDAuyCXjbE/uIqzGmNjIkQjoul2F
WrcX8WcisNaJaQKbHxpvqdduStAZc24lftRIidaDHVxZfQZ09q4NAFLpZfM1q4IZw1a565GG/HIC
htt+D0ICFJVnPTg5hos6spIl8z1i6CdkMDr5WBm0/qEtKcH0GoanF2lbxyjkbZx0kOC1PCfAhmRZ
zU/3yRwhwg4MPXrqmk00RNR7JFJcIoT4rtUGwo9MiaNSIkKT4X/BdhvtSbcN967PMUoZbGju4I/X
lPv9qiZ5ZEGxvrMyATMhb0ricWJNI8qYRrZ0A/jbQ8NAI3J5c1UTrmwRghSl8xcx0roxk+xmlAqG
Y9IR/EkIUJGUm8yP+rs0nB7QjBAMCE3jwdO/DV2x60g5eq2JDZsa/0tvtTpTRNI5NMNvN2NM8E5F
Gw5bPuogxjXRQHZ04piPue9ZSwSxR6PMx41san5QgeVUG92Lwu/gotod065+uJvmCO8SfMOmGBLy
JokosDFBX7Me0eDiB2M4FauIPFuBYfbtT48q3NsF6hhyojI/vfJ8q0JdP+el8QPjrLJxYcpk2fvM
T0ZJELcoNbklYfeSzKF64wk+pC4MPFhOeOV6QbDuVfS/uDuzJUeZLUs/EWXODLeSQHPMGdMNliOz
M+PA0/eH8nRnnr+qu6zN+qpvZJpFEOC4773W+r7foEv9Sl4SifrXDc3z/K+Ht1dv77u95b96eHsh
sjJgB2txaf0mDfElTGCuFG02kML6j9+4fV99e+V2dyktP2xi5+kfm/EbDbUMb41JX+vPVvzZFJuj
Gghrw4xl/d3/7ebdPnt71cpNPfAEiYK3T/x54fYwzmKKtre7f23f73dqy6vtFHITw+He/PXGv+7e
3nj7GRrmLKKI5ZmMkkayV8EHWW86YkdWqDw9MMX1RsX5uLFGuKXjnPcn27dZPcTTiyyhkY35Xzfa
bOUXvMA8pwFLigur3fnrc5NCbWlGe7dRH7fP3J4dvGXemJ6xBGOMiEx1b1zVq6AxDLL+zazpDvN4
STRWXlOFUsLnUNJx/V6o/2uX2z0zKVl3RDSHe2Pqz4U7nZSvlmObGSroG7FBqUX0uH5wmEBdWHKa
F2298e3UuFhbGTM/3lGAe6OzZe5vrxtkrxzcbrxE6AzPUoP3gUI7DsdaWZc4dqzL7V5fSFLz8Xz6
I4RS1vaRxoG1GJl9iaU2biPBPvzznJuAgBlEe6INY1/oj31v/QSLWG4eUqUcEIbIkxIFxFdP8iq0
1v2+TAms96z2Wkz/G+lnsKdb9JydvWwXcpLA0PCu241wCv33PdNLMsB7+TueY3gSGTmBsE72ZukT
juYTTr24wwGViH3uWAB3s2gOZUKkrR7Tl7Lk9zwipZ2lYhlKodfX0s1fZd07+7ZRZdghmd/MiBUC
MQgknEs1XRB6TYBbEm/vl/TBIK9dqvVmygz6enrrB/b6DqN9YB1roitVJeCx5C55SJXl7LQIQ4Cg
+X3E8H5EBpdcyDRILuOUmScIaVsx2XoASn3ndSYxdy5fOKZMRwHmVVdTfpI4VFyY6gtF1GlLWlKo
pLZcNMiQMIHa5dJlJSlE9SoB56nb82QWNRtMAVl4ewjTR/x+4VtjnbDxVFS2jkrzEnAOFKTMhn+B
9BWdvbw27qVFDnzdA18TIGJ0mnbbEcX+JYIxeokptB9G5mx2/zxahAYwblzmadHhXgBcBdVT72wf
tpasFQe/Ftv72rRfbwdWa2pTSAQmKRReVFwbqyqvSzcSNm7NLWsFHlpaB8veotCIlaq89n5b7ZRL
oC41jq3T4UhIs/iRvL6HlrJyULnQfqt8HDfIGqipgXc6DvlMcqwGUQMAkX7vIgCsTLN4SzXcc2aU
3RtOohMP6cnTZGfEzSV2Xp2meZEnFlfyNEfgweJWjeGiatYBvUlYera+R3V9dbrd+/3kn8e3D+Kw
Sf71zn+8/fbQ4N8T+uZwf/tp1+hhqqQpUSHrV//5wF9f/fuuLIsvXWQkYfVnS26/d/v5pSzZvFZF
qBKctNn+tRF/vb+Vnb416NhuY6H3xUZrqOLebjyNk/bPw9zIyED59+durw6jlewtKylYfxqabmzb
SDghtuk7c2gCWstTUEUZJ5zzjSrrtz6KG8TBzTdncT/1iSwlcsD6HalgxT5b3gk0CSb2K7QWhxPI
gqjJRNDYTZm1x4CBqy8imx64HZ8wCM7trSKYlrQOu6KYj2Wtv1HJOTrUS9JuIZBLJ6Mw0YGau/UT
WSWHhMj9Hl/7JlpRvbGW3GtIQAdiO3LbTHd1hYOPXvFGix0VOHFJaJGHuqLXl+xYFvaFDMT+UGBl
dKNqp+vQ32DbLBRTj4VGjZkkUrrHfH3lEKrmNnVgx8a7kkAUWH26YekGZVuKq2s0/rbpuxfdgroR
vSW0fOD1Ov3BqShFKoy1VDS8uwzLWp4nsBtK7ROkJtrN1IYVMHlkN+cGLWK93FUdSRTemA6XoeRS
y0CIvQk1HZJIwNiAIVriY2G3+ceKW6KYKNPaVXTM+2SdolBQjZrpmEDt3Bopme5GwwrajFd0iGce
ExtBOsL7KdCbjpTkpSECoIP30/hTs2Ig37D6EXRd2NM2N91Hjf9Dm3Yk97tEdJY5oceZTQiWAuJO
zHTxtQazm8/2Hs51h8TkR2pXSViKZ0cHuk404nXWTEoqJaHAMVJkJwLGkM5kN84+CcgQKI81MU+Q
3DV/q435C2Y7CvVLVof94nyyPIzPiWg7mNNNx1zMeZjtobzIvP2Ury5wwt1CM01pIHlKMbx3TpTv
/Mn9hqS/DYyp3uW0kva1QxXHp5eBBErtDKUxqZjivSuwe67pfZSNyCa6up56qCllB9HgF0d9Bpil
cFhSbQaiSPqv178tS/QzGfyDW8H3cFnRi3Rwjj6BwOwx89rKeNpA6FrG4ooo4r5PfbFTeN7YzIly
Bbnl0MhIRhftlwSWjE9dvK9+uRRm4YoM4jzT+VTyayWjdNcJYl3scZvMdB59AIUUlpOrpJpIeZOr
mzMRakketp+OKARb/2ym49EyHDyZuvk5EWb16FAvb5O8vaaKY8lzIuoHerWxew5Qrxb3aIKfy+Hk
jjRciK9h+rzYxH5HCFUcax2T/S9+og1Bg917m2URBACz2JNEglSJN5JwhQozKzWS/SVEl3i65MoF
H+D4+wRADeTJUDfiL3rjvlpZyykVxQRYCvMwKONAIEsKdJyyh3SviMabnQ8SYRUJVnp1785so41L
U2K1IkaLROs4Gw4DuTWgIgczYpaNhx2Y6GHMIvR8dv/FMdOvkwOPYSpyoLWOYe6L4a4xLUKveoYV
O4V8ID14nY5TENM9224gNP/L1JmvWQ5baawLtFAtHeeaiGFyyv0F3gezsL0tTXMblawB6QFY5yy/
d3TsLw3ZNZDI5bKtCWuZLEK/25Skez9+j4ZCHFU3vSu6JYGn+rskdb3LMNUfUN7vbXzJQV/0CQ7I
3jg4k699nVBBhpKs/WjJYK3PbDd0d3NrN2UalL6i6k4Glx3nrzZB0YGRIDAz6gRxN1rScJjnYDYz
be+jvAvxRNboJmKYy1F3Xac4lA23jl2AZHOBOuGRBQTnJKQGxVR0iM3bDbV2XexdSvhzm2tjqPeV
tutV/BShODtXwwhM3uV41BxvSylH7BydNB0Zew9kumzk5AI4/OrFhL44NFuJWWIplxkpEynwI7pg
Ki8NSGhR6x898cuI3OiAlLQFORWTlZ0TUyCH7F4f+9Vbwq418Ld1gJNnF4AfjiCGHliIZlqj1bhk
/TfPhGZnTQ7Ut3T6ZMVKJ2gE9SOXlXeeVPo6tYsQka15BVHFEWyO1xaIsEG7YKdZDt+KNPyqD+jv
fGc89v4ioNGpp2RxPyRJq4Q8e96mXEe8boyrU99k77psUW9Fxclj/rTgRGb+DQBcs/qSgb2Ak0r5
3G49Wpua9SMeTt4SRc8dO30TP5QQX8/RHHsbcmN/JZQwNkafDgcT/pNKnBMjFXZa/8NsW5iZCct0
zfo0tDY7wYxjgUwsftF8tJKLktX3v+o0JqyLHb1hXIV0ti5HE0NdE5CPDDnpS+v2rCzK8sEkT3KT
ivJ7tOoLsfpu9Jb858Yus4OCNVx5HmIH+zH2EdnkQOnJhtzPRGVXvg7ociYjv+ygGSNjvOMouJhe
eS9S74nq5xXNTayGq9hNRbMSUkDotT0xRgwnwvqIjeIVJjMlboQkPiiDrIDggnRnLx1FQ0U+1UCJ
G5uUfJJoyXaD6hTnXpjpurVVbpQFs3Q+rRJ8Celjh0zvIG8l340MUdVgqR7WX3qO3AYsZuenuxF/
cW5u1eA8dN24in8IIMmIJodMXIcPtVfR3GicZ+mJx1xy+mlJAjRZdj8KGR9UWgATmezvDsXhJ0v7
6eFuGLrYf5oaG6sRqyFnsvdmox9qe3xvMyYW3vygjJiZfxl/lQOHl5bjuUBKxxQZzkRfb4zaCtnt
6KkN8FJLnf5UjfXh9NRNGESmbVZHOXAe3h5F56KirlXEBv9EzT34nhbRxMnlzhkZdmu7+kraAr4v
B3xwlSUfbmrj5sAgZyLVOhmmfIFf1mbxl7pcfiSYbIPcmodwcLz3xan1QwVjJDIWXDL8X5H7bWOW
DbBpps9eErpWegDuO/hxyfSUNj1oePndkcuuzfZeU/OtEEqE/Owb9Nx2rzEmwmBJs/Zu9DJixJNx
AR6FO6Sx5uVujJAAi7z6lNRopMifZiU/NbvOQMDXu5lo0D0NDZtKXPyFFh50sXXKZeQ4+6yWC7Se
sTot1rXvYvsN3E3v5DYxzA0ygRWkGZ9uDZ1hdAY2VAbHaUKsZ6GfR4wfuOb9Kk8DYhreKkkffXRY
Ak2o1ou+9u9nj0TJwjbPIyETKT0+AGF+RJqBDzIatPSuayPaztP9rH7ZKLVJgtUkborcCr2Fdi7W
g7eBwEMq39azHMTrjDJt7yUs4bPhqheVeY7Nk20KdfzMQRJsfIdQ3rS1iLT2zsak5Bkaa7mZrebd
d7molrb7U0OnHxsMm8C8/U2dpDTSO0gPSQmUvIjuKt9S93NJqUPzo61TWaw+Ey89Wt7Rqj3v4MXE
8JFQuJBDrPpL+4j7VezSNNN3hVctqAWslc2MB6ZZKSX14pxpD3w5EN3yWTtBvBTmUVPZQ2rFECpL
fyJDbl2yu/a+otSxKQdU0VwnISVyQtNIj++VSUenHrcdLPHndLB+GaXAnZPGNgMbydwMxeMWjVt3
YV5X5fq3hEnTEE15QOyBHWaNiyqbRWm4Sa1puQ6xuWk4+wnS6Kg78KfPGWmVg/sGipnZtVGOkEI6
5tPmRS/yXenZ9qlaWggUpUqPpCZfhRZ/kVUDnGjxYASgtti5Tvmh2fNzP9JAdqZG0EFpPyiGO0en
22Y9bUqDnAJf29nGkh5703iF+XAmYtDf6a3pQZ2/L1AgbWbUjEYynP1s4KKoxeg46ruxg/MIDZeJ
tV1ZOByai0HDZMiiCmuDD1mY4BxVAQy084zjsHkYDSAjvlVinzK4XE39i4gvjk4eFd3eYdtNS4CO
lb1vaPbW9QdB5ww/pzV57BOkupRK37qoC/Rerf8KVjiR7dy5HZVAVWf3TokyZaFXTKDwA2Kns02K
sZ6wOUyqruwnME/RvZGQ0+T0JKYhw9jh8nytffWU19ZrQ2ImZ4k/7ohpfyp05KdJPdtBAQxT0b/8
LOjbYzotxl0OLaNCsUJpYz9P6inNIg9qQ4InsnHPtB6dHdLVMjt13n7OjVCYnTwOrqFCjObEq7T2
sdHH7G4Y5F3RTXBFGC3qemY1Z0bmoaPKn4CJNt79uMF7qcokqE1jNcISa57kJlPp2At8zfhROxpw
7p6ESOA493XLLHkBggverJ34Ojepz7QvQZ9h4MSn7r+O1K7fnKSvT5PpLVsUodhW5A+zeB7WaG0z
jr197+VPqVGnwdy6XlBycdjV8c+yHtSliQdarwOt1XraCbw0BFN4LL7aAvueLkHKTLIMK0kEIpJ9
DQUls6K1hNUfPOrkAaseMOHMiS2MxZvG8ftgwCUMEAJCL0NH1Iz5dkzAKFrwxlzrmmfeCPGspL0+
qRe8cg9EFXjbaIYUX/jai+vH3c4RNMnz7lghh/EXUDNTf1RZeViS+exVmCBQLZRcWo3LUmCr0zpr
2M5di+ZXGSSYWJRIY29x9ywrj1Yf/4rEWBxSyGeM5DijJemBwmW6YS3+qRkW4l4dxuCRayHt1Xza
Et2Nt7HCRNB1xqlLWPSUaIDP5dge6TXQphDox2IXdhgg6WbOXsgjhUzf9E+TC3Q0HnFsdINDLU5H
q8W2jq4HZiPi8j64J9KtJLkHM5NgickTEpbQTagzBlSimOCtwE2tMphVzSWwzhqkTtF29NGdDFwt
mwJujqfbP11hpGeY9h9pdvCQEXGxszL0RvZnX1SMH4Sn6ViDNqnrAm6qUY0DnO+VqwC1z3f4dyjC
dJm1nVHqCKvwt+wxljYmlLdFHcbJeWkjqe30wSWqtBdGaDP0I+b5iOOJqYr0XuOoHdjHADgNH0W9
SUbKRkhEVkNNjnuXPNb6gqMbsuQkaBMvzadJyVrvXrGaNvCDuuq6pNrMv+g9n7G3x632raVIoYvJ
pO7dNAErEpf8aq+E7a7hZ+ZsAdMnEXGbDa7vPCf7f4lfEV2XuzIBmMY5lG4MU32t6q4ME4FJsrmL
sz6+tomsHtIib8KFuXkg21dJhCzXEwo5Lqb13mrglwiuH5PUN3mZebtmEdF+VOULcGwCrHqmpYaQ
bx2UFTgERrDkyw+WgottiACL8LWei8eE/xg17ozr/IOpmEL3ghoExO/N4DuPVpP9yifrfixH0vSU
G7gOLQ+9r5cdZyWy8hi+39eOpLS91jjItREE7BbTabfWnL4UrMyOpE09DYtxku60Tz3jSphBtqf/
VzOTZ62avlI0KkOak69URauNZfVP/XqSUo/czawXSf+wTqqPU7gLm/zbMrbroWbh4lAzbToz8sO0
AEU1AAZFYYI2azkAjFiTa1wCKXqOTILY9b1wVagy61U5sc0R2rEqS5ZfC9q2oNdQWTSe2Dbfo3jc
mwT+eiNSsnj6YS/DtE9m7dR6zXs0oZmRVe3DQ/SpX0X+r3JwJ5xH9udiFvqByyaZ+0U3b+my3HNY
9EFJGvDGI16M8KMYEPB6dfRmDUGS72/85lvRxZfWq1/MUaRhumLoh1qnFJ0/CmG9qGLi8Oog/S2F
+9YYOU1IJBGYlANXxKyBl2+6hQF3aggzan2ozTZLxbhdWTxCBoXlZJc5gZgGM2mrVHVfc4hwXvsu
kXNxQvW4eG9Nsw6SWje3XGy7DXgSICERvMxG+v6hHGqxEWV0il3SEVqXqbVAs2D9QKTz0hbDfYEW
blPl01fp1Ti4Zq8JHHPrZn13pTy50+KuOGjl89h9A7Cjzo1pfpY9rN+J3queQsczRSeOzvSDOWb2
jIem3NnDeF686ohyhCpg7bMoV0CosiC3bRZtKYKamCoY9uSxW7uiPxes3fgt7DsD5I/ZdB2VF/lg
+DSeE0ubd0mLB0FnxK690bvzzUo/2Bl/fiHMH/gvZEje+48+pwWOvjfaAfOhyThENK6YXhJuALp7
0gaQUAxoO62HQ+eAK2+XqgzRFl4FWKQjQhBaqMoD8BHvOYE2eqaGE6qY9Kgl4DpTK0WIlXJoNPOX
ue8ixJ96Ec6td+zTJjtZI2C+0qIHVXnNPhnY4spe7M0o9fRiaVdik+mqtOW9lXWXWVI8bN282ruU
jk8oiDkczbcqUnYwSZv+A1qtlOmrXdAeHzRr22vqQUt198AZQ9Wgz5GMZlwzVQvNSuHD7ErAh5mu
NkSR9ftK9x/6QnzAoxi3elKFWD38i+l8KVLYRUW3Lo8yD2C5GHaMT/tSyK+srK6LOBqL5t2rxr+b
5jqiLKh99jW1sJFKAQk+iGrNortqTkK4g581wWw7BJEnArKqvBvlj3QGSmKrI0LFnr/J37rjYHA5
sb5j6it3SfVsFg9qmAVFco35bBT3Qa25bkDWTLRt7FmCgtMsTXvyzAMaKNahCJuYBMIIn9DqCPHg
US3dS82XHFCKSX1hXlPLeXHddm97/bBv54JEl5H45CYtxGHAGu/D9o0od44DsUBmrT9Kbz7bGWKb
enLHY1pMV8Nr5K7Gkrqz02orRE01emSKPqWBmcKGyY2v9KaMjXtEojYhsYPUqOcwTBtFVmwqvrWJ
Hz8xNv9yk4giik+jP8uMMSxYKAWtfkyRlj+kZXWpcJflfSwvcohPXbSyNpe8PRjm+EDnv6OLg3ia
RE5mDRGUetAJ0XFscs5F6V/FNL4lDTtt6XN2cD54xIRMIE375JWZiEnGAYILIbZJU6THpaOkOpMA
6XbEXVrjuzs7e02M6iHtrAIaAWrDWUAdRCwGS7V1h33lJctJaTFlhDEeMKQOq3xq+upyJNCQOPQi
GTk+OvQOVkEcp3GxTYUdea6+DGufqNcaeRq6VJ7sUtF4/PP4dq9dX/7z3O0jXkz0K3GJfOb2+Hbv
H+9J6WJvFzuFSbR+g0QYvJA1j8pO84znv77m96/+l1/pkRO5EQT37n6/6fY7XA1pQv/58d+fdDN5
7itoIjR8WVNG0WHMvZgJ7/on/tm+398jyS4kZdkP//rath3OrJnS/T+/+fb49xtvf0nn2V8TBcDk
9tUJpSd2xf/6lT8/ddtxt4dJKUG6SlgOt4d/9igxr4BxTR0+h/YlGm2KDT61Srh+nwVJFrtEONUO
cU1L8Q6m21horFxGrpiTYbCSzLnoGrq+K0cWxcyZH++wPImdNxn+MQOE7gi4nTGYQWZsw5eCES5D
TWrp8XeW/KScViDGucSqIHNmhvmSqAmf9r3Rw2cZSMKcUSg7Un7B70YUEHoWG33xiIhZCgQmCE7B
jtwJsbZMZhdkiOZKqAQXXc7nscm+ry2MdtbWuUJ9rc2FLLOVbNrYhFXDjUNLQiYRDIJQkxrgbOIu
ioWoLROFHmn2PcB2rieqhNJkMqBmLgoB00456lUMy7N2t5ywcvHvieKi5kok3lLZ5waiBTYq8gJN
ILapsx/oxUNUTRD74adzHCTUNbQd1ZfflpbdW9HiIsMoiMUkqRh2X3ppEPGV065xOWg3ZjEdubAd
SFPfU0gDEOwQLEItj6DWd3Q6ZEAa0wVpztakZrshObjY2mm7JydbBUlihnY3fyDLYeXQh+gSwbFr
WWhNRIWkqqVlbtWvZeH8qJRJYFEz/8Cp17NAtBi4zWrcZDHXQH3oy2Bc3pPYeKkKprc1Ixl2wBrC
4NsgqIJOC9kJ+qoNTretltoHtTofpJ5BbmhpoGfpAoXV9/aNqPm+/BxFqb5rZyoDlimLlfkocfWx
3BhcXT/2igjGRRveG2VAALXyFxUxr3CwNtLs+VgKOAOydGlHtd/mXTzAeuWiFhD27oW9RFOdOuri
tsYuteznhhJnM+EWN1y68qg/7xjGAn9CvGD3moZumVRKp/FPYoke627FGQNhDKbOeYX+up082NwS
v2nYQ5HFvLjDZrngwqzu+8V/xT1ysnOSBqb0YZnpWlrJ8CGmwUHrWgDp6F03vGmeCH7o/js7NerE
v81K9HEdg9QTUFVEhSBGWQ13fzl2kwgBaDpQnJpnmi7lqPknN6ezkOrFQyFQd6RW9GLXjRlA/4OK
3CdR6MVUhcuh0reaeUSCv6eHouOriIezXmr+ozXNmylxy/ucA6Fyu2eGgv82h291Uf3lsrptuEOy
Gq1V23So+//7hi+pbJ2ZGu2RRnB+1BxiaiTlvM3k0jkbsp7SYAYtPiWZ0M6S9DSbfvXf7Lyb8/Yf
20D9wyEzBimkxyzv37chbdLMmcgiA3vSz/d1YRxzPUuOzPz0rU+u5aHCCxpGrA60hinDIE7O/ZLI
+uMvCem/LGh/ZyyY/3CcrfsCqai1eoMF0t5/Bq7k1Txbbe7Gx6GOcOR4rXUcetrzgkFQddn7uMTV
viqcF92Lm6uXI/FPKbaMtXWsydu4jn7fXJjQg9j11DVGMMP1quCKricqsGKGaRSh+jVaKQyWffJ6
hX5b64Byu/TDW42etCyiCvyH/tXxxvEwVZDhfXItbzfpeq8vlvf/859t/Odjd7XYkdyDo1v85zi/
QZCk2I9JfHR0o9wqyENB5uczMZ+gBW1jiwG5vYzAaKx5XA62UR/LSdLfL6DHN9NFlvF4KIWyDrpd
jseI6MTNGGPraDGK7wvwIgeSIJ6HqDLD25b/vxY+/39n/yQYY9Ut/+/tny8/V/tn9/Pn3+Lof33q
f4qjUUDbritcvKQmjq2/xdHiP0zdZhwzPALHPG7/aKSd/3A88r88y2DOILCG/tFIW/9Bq89hTQ95
1Ftjk/+vNNIorv8xMoFO9BmQgF0wWfGR8f37qODOKKsSZZNroLtQo8mOOaG5qU/KMvtjL16ZQLSn
yjRq/F3CYz3RVAUGPZ68vXK70cp5ZL2qq389CaWv++vl2wu35+RA/XEaimjjukRBpHV1urVAIfVR
obw9/n3XM9ujUbBSk07kHAqLLCGll8SMlMxt13u3myEVTIRIPZtDhqz7jEIE9SwieYiI4a6KKn8J
bncxWyPQtrJy2VLbQ7Zia23oNCnuGaUdG8tB2DLFK254bYNT+GtKFji2Q7jwclYsUKayHU66oDy9
WSLKiZMhKVI48pwSyLwpu4ZAbp/rPsL2EH7UV33qkQNO9ZcWe+yGGMPv2j1ctg88KsndbGQnO5k0
PBJLdEhw1W3LwerCmpTwXowPykpwqcyq2pKiNDDTa3cpOcgFjYwt8RMiGOicCSyrB9tqT+laAOx7
N0SFF+2ETOCLmWfMW8x7GAg3EFqublykZ80cHqcCQbdFqhylpGZZQkN9yZMRdY1dbwZFMLVQdWiU
1huyyZdO9UvgMC3E82LATgUMqZflIxNVPJouU2dLAxDn+c9erI9hthhMCnXvXS4EKNS0T2xoXLtZ
+Jd5FPSGS087IHjPAjwHEB4GXw9Vi1hFo/XV9/usEssXLXlSffZRTHA14F8RAk5gZST0XW6Oekj1
WeGfYXqaLA2RARpxNK660Ch9Ll3dOoi03Rheep9HgxW6eqFt4hS5rl7AL/DQZyLFvFpdPR0sS//F
PNihyW9QdC7qBzNvm0cjP9lj6wYzNt/t7IDeFC69OYy4LOAMeOm6jkFaW55Y8rVh0knUa56GdsU/
xz3FGRKwSjyp0weONfjrXGHCSfe43kTON7V+izNTcp/eZdQQWJmiPaRL8Ik2Ig112gW3E2V57oqq
3MFNfRBkBmxSm4ZggtZmayXW97gnzWM0XZL/XA6bKKuPMiXkeC4J0h+iYotE96Rb+b4tqSFrQj2h
9yfAvImQOzVejbJiDsrODKeESYeTwxSJR5rXPZgpMaZUldVxcRQmIsrlqUa5Knr0jfxoEy9BxART
+tZ+NtLxWzFQc5+X6rHvAcWj79pog8H5o4uwbo0ZKtrCvFcEekRahkkdeEtS5pNs1yzBiS7zlLcb
zbZ3mdZxIvYH6chukzE1CyZEFXnd6Gctzl/Q9cgg1fSzWA6NZf1I8fKCaC9tZHDiolMmQAFKUveU
okFDu/GNowOJ90DeoUgdE0VElewkPQEsvlSiZ3+VlNC9bN9HtOdnq9gTaVbhbKAvkEvrrKPdZXqk
0KkMOnZrJE0USUnAp9JieHnQgVJPF/9QmOkGgVjLqq9A+16QuEWvrp7n9075iFQBTwTzumGNrHDx
mjHwpCTujiWJ8brzmZMOGuphit5FNeWn09GJk8xfNn40ehszVFcyBX4O+EcPxAcgBKL4v8MsjRIo
796Q4pQHjPVoGtTCCDWgysTBH/lMgDrCZmv/iteTfw/9GqofqLDkHnFnvU98H42KMZE02lJhdJX+
o5mPcdm+Uye0t3ptZgcGkH1hcWok4OCbRLLg40cqukzLqLR94jqIt8UVbGwJf63FmCKsH4XNmBqj
CEinh2lM+7u5sObt2LbxsfOfo8mPXzvXRqA9461bMDK2HGNimJ1wgQ2NvERryPnBHDNmdBlbuUEH
7O/UKL4bOY9KEX+NtdXWQlmNpViEcsQraRVGydMMoQOKHSPnKBysgy4OlCKIV5uJlSA+b+Cl+Jbz
Spue8wAlL4vwVZzkSWMXk/foxQPQEenGoSvdKlhUc3R6zHlzVJCw2qjoTFVrlKydbUXG6ai8n9bE
8DI6M/gQn/Mcj/E85p+FI5mgcqXy2vLdtn5p5Sp10BDb4bY+RlUab6v6l1etLZloPGCkGQ6xKl5w
EK0F2LbdE+xYoGRJnAcbL05GRk2XaxGYWMbN4UfdxMshWsxXMtYICMl1DVSEkgDhfPRY1OnCdSVd
W3oQI7B03afMS1icQt7zdAKnlJ1LDmEgZHJmPV2CGr4s2belhiycm719jrIt6rbPcaQx1GaYn3Sw
L81AvK/ISV30M/lt8qGszWGNnQcRzHSPJ3hALOefsgQlpenfi3U9M8u8OLpG9NFWKBW8ZOAqk+gY
eDGZ24a1tXpJgd5cWOEWc7RHknRQqHpptyzlw29XjM1KUpD1V6KJRPlO3lnStyd/OpNkhuxycnCM
J9njPGWUIF/bcoyRq7Pz6oUYTGXOe/KIJzz0TUnUgY8Sit4L8QL5Yrb3kuwcSvrJS1NyLVoMFVEp
L2lsyzUkNf9lxyN+UGUWNDEx/+DCNI7d22jVB3+cr/VQM9DM8x7P4hswNntbNwPgG5RYdip/Sd8B
ZWpTdpZJ4+HcbR7jbr6f8+Wldbo+RAA4X0bqy0wbGtatpvUU62mQaQu5iclyZpy+Sx2abLbZvLZ+
7RAz59xRwhi7AuJgJ+7RxeD0GpslMCvOiQ7/+h4XMmZPG0zQmtJZGeE6fTlVM4rLuDxnurhzpf3M
mfMuvGI+Yf0lgicngIn5zO+bnIlEzhoUW/RTTcyxhnRuZydULq2R1ixW7A60vIH5UlXHckFUiZ1J
nMzE+ES/mKED9a7gf93ApouxW3Jab3XNkZf4nyORmnDMqsMU2+Y+ovLDWGc1Hi0j+0WMKPuSaP4Q
cIkCyiA7rAUUjOlsGkHsya91mg2nwWL2NebgR8GJlU8ip1swd9k2zpz4iDn80Hj9ZnGrJoz8H9Hc
NRQjIirFyMy2k/of7J3HkttKtq6fCB3wZkoDkmB5J6kmiFJpC957PP35Mrl7U62rvjfO/E4QCU8C
iTRr/Qa0HeOJ46Qo32nzO5/s6H3Uj+j6oboR2AqxH3tCby6zTfosj6h327gV87CUakoUET7+AYDy
Y5nApyuU/NRvWtUaV3C6tN/phBxCixh3gF5J44OOf0I/gAE0ePicGAUs+TCBkj0ZjKoz48lOrWin
2CBaW7NuAhWrhBP6o5tOLdUAUc0JaDlf3sG2pvtERWBapN4yMZ5Fp/TFIO69pf2/nbxkDrDWHaF0
p0FkIxM9zfH9bFRTgPJSu9WWHvOONNePVYMnduw0gTkQ1YFC8FR2PcrSyfMSv0UtBHN1AOEmfw6Q
AdHCxifHKxIfoZVmozXzLiZ6FKQtWgu2TrJzgRdeCCR/4elEmPsac46Mf7swkvaHGcSnl1mwv/WJ
ds/cVGLEjhcqqPOlyPYa/tyNpfR7FH5jlE/KbYNF7M5ukAzNQ8/a9MlIJiPpnB2+oTUdw9AEsaE3
QRG+m134iiZk53fCGIaPhJDLE3TE9jjF6hsu8Z3fRySmdcG5yMPdsADEzByzB+Q37Nexj/2+tb+6
UacG4CeROvTMEY8PbDorMPF7xy3ei6TtDmsOIUgZusBhHNUXVKmofG+ANqfuX1NCexGr1V2Zagrp
3jzwGuN1jgD4NtlL0iikdGoDc6XOAFOd2h8IYuANZ8VhgLKmwWMIAcZPNWNzPictyt9Wb9D44eYW
UM5XxoGx7+kpIFc78bNK9XN9/GvMQmVPeD2MsmmL+OTPfs7P2lAZQa2+1Bgen6LeWAJTTCLMSvFj
u7O2uVvjMV8tiPJVqrMtPTiNVCPLHKI94Dng1nWNSMKcPSqN1RwILaCXBvFJQe8TKD05IQZ9NUDk
Du6E90QE0wlqsZiiz9xxl9MaroWvN+WbYWgIwap4mh/iLDomCrFEJYrbrdtYHSQrKDIT8Vknr78x
ovA2FvQ0tAZ3iAC06Dyr66YtVndHvv+1obH1bWMHQGhEGbZ5Hqc4P1SDM54VYIrL6kIZIu+y5krQ
Jf0Ho4e3vKlIXtrd2QJhRvIPaHfmq1O8BLrtqRtM85rdEFsmKRTrkDT5fOwsZFRKZwAAWeR6oKCb
ecKIPVHseY8yD/Ix4qOGk/WoNzpwkpmkeCpqIQHCJrDNKjvMuQO7DZ9I3xnfnbShutekAAtVabdE
aW/yuafpsBUQX54OcKuY+brdlIhtzyMKe50B30KOrPVAlg8FyvdJdpsg1h0sD4WVk9TuuZxjRC/V
EuEvnvbxeShWqPyrGPKlahDa0NG82HlD9QFgnyBuSDqS1ZxBWKYBEJcSZ0+CjLUJOmZJTxF+fpuq
894Qz2C8oBndpZqjgk0WeeiyvWcDANXfUQOpgGTXNwJrA8Mall67nvFpYCBkIRxaC42FdbWCVmVI
DYCn3dRAmLIcLQjzvSixGtAroHWNC45gUAK5AEHOCCy0jMepWKmjYu5qRtXfi7we3saqm/1Jsf7e
1NgqinfxWO/lIkS/jdBpNNyoYGDEIH2/GtojHWkXaOT9AiNjk4KHkGWsQBAES2pWSHaoWFruihLH
s8Q2h4CAGRZTmY2NDCEJuzB7P86beZsrzej3XxIaoyBcVTNImsK6lLLJBkPc0FrTD5U4JnXtPhLm
CaUCRdaYY3DtQJaPXYPy79QyrTSbB68kEa/ajXNcMUR2Gggqo9h3XchteQpjKFLmeu+JQ5oKSIKN
lXYJ497HGygLjORRN4uFO4bLp0nYZbsMLrq7VUYHClrurlGi6BDbKj2z54S7vtEL1BF6hFVbYNhm
Vn2dNPA+i0mCZqribIusxl/1sQ6Nb/VArKDI3Ljc5G1MZXbdR6ZiTUAICiCLWISil8TuOSLB36+B
XKgpgcpy0HcGTsQ0GxXDWCdcA7lQ1sfGUOyT7Naum/WeITrfEIBTNVDFYh3ql7I3vX3mDs1uScyP
sMsiXwv16bw6VKp0pfFdaYqPUQHdes2mM9pLRYUOaSqQFjmQLDv3vXI8RaQ3Qp1Eozer9C6YKRtx
YT7IRaGo39WherZ6p9v2nvbaQKij4yQx1HqbJUuTc9UCnh31vj60AM1mBqWHLs0PjtKstzE1b0sy
r9wZmQZNOiW7kadv2WJE3/BsAkNRDj3EmbKKdrGDn4g5Dgjv5lZ3DsmzxGXrPNc1QwPV3dZxzaeO
Ms1D6CW0qzHwjFY5hN4IRrUeQLyZawUmPF32dpbhRsMoAgcY42w5UbjJTCYGs15F51Z/X9XihCXF
8K0EQbEhgVXVKdqRdapvTD1UN7ORVAhyNzwsLJwnuGjbwVVR8Datv/ohf4lB5B6tAe+52XBQG2F6
hgwhcj4AO9Bz+giLQvvE5ykgKPBl0Qvjqc0hjllpCVs+0uNgQtGbydN8VyfND9VzgU6tTC2r3hQ6
Iel4nirvZPW6czuqPaDqAvxu4U7eTVJ/16bcONf3c16YT8xACM5XuAC1iUdSiRaxImNySvGTwkpS
AyMUQRaJIsYTi13qfjuRjWd2u2ubsjlmYdveTOEc3qB7+WRNHwsInHfdnDe92uNejBWs7dkf7pc8
0rw7esVoh+QUsq4oEqEHoZ/mmsRqDflPxP47f1U86+AsnXcTV5m5Sbte27Zw57yocA5jPAd1bWlQ
e7Ll4KDVEJconVvpdFgZjjABcZV93oUv1bowigWAvkkdc75tum7ZG7097mJ3+g4dsLu3yu5LXLk4
KmuiwxXsSTSk0E1x6UxlJywplEuSFcdIBaVgAA8KPW3aeqL5z0Z7DdyWXCfCki9yE2OhJXhocm8g
rsViWYYxSCcIwrkOcHsQUdpRxG97sVAwpxfqL5nrdb6xrNkWfiPNoIbxZmpGr5loudvRm46RgQZR
NZYBSg8wXSEtM6ufLpt0GXStdfu1nxuReBzrQC5UUXLB0Fd9g96x6HGa+KFLquUk9xv09EHH9Aw7
4ZixQqHONZiJjsG1vYZVAGXh74U+A1oKqb6qCut3wEId1XkiCIEc9ITQzC+lHM9mHwPGNznTqZjW
OEWM8fysofBPRbE1nM4aF3AYkhQFDowizeqd9ajbYglJwNAjrBJqOuGWBcHOOuLljXNuM8r1hiN/
j6DIcOCDgZAUxrQfysOswQ1BeVfbrcQLBHnor3GZtfMCKN91wcmX4Qp7fRr2efUUIykUa9MYcPVh
k4bZi72ih7U6RI8TvYAEF2oZLNPmPm2419iAEOd1PUR6FO7H0EYHY5nCW2prvcuXiiaygqOzR5Zp
37prfO+CF4J7A2+5OUcu0jkuQXbCR9POw64IAsnDYDgP6WjCd4PPhsuIfnJS5ymL0p8EtYRlUAC+
y69jyI45frfbpR5fM+C+zNmi/eIKfolFzKDlFWxaZUGcDpc1tL00/KFSEFTGX8MCVFmFhA4JI/5g
Hn8P2JAUGwp7eHb0futBlyK4SPM4+jN2hFunm8MNbynDcM5TVMxB8TvcG1YIKniYp8DTdNpydwGC
BN1u66xNsXM6gbIFL+cb1sacEN5F3wwgv/O9zDxoV/lN0SwTKQ3+vrd+sSYnQPyp0efsvvEEkRwz
il3dwfBXIQgR5AUqoDK4yWzOHkQbtq7nYdGygzOsz7NG/pzBKyJLCdHrDiuUvDHqG2DXhDaVVLvH
kxmFQIUK6iY3aAoLwTWachtcOukMMA5ec2sTK82V9K9ZJaY7ec3NTD5ga7TFezJ51lEvEKNU83y3
9iuCVcp5MVDbbHrlmUD/874Jyb/U2texI+wrhrHl9KEyu96kuto94Tb/NWJU9NTV/O2ugbEBfYyA
M3OGJI+emQikBnCnYiIqHj+TyFeAgdPjrZa1LeviBSmHW4cx8dj14DfEi25gktxAPpqryAaVrX/C
8Vh9p38rvdze5IXzSurnzTI7bR8PpnlA3+p2cgiFeIIzS7j5ronckMSCAuwxRa42Dh3hbKUfy1C7
zVN6M9gA4XZQfbedvwDZc04KGiyum/uaDVGCLDWxx7G9aUboBMswHVGc7wnmQ7satBjaYBrCkrWf
dJ2EQDJCGlCjab9q9q1NKK7rkL/Ii7oNChwiYMOHj1grDYsywLpqoaOQNVHheQPFNcvdAmransAY
on8zbiG7b03UqzaYUHjo4P2FgvkPQ4/vdDCyIDSRNE71b1H8EA9ReFowkiFqiOshwwOU+CYCWJZD
8NhG1rCbbrTC0LcaGBUHqsSGgXTDw1JpVFAhUtp3qzV/zp8lWcIN4ui3SFlZNwBqv5TpJzNVNA2t
Ptv3GbW7z3fCFXFX1g9LYhib1SNqZSpQibr6pTOpIM763EAEZb4E4y4yy/OQvKMty5c2Cd0z+ysw
yInwgOH33QJGOUNRBNJzUKNJqNaIZMLqg0EQQ0uJ0JzZoRSWtnCaYfXtWv0rOqXjLs2MV7PXvydA
f/fNpOKfvFZvZUGoHPMzlHu0+IxxXOX3MzifjGhiuWgvgGaadvGjkG+uHsyXMPFaSODjTVFlL5k5
mJB60O1COG1nA57x43SJaSjKj0iDmVFbNhGpdt0aZE62WvPkEBiZGPV0vTH5NniKTUKHBfBgm9TH
FeO0nesoT6oa9s/QUr5Ui/etzOqZqFuMvDxNehfbd3qY/IxSwN7LBE0IkK+YoKXkjODoFjEjqBSI
76aDssfXz9ijW+Kgg/4DZydTTsNE3NhbUm2PpEiCSygE5knDIYiOLd3kifK9U7qDFYa7WusiP0Vq
a+/MmrkH9YBZygijWfnkYwfDq/IaS5CKsaozuYZ/6+j3RnEeNb60Jn1tmJ9tMKsBGqGSrOgi7Q3G
bYLgnHtCjhRlFesEWVUE8DJAOVULmmHtDwixMaa573R33yLIuVUNWAE2PqbM7ngQ2XNTGz/1dj2S
WeP3O9O3yUFdIoy94VQ0+W38gnkTreHZtkoyQI3NY/C4xBjXzS1WTJtOyd/VDOUrJem/kETAS9PQ
75GkU09ppZwbC58ycx3drYGfTJ739zMs/w0dfIHcdwVWaF8DKIXPoyNjkvttG9vb3ikNgL7o2jbY
OI2599mHFU9mre3bCCO0UXxQHTGiUGlxvMCgramZDuAugeC9velsQr34MoYbS4+0TTczB12GjjkQ
bnO4fuymEgIB03JqIQyQ3HknuvnZVGXrm2DK5unkYBr5klQO6aDcYQ7BIDEyPpOlP2dLJTDADRCw
4mSr5IhQsNq7P5yDVhbqNi8dCDCpCBnBXi6gx8YqNC89/SDDBgmhR+ae6L21M/HebCvI3paTPY3I
Wm3UmYRdySe969cFcHtdImhQom5rd/OL6VRBUbSp7zbzjIQiGci4VncFotZ8XTGNqoN5p4Wybe9u
V/JGQdQ6PkrAkGkWxpUqw/VmLnBZ1L42uUXV1O1004zabUKCc8rLD/MztXLjTq/Hb8oAw7KFdnay
mhi5AsfeA0mwN3HZoWg4u4iIut1P2hgQxKqDPfQ8nvuI7MJMm3HQRiKv8Trs3cL7XhGicgSTLp1a
oj3uHblc29dE6LAazQpBkF6Ig4RCU+S6cMQwGBbb/7HteoiyCi0SpmM4cwmBkkQooZRS5UQWEymo
QhQBi3khcLJIrRN6tiowhFLLL8djyEH+G6WUWp4uj/mleLmcuDxughA3hPiKJi7hGsO9JoRZrkfI
c6+rlx9xvd8vl5YHXQ+/3A+OkbqPEHrwZyEkI09EFLQMInH7SSrOyFtrQoamWNVhU0T6q7oayQEd
tRJhz/6ToNhyBFCVHZrKrY4lo+t9ndqfNs5a4/glaSp6QyNBASKu7gCFB/Crv6XrtLzHOMCXsePc
uPpgHRV9JWIlZiUeulFEJ34rlk3RBVA+9X0/DO+hiBcyfvp7kbowizdyHdSBp8GmY1ese42wqaHY
qU4aFBbx3tE8VcX59/3yek5JxPpylVzcTR4kF7ae/vtKl43IRgIVrRg50wdfj7v+rMu1rut/OuZP
20yld09Od2hEAN3qliaYCDWC0VyMnVyNRT3F8u7vvbIkt8m9clUu5AWuq38690+XArk4MW7jXbQi
OUKijbgSeYOIf0sMUKz/caNRt8w5rvsrcVJyPUmuy912w+xncE+AP6egHajS5KsphpWz/F2Uu+TC
SnaEyJTT9fTfbiFXYSgbF/ji/0eh/T9NCBwXzNZ/R6HdVmX/Uf5mQSDP+RuDhjrnv1TcZLB/w4Ma
n10UN/8W6MRz+V+g3jVHNZBL1THP/AeDhgUBOp2ID+sIsQJcE8Cwf1sQmP8yoBvBINdVy7JtU/tf
YdDw1/xPDJpq2aoN/ExD34URLuje/8Sg1WuV6WG4xPf20j2GkKMFvx+bXlSXN4TtCEQxUEiJFRWD
m2JylLy7nUuod8YCi0QuUiaExdUScZE1SndD+dOF9Ye7ifVNd/sns8YlBiJRt11Gi5gxEHmn98oj
CppvHd4sxWTde7GOtWUFae8FO6bv64pejJOucJMhQqL++S3OGJ7rJZnWor/Ps0V9FMzusoM+rmQM
2sPB3Vj2egQDzQSqNw38YDRChQ+ArN4Uq/hiLEpyqH5GU7WfkChoXeh92mCWPvL/64F8xLCNwvwQ
cRo6d9Au0yT6mgvr+cRZfsxmTGTAcreMG6E4ghFRTcYMi0fUY/yYVzV7JHW4Hzz8Cru1TVEadM7K
GJvHYQ11kGMLxMUJSk7iJT+awT2XYy4UDoitjztN79SD6jKynD18f71hX5gdPOG8mg96jX4BU2Ly
lAw2Y6+HNaaZO8vlnwODGG6gINeRZfso5CRY8xXubpiyvQ4HaZfqy0OM/gosv/umLHZ6nVm73hTE
PsN7VhJSLGurPvQjOalBwc56zRga2vVzRx3YK1igbXQz/6q1UPMbPf/QBhvprSSOEG2wUD2tAcaE
rusbafcNPWl9QySl2qObEOheNd3UTeyj8bNPNQfCcM5kJLFhyEY8AZAd8DBm5MXy8cle0blBvUUl
K40apUsAmBTTioiNu9w3U9yeEzf/mWbYQswFIqEm4KbeMxFg5Bowk95QksHNwUEEMs71j6iyZpyC
x/2cxuMpz+Jyh3KjmKWSSo3t+U4xGkS31mmH2yLZwVK1/HJ2tQOyNT5fyi3Z9e8askQHO3Pey7Uv
txWGEZtxYayn3kFuSreTUX/g2pHC1gOCpnbpXaO12c6uV5s47g1Z0ECJYOZ4bYoxYt4k21z/6SHe
c4qL4aua5Ou+JVDHnI5xdsVsz2ihofR2dO7tY1d9ZiQ8g7TUkRKMqxIHZguXWdWBKxPrjyhgoDDf
orESx29MFPKz2TAC6xNr4vfE9FEFsLyOKVszb9I5eZq7rWrDb2zMT1KMZQwdT23vHWUq/Uir3Q2h
1Rj+eO5oO8tx002GKFncmtkJQ/ovnoFfQQ1XB7X1cNt6JUQv0/ko2vBHTwO2JeEIMGjR/YSUWAe0
jAEvbOxyvjXUkmunE/ojzYCxeMI8X0P0ZDt2WrkVuAJfsyCve3V9BNWKxS2DHEBoIDaJ0KVfG8ud
Tw5MmoeWTC3ghn7XjoTATBKXxKiht8dVS0K2GJg+MxoD9gVbLjqoTdtt8IR7T8AeVpB0Fpe0p4qq
iWP94ImTZIFHdM6mhx4x4VZzebc96B0lUrfQaU8zdbaNkBu0kUpUK/2cJdMHRid+1Q0zsfqEaKEN
Z9ZWDdJ6SYGwy1hNBMoBfnrxHeYaLfFliLIoRxITyZgnmDmxABfFFa8yY3THqj0UzchXmXAeag/4
04DVBvaB3abKv5LOpIaVs3GALXoPDYggC4hTEsAzvL3cNLca0v++biofBKmfsjz+sMrkviwM615x
BM0oRPWqiRZySGjovybJPs+1ZaelOAfOKiLDUX9AMKTyVTtxgW7hDgcd9diCGJvQPVCG02Dl7X2c
Asfs7R7I3jAyDiwTgTLOV+LXCfPsIGceyqBYiDJE6vm6SR7RCfxQE1zOuewTJ/6yrhNvBsAIzDd1
lREXDYY8sqRNxsOq2D+MLDyksaEd9Fz9GxRtiVSYXJWLrBV5LzSX+nGdVlAMOFuRMrgHfAdQhYQ7
c08ypYM7Rffd2iE6iBTCGE4I+8UIotJQ7+wYZX5Xd5S7GEKousJHTYBFbz2BdHaJKCEXJopy0SFr
t115DDD9rCKQCwmERsMbsMI/2/BjIOiMZOpWmVfnUYAziVN0OyDe+O6tAFQSYsJFOOJsub5ULg5m
WeXerRZUgy4B1WYO96qC3LBc1AgUBmYUn4auQF+p1bKgsc7UqyyILfvBjqIvfVg8djMYRwI1CABG
t27veifDUZk3tHVUHNuMaYLIPCSW1vhtHz3PdgWvTW6TaPK8XSZcvV8LuHIB6gxu1i0k/JKjrZeR
P8/uR5/wUPEcwLDW+gmJhDida6cHEnH3aBwhwykmd5lIGKjOXVni8mgaSlkddcqBo396o5CqQ2wt
sqN1ByHUusxpIjmxEZMSvDL4wXIWoPU0j21U9fvGWBzAejlqnjbcrNmjA88KBDgBAACv+oeaKdmK
2NFkgflIMvzZVIsxKKogRuIVdzEADKGm3mArNJ74ON/x/678ordPCQBQXyWUVZQjgJqpI4psRjn1
JEPoWNYAAyOjbW+OyVbO/uSdrovftjGWb3fdhERAAXpA3SfiiRRdisp3jbaEfEqtiEMVSfOXfDbX
xSoTN+J5XbfRM7a+Y6lPSLYCwhKLtV9IxiQtaa21UpYtiYF+kyL4UWNVNCPO7U2b69xWTnUNDGn2
jqZ/LbM5l9VhFSSByISd36j6T31BlGSJBiIV4WFylyT+HufxpzLHLiaLonrPonpjFVwE19UCJ2zs
5cSemVTxupe7isYmEYuUAkAHZ0Hp6XKE3Ncqpm+OXZxuu8U8Xq+EQV+xQ9sPiKi4miG+OVm6XOZy
C3kfsfjlNnLPUAyvmP9QT/85RJbkZS4/53qr6zFyWxVae3NRoNUXqfP+287/uip3/HbNy0+93E7u
v2yQz+yXv/FLUR4VusPKCGTOUPNrFWB6//zDXy4ii3/8J79c7pf9vxTlqdfFbz/aKUwEHNzBN3MG
5o3RxefZTOMz2ZQ58htVOyBU3B7ljhC1Najc4pgiEumlShTlulW88pHwycfWs9MBc4vWuQ/c3NXp
1P9Y7GqGeGSohX9Q2KPVl2PKN/dADJ3K7gNFzx1MFMWpcl0uNLTl0ZfVdrM2au2xzt2eDNKMJE5z
LifxJ0Qcou50dafSje7NEafBTQ5L3RZcl6WcobmYdERYNdb3TgGsLaVCS3ycK6qcXJ0lreW6Ljcq
oubL0m+nVFPeH0dyAzI5KxetYLvIkg7bYGemjAO8Yi4CeZEKf6tlK4tjCPRyK29fyK2y+MvWyTW+
lhYDEltEPpBXhSpQNd9sbaUxjjvoq6nAQ451um5TF3PMOdNfUX3+iHRQVChjlfinsOjFImUwLHRA
U8yr8u/logdeijiKus7nzISU05FglYLK2qwH/eihZ1H3SCJE+1A8G6P/UZBIIvrLtZiYoigvSmG3
w/fAOdnJ9GOdvIemCN0L4jDM7OcQMzWfsDUNgvxv8jHQ9jonzrv+Pl30mOOCy/n1KdaFw/hcIi8L
t7Dw8STTJjFhjJS+jppq7OsVC/LLIUSOq6BFcKSeNWuvtnm3gh+mR1IhHKIM4ZyW0HiaIe4wJJh3
PaFEDODmo0RrQWpAWyfRhJQrVDKUMnhZXtbftcgm+vInyN8V2sl86vX71Sh7Rm/G4+XAf16tXC2H
4TM1lmQzVxU0ceGvesGEDUIZYBTxRKWL+WtyPVsXihpOs1W2EADsJjgbKEoiItOX0+0AAeaY/4MF
mgQUk7rwsxag3uub6OSl//PF4K/6Vw4rw1y8lsQNyVqzcQzw1ELq2gVZCvSy2guNFvlmZLWO1BFl
UqYXAjYq/43cJxeLeOXXVbn3UqEFvPRPq/Jgecj//VJ9Oc6MPW7lJyfrmvwxcrUgSI3Ot/hMr1/k
ZeOKAfBGjZz88r4iZbCPwMwuB8vbMtekD5LFWX5ql6L8vuWPY+T37w8wkze6/uSoLl3cBc0bxRte
TBFwlkLfsRIq615+JoRNqnWLz+J71Zb1wYtHjMi7GAMiefiliI9cEcDiB/nM8Ek0DLKmytJ1cd22
IMruL5q+r8FOX/+xfABy0Y8aXb4senJ0IouXX1+vM/zl27lCbXWk3AHh8VGhhXbX5B3OKeZ3V/4Q
YBm6q6sn+bAloESWrs/+us2psPAoI1Iw14PlLa+r13Nl6foarzuu1/vt3KR8HTKlow3j0ciGc3Di
tjzKdfnl8cSz/izXLz9+xaVwkyiTis8a1UK+01/q5QpVRSnJz4sHr+O/x6dEMR5wE9vKivjnorzE
pamaq6U7unW+k/iXVIzgZFsiV2VJbruuym0SMfO/Ok4ePIWfE7qtOLz/+zMaZQW9fjOhK6rxpTLL
rZ5eDuv+eoIsXY6Sxd/X5UmXq/5y1O83+P0sRWuTbQ8PfFXRRBPPUHYjsiTP/dO26yFyry5HgbJ4
Xcj3cV2VJXnef71qjUt3hjQ1v0Eu5IG/3epP23676m93ikSDD1KxHeKBOTqfOJC8owG3A74B0cjr
YnWNet1Ooj+5bpSl67ZVprjk+kX9/3KkbG7lxa+H/rJHFkMT+IIGtvlSo+21RJnm+qH8sn4pyu/q
l61yXR4vv7O/z0SGa07QushWjZAeg+PmU+32NpznhxyPMSZPPZJ7Nbn4huCbBxOVnO9W7Qb1leYE
2tpcO4/Ehcm2rEPzisTHyWwQGQbdsXwrzfJogzB91bXQQ/yyanZ6OD4jhpn4VTt7ezXN4hP6JbNq
W0/lDCBSM0KCel1e36wLjsBO1KPYbxY3K1afAKhgOMdLFwF4L5rD5BCtQ3UPhIaYg//+hy/NyYpW
2SAmVWsx7wAQ8dBk9yo71usCqaN/97a/dLmy+KfDf9smBwhy2+UOfzrvcocp827s7gDEmqkf37Jc
uPLbva57Yhw5EzonLCY/eLE+iYp92fjH/b+dblv9gv6pU6OwIRo1eXrhOmV6L48csYf19bl5lDsW
+Qn+uYgXHM4LefWpJYATkDOeieFNqLf12HYksP3SKf50yptBqXnR1RsSdw7SkV+zIjf9pGuPBOzg
IqiQtZhHBaPbm29dnTxorX3jzt6dUY4fiYvAj7Bk0rvC+mYN1lM4q5+1jvCJaJ73CUP/46TB+OlW
B6lPUFUozOIeD8BIRVVKgQXXDd0WWet8V6TwKRvijIdeGc7tux1BvNEjRoaYyfbc4iHKVaD9iPrC
4K7aTbL2/W6K8cZL8Pb2QgwWNSs7a/SzR7p4oWkDZLZyrJ2ihG/2MAApmlG5yQtkmAzUEImzEeXD
kK8kEL6B6EQEPlxacAdoDzvzbBApWO4QliBKYUM3KVWg0WEGLRHZ0P1SU7IG2HywOFGB7NINDBpM
D83qh6J59yaK5UyV+4NdKz8LZYYcDFd3XwNfS3LrLcdyT+Q6twAsnAdE6j7iZYxgXhhbIgT7rgq/
DHbz6AINQqq5wY+ZpzrmKMh/N7yyvxuWfkWIE2nN1PKdNrT3eVH+WNz6ZCljvalwJ0a0tRj2S1Y+
NJXqCRTdJwgTJVAxaMESAQctnfg1UGETG7e43jrCW6Os/cYkvLbaqQ9AuEBwGqK4p+R7pm1EzjuQ
RpBnjnlrkh4dbb+YVdxv8GxLVZIIWEgXvgYMewetsxyhcGcRYQsNTyZDWCMppfE8VY17tpbGRJgI
Nbyme/VWXB8dJ/KgOXvPKdyOrbCVfUyt4WscY+dZzMpL5SGmCUHlRYGXCYYHgWEaqPQ8aOFtCbPV
x9GXgLYBhSdOcN1urXVfjpq1HSbz4HrNB8h44IjoqeFhYiLpjoTSjQNy7GAr5bfBvSthJeKp2sOW
Rk8f3LDzWizaB7NPZpVmrvllh6RJ2Ib83Zmgc0mYaVAQrdXG7/aU47xsVgHaVvZNA2zKcOoMmNu4
iQ3R6hFvwosSGAtaV0te3rQDnAKIoCgUITlunMguKnulTr6ZGBb7GQHWZmiPqPbBfGCeS67C09pv
q9H9KDyr2+ea/WKGpHm68odTa/H3xVC/p/VcPrdjlgalVSF9XmlQkhPtrl+IlZNv2ZrtdPbWxH2e
cG5yJtrOED5QNUU3M2Y0x8miX6nIsA1g4A/L8FfkJOVDNmU/XG06Jp1b79MWk4Gyt+8WuJK6PT3r
g/p9BTV+S0uREUEYpg3d0LcMSCFC6jT/bdN8FX4ceyBpANeR0AVkebIWKls2xB9rjxiAZ8DzqvJ0
34bm18rXqwnSqN292xOphHT5Gk2wgdZev7En/V1xB29fKWDh8M4FnbnUwOit+DFVC3gydTn7UdcS
bALoNRpte+PgPbvV7OmbjqqEPxAjXpJEQBmcTw2jX3T/C+whYEbCagdKU2n11lCdFxT/C+F/jZxN
OOdbBX8Rr6PFQBkVeXVkB0eRS8zrAl/Q2vtREGqDhHRAeWe9yePy0WmyM+HYGXDOKbOZa2r5Fy+h
Nxw3btlS/ZRWQd6BewDVq3TinqVlHUwje9RdgGltckf3Z1sQyeC4nCLe435pnrEi0T+h5tdj9WUq
43BnunhMTHm47XIepKLlZ4B7M44QWr6LljfdGr94ExKNOXYTKKLxUsoBBlRxnmYaUkMB/mDWRXx0
zd6GkMhXO5iGwY+2kFyu1KAJcVEhfZQ7e6Po3pDew9XHcyZML/Sz26Irb6bhI1i/fdWGoKiGvtth
VXpucxEkVxUeQqXdukNyxHR0vjNnJURLC/5cstAvFVGDbsjcLjeMZ0BNtT/NyrSPDSJxPUzINUSs
bDQwIkqQ3urNtTz1LRCqYhpw7DWZEdq6iVqXxlceIT0J+GqZDj0vdWmm6Tase9CVJJn9mqRN4tXt
McG4HjEEYXCeYFOLXKZAbMGvb4WI3Oqgh9LMZr9zvW91T85Ub0kFRWr0UwEAhL8NUhLG4zgZzglN
M/yRWt2fzSzbxjOcICuObo1Vf7XUGi7gkmVn/AwCY/nALV25E4DbvI7B8SoKyspFOp5IyiGYMkKk
wmIJafwDgYJy4xQjOsg4zm/6tju7kWNtMD7Lv9A+nm08aLCLoqKWi4kgBo2VrmGjhG7FE9HlHVK4
yQGkLNaLhpcejCx+T7XqLnWx14DTDuKwrdYNsfxbXRkf1j49e6BJdwMyGsyYD11DsNZLbkmK61sL
Ob0NaT0SoWF0q9v/w955LMetbdn2X14fFfDmRbxOAkhPL5GUOgjpkIL3Hl//xt68dairulUV1a+G
EAAymUoDs/dac46pN/7YureRCjEXnS2k30mjW2UvD1ZqIfsvoFODRDkaVeVdzlpDLxjvx3JRla94
B0A+U6YHw2CbvpG+qP3shsWPKKKrr2xjsV9I30ZmOoKkeoY30PiT8tAWeXrWLfthWY0DjTn4L8ae
4hFyUn29ejOneOt6YQ+CDzU6Wimt4wSNeKHaLAlOAEdmldpXoMvDAxBnECa1DvV/Po0F3xA2AQTz
S4YWkVBoJQq75jovvfcYp/F86nDXpuUW6jb2FQef21wSYRHh18jUlUjSPTQbHQ2rdb/aJPkMsGwC
7lBnvcToOxeMx+EghpUO0xNA8RKCqePSt6VPIwHzu7XEf1q3OPbWCuqfphAtr+OP3PVt+zXS7nFg
3ubzhLziu+HhHVmNidKWTiw0ROZQtRdR+MEPXiUw6q10FYetIpqW48WadPjV+cVUXtc5dw6xMXPW
Fxgnp7T/tmHRbztj+7IAE0571P5Vlc87DhIdbJ5yqPSGrFXX+rai1FjK5jIrkEOKRel3xlJCF59m
YriTo+ZU7WnIusW3Se3kJnci1EOhs5+MJ89eAUDGDJjTxAHAgJC72g2Mmxq8R4bWbI8ZuX/DrgDQ
s9tiPPRKtNxGM4EQhFOFOpbnXQeccCUnY7KSt6barpioopB+Ld8E7JfkVDsx+vWU1PZSDRrjCZUE
rofUUoJl4IZa2MIXQP5z22xn7kp0gseWUzDFVUq61YT6Iogtsn2s6eRBCtyppMR6XvKrXPNvKE1g
F1OXuHbV8KiDjNuTxGVhs3d/JmX+xSpFAEickcXuuMMefgDDJM16SpyXkvkP7WgXnEhBRoPWpNfS
unGU706ctId0ZO6wKhdl3ubrLHpVq4JYumbcEg8Mxbia1lWePKZTf3HqDddsFNO1TwacIFyUW70t
glVz6PrO6LTHXV6U97phZKd5Hp/d1f3VtbbmNyUgZW9quUOtNxMyAAA8iW+7OGbJyJmTDfkC6PJT
qtwTFiw9fpQNdbhQDp7wJBvR5C42IF0PwiWy42JGom1F54Wf6kgyhblXXqtZZ6Bee/VFT2mml+6J
u6H5lHJ1cNwTV/SvwnJsU6a6qN19vsAoLcr5r43IiagCkJwiAYK3ABjDvBmKJAu2ZjpmygTxBfKh
PcIlri1vPc1RdKv2k76L2xOhDUWY0u/c0nE+VFnbBXheiQdIUXiXhrgCcfEz+vl+BFHhMQ5iVFUc
tn4dCP+KOe69mUF4rh6UBSizMajHJSvNh3ILEL3QCE1wyCTfqlVEycfd7VCtSEmSTrlD3LvvmoqY
xKa5HZhAa65a3ebpsjcHMTWZifhb3e9lqdMghP3uN7bbcvS7XxMb5yUjgCVqHjOHYFvNPJgTVoPR
WBqKsT2CeAiTRbWFMW3JICMwd221N2eLYW5YGZMFJyrA2BmlX5TZgWnDa1uj/B7RHEBx74mvITfc
JQlnp23t0as6wohREnjk1fP+z/o2fp0RLZyrDJ6MIUbo+GLcqvwB9vLqpBSACGsBKL+ishg1ayLt
pLYB4J2KkaNw1vHL4Ol5Wkb3L8u15tfa9V5aFO8wlou3NANnE40aahunOS4Gx1dh3na5pT8XnfPS
o+yhQaqFQ2wX5w0uTFKRH6AM/bwHUzoQlx4ftSoD4W6WT4T3WUFZlP6yIXbKUuVrla0p+EI4D/Va
hvjOkNFq2wv+qDZE1Q3ikN8SdyBHDhSNuCPHOVrGZI//COVK3QQuwjTcZ8QxJcGkGLezge2kNQih
wwCPvZLgeOTk/qwX2iF2vPVobzikYFrgYYJukJoMdPRlmf0Y30fgkK5MauyDzv1mj6KfPkzBLTdH
86VZO5XyJmIVWOobya21BV8sjQfQVW3v7mJobLsxcfJwphpaiIyNbl6BmzYDpz7k6nWg+FxgtVJb
8hPHwXopmS5l2KBJeUPkD/iEsCokbNvUIoJRhxLSraXuOtpiS4fzxc76KShj1GOMg+8GqA8LSLWE
K1mR92fLWa09eVdEf5TASzrhJN2Szd7ZBLoHk9sfSgT6RVmux7XPHkobYE/iLVgvTWiKUcpbGZy7
KirBfi4w3m1bJbGgmx4E/8USCc8JJIi92qFOUz0rw6s6cMJxBJJVytUfE4V2TjycjtFaPKuZwWWe
m9ac2ASgOSTN9sTdn7v6cZn7Zzd9TMzhORtqTAQxNl3ypaYqs0/8Gl3c2zuAOooX8+OZuGJz2PeD
Pbac0AAgjBpuLXCU5wQDWkjf+4FIO/uAoqw6OBglLC3D7NMBnUKOq91peomcLmIwo3W6Hsz48Jzk
V8F36RNQ7eFlzN/T2f5J//4g3uIps8fvFlWuXWQXX7tlphq2DkdriEmizXC4RFUXzOOrDhVscvDi
envYLGOQt3CAfrXkMJ2jCMsXt4hHnSnIjqzHBnV5yegIlwzgdhVNFuxu7sIx/qTbsXa2nbUAeacw
jAaPhPNWH79ChHsttVgnZMhJwMd2typcYDoCNSQ5rK9hPhbV3uuMp8wVPVjbIZNyEDWI9W5EqL7v
NYOsoRYEb2VocQisobi42vC/2uL3akiH9b/TFuuuAFL+59ri2/ef3Y8+/2dx8ccf/UNc7FlQLE3T
JPEHbeI/AS6l7tiCM2s4riYJl5/iYgNxsaG7qm14tqD5/iYuVv8nYmJNd/4AWqquaSFpBuPvqAbn
vfmHmLgwRgW8SjJdq8kcFgxkbdTdSJVUJEqdcu1z8T/fF4uejyerqv/1y3D2KnvSOTmNA9AoRFSL
/7+WvWj5l5OJ8XciXWZtylMXFQ9RMdeXAsghdaP5QLLyLgck8SWZn3Fy6KcKK044GVRuAXp9o04H
O4fZNL6d8VxV3Ut5NoEvZ0077Mwf+LarkEnUYqU4Z+1xOqgJyVnGtB1mr/kSuagFR+IPOxLSBsX4
OowJRsV2vLcaLKdd7cb+3NXrOaomjJrTM9WAU4GD7MYTQp/By6xzMwP7NzooHpGC6qGmcUxoAXCb
WGRLPTv47eeZzCwTW34w0lKW4BhLnVU/15Vvpc0AGu+9diJ/c7eOxpvG5L6cueHx/zBr1PM9E3Gc
xHF9Q8A5F9ja5CbrOqjTasRrQ7phiUPFAamp8jONxKl+72Tu6Gc519ChqZ71LD72tjWeTGX6BVbT
DOK5esohV4AN9cYgYmy6RwSauNxMaUU/x/xQoePCCo30oDZmF9P4RJTHUUHnbClIdefqFvE0aBGC
pYiIJPlyfYvw8u4nF2azmZnFfrPiq2O5z8ACPEL1yAyZui+Vbb8Nsaf6pqoON2tKEM1cF/dd0iYH
/PtbWc1hZ3gvU6Y9bXZtoSVpDr1TPmyN+w2JNORwhU5+FROH2I0T7ZGOarVCVO6SKzduRnGupcdu
eMZfU9qu4bxwHFCQ+M48BW7VDEu8sJ8xZtQESKnYedVuEPRMAvuc2s+ALysOJZtKu406cu4LcsEy
c4Od1HgoGWCnZbGYKKPW8n5MJPGGVZPo3CcxpjSEt2nqX/U0VUFm/VAcYmhBqhEVakPW6PL26k5F
GZickGRCwPNjYsuvVzd3TenB4HQzhUM6aUPQLHfbUtk4g8aLY1BVh2ZwGgUpCe5eHcY2JtOaMdyo
NyAtpmneN4VysksjZI4Ymi15XvpmPS6rxmAGSLxeJCa6+ZVTYOnOTdshm3XIqlvJ9waLFMGStNUs
VLH1lvHGDLdQjpqdjT5vlRDV1vlZdOXPBMJbbZK/OJlQ9YbiXVVFC9w6jRWzJ9tam7Ni/qiYDe8c
JnfhJKf91qlftzfKXFFoDA/mhAFYYdaw5IX7oDGZ1ePiew7oVdWWn1sxfUuIuTla6FB3zVD9cJsV
jdpg7hTD+Oo2lNXHmd9K0VsrzIaL4v1ctOZJXF+h0ZkeP5qJyaG68dp5OQ6j7bsROH1lNtVDxbD+
MuBztfPykctjuHkxIUVjXMPEx6lo25QCAGbtwGePxhe9ar50RE7DgALE6QIe+1g4YNEBw6blOjLs
1e+zzn7IB9hGGX5e3+o3gQ9yoYbrhyxS0nsnnw4A3ei72eplw1bgd7F5XmrOCSdb8gB8t4W09yYz
8i9DiWaFs8tUNpLZ+MW0R6VG7A+akdA689IqobGlL5bA+20DoctZOws+X3EpUPYH6TlmqAEzb2aA
m83rFXn9gc/ytsWTeWOUyy1aew4NvT2OLYytYQGQEVMwiXvn6Ag3nJN/XZUG4KvTGJB8rZvYcX86
rTpfO2bUbg4XM+odQojdxxo7wD4uwOvMLby7cSPQxSC3dHF3dBqYIeXuGipWxCnGpO6BUkR1F7WW
r6IVU+Ex4V37ZnpoQxtmS7GyoiEhJSEbVstPTET7pUvUJCgHhn7vjQCdMio89IuD49g0vzfR4vfj
TbeGzCyNoDHzJmhgVSKht+7xFI8a9eu00wjgmZk+9rlV3hpd+qjZo9+iRPfpE1iMrJWfo+kSPtpg
xdRNoieKKE0DfSL+oHG9+yoKokmJzwU5iEAW0OADMKEABAGTIuLmT+SQ4W3d61syBAbFWH/Nor04
tZaNIDss+WuYZ296icbDMs/dpidUt8mEHWvlvZ2nVy5I7M2mPeCza53Ub00933EzuHa0cgD1ctFN
zOLBU4shjGuiqleKFfOvVEfQV5Xde2KDJx0AIjj68GuN1vHcg3TMhr45UkMJai3e9ojHf9GmITHY
dRGJOeY1tRr0bFqYOzSmByXFXStmYbDrqO9F7q8N3hYeSNJDc+aW/cBsH5NiqbQEcnlktY6FBeNS
sW+BfZc+jJn6hvbIz3nRQaOBjonn8ZRMa3WdImhuMS0pvXjWBlM7VwCMDwP8NT9L13sG4F9bFQ5Y
lHmcO5QdrQ2F/xqVGwYYEjxBfAzYDGlmcCIjTMytJayHxQmj8t1LAQDlrcLYQdcwQJgXL+dcrtzl
2zBTN4g640fURr458tqxM/5C4u9gpSE0ebA3dOfpw1o+u3qsnbkBOebW+o5axGG+2r+sYnHAVSDl
nXSBV2U6N1jOIy+JGyDnojerRHnCiCVJKyaYu1Wu05hc1Aa6clsm3tHMyTqhfsmTme21LRGBw+Pc
MMqAlgswB1EAZOICSgY24XYkiiKtJ/qEgGkbDS7g5IWeSQ13tpvXsrVSf8qqXx4RBQjT2sPAkA7x
O5NPbyD1u+/XoC+n+UKvxFc7evZmN3WMLjqXMhXV5Z7+gtsyTbK5sKEmv6QxZLw0h/tKqD2zKs83
8umecWTP9CVJA6/C8AWadAr7dD4O7vIjGoCQuHVP9LIxv8dnRasdAsTB09ab8k3PsvSw9M54Yaxg
k9llNtzsPcgVmoEJYjFrn5C7nxozpVPnDsdIsfOropaXunfvVgBw/mZgHBqBeju2ogVjicvTJC92
jcvhSC3zsAIw8nt+LIrcdIxcswnUlXJqYWAY4PvLEF627+PIBYMEE6b/Kb1krmXEqFFPuG0tWC1T
ixUHNXx2GJyyvhmSZqdpFU0UW+UAwqgEUrp8d0idocMBlWY4qnP6VvFLtpuOvnst8cSDYaSF4w07
d4lW6oI0LFwrpq6r6JxGCrzjFibJvHFnbWKHcKcc4xn/rzdvpk/Xst0TXqMjTa+KgEIKlbNFfVB6
AwpimwCFsbUO/G/yWOFyuFpKIwwvDBhMe7zhGGAMUpxajG5hS4Ue4/70BgDmbcvUn33nPEUJ3a/G
XBgy40Zuk80NJR+ty6pht3J/Dy1r/UrnMjvaVbncdJHxxdvmJqhpOPsULKxoejORjeBgEhFtG4gD
OFAUeJMD97A5tNP6UhnjX/oQYxd0KOV5huyafylLt3mwSGqJrJPbasQMV7R5Y8+9AUlYB5nGjXyL
mykwXMokmwG7ridWz84IYWx7p4PBkyqXYt38hBomRCiVZHgHe/46QwHuNsb08aZMXxRsdHXX3WK4
oRxlmPWRrHpkAdzX1Kje04GmfB0N6W1W07zYap2YVyXRAJyW0EwajZO3bke6E4xsDDtBiYn2hoty
2kAzi6c9qo131cvbSy9MFnINgOedYanaSVcWho0Ort7FmRF8JJZBK2t+UdZSOcz5ejXRVdwmDie2
lQ7HNVvH08xtE29NIdjTk4LGPbtdytw4Oa4YtjseeYqiHKeTjgYoMrpZAU8FGZiPPU53SPprRHbY
dO16Z7gU0Zoe+2h7WLMpOi555Oxm1UH0Pxi7HJA9cmGHsCQi3T2Cmk4R7vDn0jXuMxpyCyTUMNfj
hJK9E64aFedVNS5js2Q3beTelFxIRq2+9vWm3i/UoA1tTa6jYX/D0gbQxSTdKl/qLy3phpeyaZ8s
rwk2tXLA9Tz2qrvdb+qWhi2Yuj0Vy4hARjxzqW7biA0iZz+7cBhHW3lSQb/4ETOLfTURi1mo2sug
w3Sih9NN5Xw7Q5a5q+ZrHNFY3lwGp7XgFUpo4UY67lku/tjn5sVfacyIg5L2dG5caLvgzyNKNUqX
Y+IWe1UQn3Tc5qPoO5/tJZrPakFEpuxDf2zTx0vxJ4n5g455aSpX4j6r+Fem0orxJQdVLuoyXoud
MemXuDV+pIMx+rZ06UtMmeeR5vwbtsyDwxjjoPuQj2u50iJ/F6pnOnEAnB2pJf7HIjXaQCFS7Tia
SzJduJBbxBjmvrOUeKuk1LE0IyCzcnUqYzccNeBpQign5W2fi1no5OTmqtCeM61uP/aRSpUOXMQf
XDGVCzsTEOcgX/ZzMXUtwfQTUEcpwJKvBp4Nubdc/dzpkXxY6yro8r/lz4y1UPVKsR9kz+0UaxBu
/pYR/6aalbKyVlTo10QBYE7RlYkHJdahX+wDRMl93uNF8Mao5OsCIQtUVkNAJECXVaUy32jjZjgj
fcJDIUSEkiInF4oQjdrXHM2BHuYbI0bYB0TfASvwBG1Dri2lsWng9fF/4bqS2nbJLpZrjWQcm4vz
OnIFDw3hgrOFAa5uqPEdVwIL4shTj5943rwq+IHltmSkMj6hz6oY/hIDnRgEb06uEf8zHi0H36Sw
hPViIdeKbgCdqS/fAJ4JaEkwDGVylmxPefDJtdQVTs+JtoEP6i2new95ImasA4NKOLkkQ8/zGhro
DsEdqfjEgzjURs9amuNcFocEiPIhzkEnyIUlIHSN4CPMfYSYLK4OctcGWy3ABc8cuPqKXinnwBfe
KFe4zUhjbs5ys8JgHi7G+AY4dwAGNDz8B/nlh95SHKlrgts294RDVkjmPekfk+p5uS0XcnNTYLdY
XeUhfiuZhqOmx/WwjVcmcdFeHjgKU4YwiUrER4IF0UkshPhU8rMsj2ReYdWTcD2iGVGySOQeF4QG
uEqFl320z2279WdHcfozltaiQ2ABdDLSHy1z1kiPWyGGZjUQ0UIsck4UGI2ZtgM6ThCLWHBO/2Nt
JfcbM8Tf2/JhVe6kyzWHhL3/+Pw7W81VlE/iJYZRJ4Hgj1fbeqMEHvq+NAufrTU57j5WTeBtXMVH
xiZiZzYl0a4kGcD/7ZkTDiD8gCzkmnzitHAfpnqzIkzgkNCzEfKQLaiKbAFC4CASa57RvbbjIBLq
2OpySm0gxUDjIhcBF6dUaZDVdPoMhrMff2GJtT82yV0/eDZXFaxsgu3z98sbRq8EuF1EiCHfrfxa
QUITlyM25WL+e+1fPQUloXWcKq7o0oxKmYnDsNYiNVTizsbfCPM/Ns3yrk64eC5oZaifiXQdGbTj
SPW9XG1XHfhPZu+95b5eaTC7gusIk5gf8Tf3KWVcYEetMLTWD4r8NWWs4m+r0njqdsyk02Q6YJ/k
IvkBq6m9yjzmwLWo87dnw55cwkzVF259hMiJdy7fvtxMxTPkmlwkTYsIYES0KVjqMqNjkkD1z+1o
XtWDOyqHj48jLp5yreL6uUx6eqRM3AU6kMiPzy4ftHrSUAhsrWiirMzwVmp/GuxgTqCkO8rVRZCr
qWkPfiEuvqWOBSwTa3JziTtmoKWg0g/Fj2TWptOnMdLgrs+1SXgkZ0251ckl+eMgFJt2PAqICx/f
ov6212bz/rfjW65S3Ld3AIddULA8rzGS/FBo2uW358kjWx20W81SiHP5PE3kcz7/j1ZD2FyVDb11
8f+CT+B8Ii4iDVNUWR9vUP5JbwugwiJkva46b0EmZcuZ8Aul4qROxNofm/IBzMOOL9sM/0t7+W86
Mobt6dBR/vOOzMtal6SM/1Pi2Mff/E57sQj6ow3CazkG/Y+/aS8atBeCwwyRG2Y4hJtVdTck/+//
mNa/qcwYIOB6tmoynyG87t9hL+q/eSJBHGqlAeLB1Yz/SX9GpIn9lkGouiqzBXozlkatyvRkNuBv
AY7apvd5R4ny1mhfk8HncoRuGvPpzjLv1fKjrffX8n/j9/pfJQ2KRMP/6n/7I/GwjQ21WWb+NyYX
v9BG2c/1EnD0Rw8WNXRCZl7q/IIY7lB/oa1svjZh+k68zwl2/EgLxHf95Do/a9clcE6glOnAJ7tN
CQGt1JfffsR/8VYpef6HvpXmAn8A0AOKB/qyKiIkf/tqVo1ahVWY2o3Tq/GuEfdlADhAr0gqZdQs
btFTnDjItIBEGtUXp9+WkyKT16CBM8aRwyixlsVM0uOFtlOiAyluzQqQClTGi1xM2kYrylS/t2Iy
oMTzgtt5m3Ejgh2Q+6poRmRpr01AvKsX5GnPtKWFi765kAc/jecIrNDmVhvBHaZmwjyUYDXpN/nw
fIvtSYzF5WajTveV28576dG3LQKKUbEKkR44/c8FZenuvIobU7zVt/LGIRcQP7QDLILj565OS2Fc
bQ7CDr4kIPsiuE4VN5fRaRjvjGMDNRMmBxIHRsOWMwMeJQzDEQM4OkIM6Gy5lDuI12jOm3DZJ+Aq
/NntooMxkd4txlWmGCNKtpVc8/7mbvUdVTVNP0meF/Ie7vafkC/J/AKJgM6c+jBiXkYZEkH2G9lM
btdm4SFfi17aoj2iQNcPk4C1lx2jLprtN2o6RHu5a9gU7sWkPdghVqpvrtrioh/yX+5E2rgttuQu
ufjc1Nrs1ZqZPCkt2T/y40pmQob0lxwT8cnlr+J2dK6IkEL9w+eVn1KuRROptTu5qrp5sydZ+kl+
TPkJIWEy7pfbDg1LxjuMhptE6UMJ7HOX5t9hcPLDfgAWzAKrEz5DYKz9WVG5B8s1+HTTYTK3kytI
0h4CX/lYkRKT0jeYHXS0I7bSK3iLuJ0lcsrhUZVB1Fs/f2wCzYVQ/cHtkMMMOaSQRwfDAf04w4KS
++UufnHXHzyO+ViGmEAIrhEUFyOa32SgM9VPCM5jxTkPXgtpGBRroCRtSiyBQBPPs8NqXDFhTreK
HpkIZgF0vZxnEOhwrLajHOXIw3YS7/ljbRsfSgsY8m/Ha5MJc4N8U31du6Tvdjfy3dTyLf29kEGJ
ZAPxNsW+CI0TVVQxLhRDRxqkPeAJjhy5KReLeOBz84+nULSkEdyvCtxQxrIqht1zXOYAFi2w9Qfb
qw8AMbuzfBSyZ3f+Y5NMAn1HthjY2Ay4ZS+CxA0j0nHAixfELu6ETTG+fr68XBPuuONIrVVudQnG
hlmM0jsx5iG9Bce5WMg1uW+Vo5xKjPZzMe6XOzcxF7DkrEA+/NszB/VdQTh/ysT4JZfjF7EGYKDp
XuXONUaqFcpVuWhl3HhLjpqcmX0+IP+6/dz5+WryOSTlabtCzI/kN5///fXbciKl6I9jQjxIy30W
cfbMdQpdp/ixy9Y7Mr3eQb7hzuSIIZr8vHKhG1Mu6TYfj5q24Ignq7jqfTyewHVNO+OlXglMtDPj
Gq0ORBpe5OO58llyu9bA4XxuyjW57+Plfvsb4iyoOs9ky3RorQ0VtnAm5vX/6mU+9+kzUYa+3g2U
ZZG0GciLE2GJd2drDrXC+SG3AODiiBfHa4Gsi1hDNmeNY1iufS7+3FcKcIJtwbmEknQpFQXxtHxO
tSW/VvHh/+Xfyj/7fKSWf/e5Ldf+/K/++S3Fo5moHl+D4JN0uCdqrmahrE8YCQmgS0OKWaW+moJv
8jnNlxWoFgmrUxC31xwQO3OIQkmhvUvreBPsFFVQVGY5VxAL11Ifmat3e1lU+FzI+frn5kfJAXRL
Lxgu0sALtJmZrSC8SFdwJbEvgyDAUGtGNS8Oebkg+ukfa3/uE3c9+vQL1ytRp8oc5pPQ0JgoCB7N
uLa630MHymZYNViaTm4x1vu8G77zdUwgu9VrJgg3qWDdVNxpBftGUacn8w7bQf7xv8v6mCPPoFaw
cxZB0cGkRxfa4uvpujxcLYJSKrhZoS74O7KUM0koj1z9rG4xqsVnLzg+LkCfZaZW3Ex/ye+GfgfQ
n1rwf3r9Vhb05Lck6345sKDM27IDTjiLkDfr1yiK3SO61BXEUNsDl5ud+OgJ+pBXUaCqY9hHXxP6
zSdZqJIFLM8ZcaxOTfRI86rdy33icDDg1R27JUO22Cubd5r166xxC+lBQyGjzR9I4n0eGOuua5yf
05nEEUo0Uw9XyQKw1ArSkibAS3KxgWFCdQW2dVjpq0FoakA1JSCbYFyQt7pCwJibx1RQnWqNRoIF
j5mgSOchM7vG1wXTQhYh5eJfWZFVwZLKKQV/+Pmlb/fjCJCrqY2q0UXgD/dtoJUJpcoRvCpVkKs6
0ASzYFkBnIZ9Dt5qEpyrYYF4ZdGG3C0641Z7dO5IygMzJquJWqn96mGAhboYqsmFJosBYpYvNysq
nIfNdg/kZr7B0rivCoK0coHokmttVtKHTmB3JQICVvIJsGgJttdv255gfyFJF7tzgQmTj7lcOiYL
XtjnLvmMj9coJWSMeb4HXLu2/F7chOTEuChcA4CB2B7NbCTObUKqbY6MiFTCPvmtxUNNzrhTPkmu
yYm/XPt8QD7v40+2BQphpveh3Oe0rXdwO3NvNxVXArFQt8rk6xOrHOwwIQHNBYzZhrPc5yh4nHZN
d51WzTrJXfLBhA70Wa7VCs7PqeXtFSNUSMfFZz5H7qkarfsFe8ueI4Vbup6cCtIhDrMd56r/sW/o
3mM37kK9YWQud+FPUQIVrw4dJv7q84HPzfkOlJpwOxYh4qRpDl1K59zg8I8eNHe6hW2Z7Qfjonmh
5YbzS/UOp+FmDiKYK/qhD+wvxS3TjkcljDwKJ8FUPq4lyuDDkIWs6NGltRmeB2v3CP4b45mYJWVB
Fp/X6XnUf0wAt0WVxKXXEyb5s5ndadmBnLZSudTZnUPvU+ecOTjaxZ16jDSc39cKcuJyHReSMHeR
F5TRZVBOroej7QEl/uzB6Tnl5Qnqt98texrB094+V1fXNzfu2D605Thow/IXXaNuOCChw0PRITXm
8z8NzsnKABeQ/tjtyvyFdE70fqQDfbWpXf7UFFoh/qQT7BPSszFB7e4WIJ86uoQ9Gj/TODjq3i5P
YxPGpMAN1DvvXLIevnbZfa/+LG5I2t1dkeH9QHhyS1WLU9THjXY2zpaffV+vJDb+WvfGj77eTWEd
KPcwNHoo3d+9w+K7J/1Ne6jC+ZS/Yk15bgM3WI4eHpk74zgdhx3Jw/dOaNOlu2fSCXry5AbljXZs
fqZMLIdbLUZhF5KNU6T7SDmRr2BfjSlooCoywoZ8iLgh+Ikf5646WfvtC7UlMyRm7jZ+X9+S5+ZX
fW2vCzN/vwtLRBk7m2n216EKrFv9S/9qBu/DcbucsEudeFfpYTtgPXngnLPO9T3s16ODOn63mlRn
Q7g9mRNgtDMOVRna7euQHVOSpHErtUEnkr6P0d5DE1aUh5IeMSIE+2krAnPw1TezfkhIOfkW13tF
heMfbGuwkJzb+fOImYYfzV9Q/lAcWM5EC2b05jToKND6uu/d5eo8EF31UJ1sv3qyl7M7hV6YnjRY
mNGLsR2xqG5IYZAtcXB8HfdbdMXA8aAH1Q1EhO+D5/dv+hX/TImmwzvGyG+WYH0qYMt5+wEplxfO
6LkhM9qP8FurH0ZDFvL+21DCV32ocrg9t9gU/moUaERhmHAnFf9gq64/nTcctdPs19Yld3YOCcEM
heGK3+FBzJ/b1b9YX4i8US7ankb4i/WWcB8kVrPnSLpGj8g4nW8TJKDIL757Q6Cgf89882Kax+n7
+sUj/ITI7Stjr4fiu/aOTIHKhPrTwz98nn6oHJXtVcNXdphItg0auI+ngjEKIH8y/Ij/BM1PqPJL
BQOehKed82z/nB7Ke/e1PS03JQrzmTb/ldNfoTgdBfPThDyUNJG32O/eaR+TdFvZfoSkTttDsyV/
hHfIyxczk35fu8HU+EC5H52mVxIUsUvf1Zv5h/JXcW+Gtc8k7Yv+Gr/lXxD3ILUZ6WTu8Hrc5i/t
S31RH6gOxPskxKrW7Ozb+ohRcHstTubt8/poPSlHusvvJMU7sU+2khWov2BK2OdlX0MK3HGh6b4O
h+lBP5oX9ZQD1H/WcXf8YHacn8jv2pmh8qrWvrMnq21HK+xLilu13mk+s4IMR2MRtFowkErKJZt5
+8P0HQUJ3kCPjwikYAdLMOCa+oK2CDbLUx3hyvHrEKDvtNOZ/SIw3Ol791g9eN/w/D0voR1sx/x7
ebBwcPupe2f0+MlCz+eiGcR0c/w5QDgQ7eorp1u2p0h3jHOKZByHV7w82o7SF1AJqPs7PTtstxkO
nWVvHZaHv6JjfGXmeayOGycqXTn3Hg3JaebKQ6iCB+d3R5ChSgR30D7xnZ6Gy7JDlqrXPvF1K3GR
fIYJq1BAz6S5916huxMUhpSkxYOHepMjX9+1t84RIST65P4QUd45oFny20P2bb6pu6/MvTLACbwi
AXAvMGRhBzRkVF8JlTy112hfnu1n8KfuQdlpaAh8AGy+c2mbfXM0uKeQSxw4CPL2FYE0Wfi+3uVX
74d5n3+Nb/Dg/qywad6SVTb7n7c/t2op+MhbpMFlo5xgsVE8Oqum0x0SI7rVXAY2g5jhkGBB0UnM
jRByGru0t0eak+6rnbmMrY8mpvGdQWYuajrRBhZ/Itcgxf1jbbaMoTrKnbOnpmqYFRPktD47pOI5
hZzd/Od/beS4mNuezElnwPpSoxHNhxrrrvMLyC9yvpnQj/P49yLr1PFM1CHpYWJNPtD3zXelRj2s
tC5MuRm8Qrxt+yTPyUimcuXOiuZvm8mVUq4uKrXH3iJ707HN3gx78BH+3EY1wIZpOSeNQxBTiT2U
6y41iExukwgjom0xEeY5XqdOpA+oleD/u5SK5NqQSFLn39sYeph9JOrFnkwcacBEMRzDjFPFwhG6
e7n2uU/zpvlQduN9pE5BqnHw2ys/MNMTZrptpTUBoS5E8sV3sa2qZ9cpGIPYlXbKErJhZQdMLobc
um1XRdvLnIbPxUdig6g4yH06fsZ9Mql3ssr2SSrtGpdL7udO00aJCY4GrYqoydn66KvmZh5lOXgQ
JUG5ZotqMB5D9SgUbJqtPRWqgefJozTVLARarg23CbJz20sHFP7/s3cey5Fj2Zb9lbKeIw1amHX3
wLWmJoMxgTEiI6C1xtf3utcz01nRWe/Vm9cEBOBw0N2hz9l77Y1pcD7uXkfysPZDRGibNXrbWwFJ
dfNuORGGycGI+ZPUcyIes5lKjNFCJSC1gcd1nTvPro9Wo6CJyEk0Yv3S5VbJ6/1npLTqIZQBp+Gs
PZe1S9SwyY5AHwCbowZO2CDpNJjFFq9NjGNT6eJMG0GYxaJeZyKQXDi+ix1OpsyJLXdD397m9b1K
eJx/khYKTbJlTAJuV5NZPatNcyFeZ4UL1971ohAnS3SiC7K0RI6t7DKajSi1XIvHt2KyrvdfLdLj
F6oCe06BnUHOcUsAWIX1yq6+TW3iiRA3AoSLxnjrG1fjyY2BSmgbmq1u3SBhW8uyqtzAcnCbdNsi
4kvyYKhyTy43ryZa8crkaFQaK48k8WmAuAAdRTS8KTpfB0K7YMk0hyCADeuF3JJUrb+8RqDICmss
RA7XaVcds/V/mnH/lj3KUEWD6l834y4/+o/f/9kcdX3Ln704zfxNNUheIOnNMWn5fOrF6fR3/uy+
6bihSNDxTBOJiOix/dV9M2jMqZbNXNfUddfS7P9J902zRNbDP7XEbM1xHFvXPXqAxIRZv7TEwtYc
+7wujXMI8yXua2uNjpOnEo/o0CDsyGgEy74Ehk8WJh6iOV62SWidaoHcIDLtxS+wn/QW8Bdb8bd5
q9drgq5KRUR9UeZdtjV1m0KHVKRo44cW9piDhmbdwYNfDjw0zSoYwF6ZYUpq+aYYnZeazLu1FyPP
8rT83m8Ki8dFhBdBc+7xbeiFxZ19XU7LfI5ibKPzoTFCIpPj9omDu0Kfbz67RqAJWnm70Wo1WKpD
j/5U7/dqq6ggHqxig7aweW2D+hmb42udqsWb4UG/yceL5/oN5voB9E8/jEsVj8bBNas7Ch3+YqJc
QD1V++7g5Fz7mMKX0cATpK+bh1TtsnvqvgtHC8kO1ElVgIVEBHacPigc6G2S1atcV9864crS5qNn
pbvCD8r3omjQUE/nmUj01dBXGqeD4eCGOveoOEfXozo/JMO75aPFZZdo0BYirB9m7dEL+mEh3wE8
DX6/jTdHd9Gk0En1gIljS3YaXF3taKfLOu579Ib31hyV27bImrWB2CDaasRdQ3Uw+bHLn12nYWhV
u2WIdB6Ter4BLsrDkvm7jVp22bjc/IeGfQQu5l+gRNjacZ4a627A27vOkzuzgtaCgxbMrDf8dJrh
fbSyageLYx0Q54egeliBMyHRNI7Q/MUpgu88bcgNNzcWNmLRYsiXjqAzWAU4o0E3MWd3+KYI5yPA
EJwRcRKt2x/6Dmd55ATCQqtyTp4xrPaKdl/WQ3I2pjomVM072+kEv8lJjHUacErt+4N/H8RKdE6T
Hts7v00xx8ozjqUy1YjPK7JyA6eA48CduKEEbFCuHD1N78uK5yUARSfnydVJ6w6aAvNQ99Oqe/9c
acW3HKXpthGxI6AgSEOE2HHwS/UtMBtvEbiDyc/jH2fVK/blgE1KCUzuzXvjYjTcamdBfTSQPBbz
YLwlpbuJAHhFNWgwNDuL1PGMY0w5eJn75rzSTEhzJul2nk0xjqx5dttWLVd+piIyGZtt2OgZlNyx
P9dsRSithLBHOiwNJRlXYPLSHeCjvT1Y6sJvaveeT71zbQxCwZBaa5BeCf7r/K2I4ubkFhiaG+PZ
SMPuveryJxIJX1RV6VdFn1o7rqoN6WfHsR9IIIbqsp9CssaGyHeXkzbMr3YUoVwLauVDMaKzNjQD
9/VewyMz5xDX73eaouwT01AvtSAk+LOC4yDK3nQhTc90oBQlTrKF48TWNvVD4+Jm7ik09WwnTlc5
li24MgGS6Heo6edWdbsfFRS+k6P6p5n7hA1uDorDUJOOjcpvMOlhsVKVtjgTOapuQcu+61bpI2CN
RlxyEP+sBpKV76IltgmCXM3KmN75lIB3NreO+6g00zPYqAGaQe8ugxoHu9Uq/dpqGlABfYHX2Q71
lV/nDo+q6AxUzdK2hObySJYNwdLx/deWtI7nLiuWUMVsqj6ig5XZ7qFQ0S8FzXzP92wng19CxxAU
9SL2Ms5OIUaa6yCN43Nu+QS9mRxubHLF1pqFNrTtnWeMdANy6ykJKM1AqCOHZeqPXT6iEWspSqr2
VwwB4MWC7Mi5HwuK6ddL8G/KitQ6gtPFwBCDTt5X36blWI5wC9GEuNm+vj6JBqGclq/fJq9LypmO
vG2XL30alS+NmIM2zajdy1XIReT8X9bYoSsizl1/cT908RTViUcib5bkadH7vI4q4rEqFNNyTC4k
B7f3JA57BHd0LOM2Effbt5du77nNk++WL9CNJcazI3dkckQ7WM78+0+gyM8lF7j+O7mWT6PXt8n/
ch2lmHrkcEeN+teH/7Tq2weTL19fkTM/Tf/yPeXLY83D1ejU9fK23ttyTd0/TVaA5/72O8q3Xb/g
7avf3iLHfl1czvz07f71J7u+89Pq5U/A0wJgwNsnLLEbEadGhGetK/zScv1yYNpVg7ZRbLxPH0K+
JGfKsZKWVJlaNREL43sAWuj6hutSo4mUDpgLVlKKaknLE2kN/PEcFzzwFUFgAmLA2gJk4CHD3HNw
JtQhcSkA3mMuHs/k3NtLLQLAre0rh1/my0lLvFmu4fbqdS1NULOuT2sUKahxie5hrDBdgN2OheI0
6sXtvxxVKpjr1+kpAjUT5pG7+jQz95N+nxRv10XkC/J9fjhpm1Ed7vwk8jgPKDZC58yDR59PM6f+
MFmlrnesRMNCNtjlmGybG52Bz7hN45WeHaBLXyLPJ9NEHO/yEC3lqaDUL3qr6xyRxZFoZS5XiRBL
mE6+dxsKmk3/w2l+cCY3F3k+fU2VUiDGHR7yZjGYZIC4GNii1PF3k7fl5NvYGuWCrIdl6TjUZMfy
ODaNszdLitTq+C0PvZrk0IbnKm/G2GIaw7uf2dTEuMxHNq6pUugkJINfiuzlZDUS8AuycAeMzeAW
h7QABNGqp9gHz6HKC6OlW3ZBMBzkoBFjbpHgrMgyGJimgA+KbHXPoUSiijE5Wbaztu3dYq+MdniU
A7iTHpxuruYF8GxcfbWbHyHhFTD22KTSUCAHcDUX+uA7CDmoHIx/DbpI+VlqNNLLoqTW7fk0wu3R
vq+HJiIjetaXkzJWKKCBGaW+sktHqOMWHDo0eA6eccWClijSEfuZm83WiOtVpWvGwXEaAwmYQnVu
iMFZo/Wl2KNn3EGT1G731TuBC+eaOxIuZ2yqeHwEkkn+FYA4fW0kJlV78SgKIMXfw8O3plkjpRHT
EZ5dxxwo6gJOxhPOmVz2puXYYGNAxat2hf2POhg9kTdPMZd9Kgs6nSuW8seYZ9PT4ZkAQhRtQLkN
2LOrdofGAROhEGrJ35/Q6f4wtK62r9JHKdBXxcM13BzKuH5q7FBGDdsbSTtxLBQFsk0vu8PpnHNr
wG3erVFuYQ7KdlgKIPNHRrC8NVAl6VkOgknkkxiZeRmUXCMmxYRpIFH91oRPYanqExZSajQSsH7b
AeXYL/Mm4M+rcAQY5oqzoecUMfeMG/I72a/JE6ZBKr7Sp2nbCSMib8OIbCRxcvkFAC573/IreyXl
72we/KuZReoA5A5HkYdDU3po5N7m+iRoOOr+1jG+NZBv89oEt5+IhpA2BNkq5vmRWAEpHpf4dTmT
Hi+e+bapVvKok7uQHLsNbuB5ribcrsbmzhK9YGlDCSrO+nJwm5xS9X0IghRHoXrfRoM1L12hJL+O
Glj4Fr1rmdAzEcFIF0os92ox+GUSe+EmMwIf/jSdZOlAuQ0mEU8jJwMdSha7BVIWocRMBv1Hq06g
DQ2asXIQhk25Hn22F1w8f2eaOfoCbLdRQsVTqC/kT3fzB8l5t8k2zQ+NXmvCKW1vO8L0wBmyG83g
fyd8lkeMGjrshbhcxQNwtUVgac124ponv5DJIW0VGloSlb5m3vAQSIleT1c6NFCOLJRoOqk3aAJW
varfub5j4vN27EM0mfpinnBvJqGaHkcjPgVR/DwMLUl+TZmutdoEoCXlI4kbELYnTuiuTsqB4EVf
jwJFXfV5jx11buAcV0Fw7NCA1MEE2FCU8PCOJxvUO88SIiA3vBy77QxOZcQH8ykf85z+M02nUTwb
menHqBXGwatz6+iIgcLDIPLFZCkNF628qhF+fkhLoBieh4S/cneRGm76sHvtSk/ZBHVKezY1wA72
YU0PWbNOVADH7RwO8bE1827rNOVDlUAdNGdH4ThPlQVpmMVqqrpuVatQmgh4QtLvFNCOZz3ZhWq0
08pmb8Toa7oc/QM8B74m+oyDCXQSB4yY1vzCgl/HpdbDDCbMWv3S1Nxqeathj+Kq6ugQ89JOeTXw
BeU6bfLM7NdO4927MVFqbl0/DzaVU7pM17WT7C2e1Xx3Jf8PdluDFOZTljurwKmrBZKnpdZSB7bt
gnxomuS1uM43QnIWasL83GqnUsrQ5Dz56hzTkqub9jnsONfMc/Di+6m/QR1aHBvz22wq00EncvxI
qRMYG1YcaIyHqOqxRTVQ77KctlzaxuR2zkCdxA+AFI46eaKfoO/d1dQF1iql34Xyk9SY4hhW/RcC
0ae1O7RrPxj0TQ/wDe0k/E3Ry5CDXDY08ACZDceiWxN71qhP+CKjHSJnobCT9hk5Jq0yvqdRpDY7
EFz9neOO8ToOw45+UFSCpEphx8gFOHph3X44fd1t2hhkRK/6q76lOo0nfbh+t7BE9KmO1GMrW5x0
xaDPKMn3FFlWacdpZpqR3dWvgdLOPGyTmosQmZ/HTl7b0MailPg5NpJoOsdt7q6MEv5dy9VB/jrZ
JM67ZqRDllQKj9gveO2yTyHHPkHb5UwJZVeaCeWbGm7lIrKVIcduA7mYfQO+y2m5giTKAQ9iIJEL
f1pOjqq6nawJev15fa+cl8XDPsrVZJlb3xMVQneRptVqKNpgZU6msmqs+CnPkvnszVryONW+UIc9
xjUZQIZOrw4zPiU0Bf2BT58xUGn0T963YMhe55LM6DkdSAod6eiWMy3oea7Ay9olCfL5NnM1UtdS
UhDDDl1qHtD5M3pImPV4xL5Xf/dHCCBD6X0tZNbPRE3J7ytnaTbdgEGemqSiJuhv+1l5BDzxHR3I
6Brm18ZwgWEGg3/nhEF99skhX+ZJNH04dXSaAQq+6NS+dpSYEDH0Vv81UY7y9cGgp2zDID/g1vWf
Kq17scd5/DDDhkzMzHcu+DCbS950pEtScvmApvKY6z492rRApgIUZt/OA2QY8WKjovHtko/GS9JN
N9vlPg6c/KUO54tcK78au3pkmWcvAophURdGHMG/a13lPYxhEA5lrR8sE74nXZQOph/39YWaLKLR
m98rDYRDnlsd8Wbe/DqU4V5+iakdIJ82kXEqm0q75+lHwJTEmcamr9xMAGR9tfYfnDnSjgCIJ6pr
fNqZmsLs2cmXTKnnrTO22lZLu/ALQU7A+/hU3RSO5EbY+nFwQNtYCViR668ToBqL2si474NJO+UG
IbRylROZQv1o6a9THre7Yiowpjbt8J7BJZDvDAtyftvGMA6N5SRP0I6+yvlqGkHjCPzxTp8y4zzb
LV1b8Rk0sszdVK1eqAwW+2aswbsrdvBhDdcNbFbsTlHd2Pt+UGm1J/OjXOFQgvHoLbe9hFNJk79w
w+sGtNz8RVfhGFXwetZN1yUHzYpBKYqfRG2OXqgPX5GptVhqDX+nq44F7S49ybXOoUMrUexiEIv9
O7nbyTeaFUINq9AfTXWKjqELREJ+/Fzj9lJ3iteoIAUhU/EDV6W5B8zkPcQBBVZvMvLveWceiEbT
30Z3JkRRB88SxPX4EIwKyiuxBAbnvWUr8ReyE+KNOdV4QTkhPTQKorxAzYrv0WhufUi8X7oo99ah
gXU+FNVRrbB3nsGOJtcD4gdgdBq+c7elr+PAcFF8+839RKzjdT1WBHBxUPr3FGPsWnFAdY9GHt7X
dRBhsOQ/BVmxIs7Jf288B51QmQ1HHgy0O8rERICKT1sTDAt6tf0aTDqb29e50LtZdaeCHbmuw4Yq
mLWW+3WuHG81llp8ygvq0IiH++sSHcDKfp6bD7exjFWcmu0JuK16sUTQgvwvI+cAL3Y/UqSqqxxz
36mxw/LiNFBA5Qf1+p2NIvkkF1DLrlk5bR2d29bxzlwi/OtSQB3LeHK+9Z0Ne9p2mnPitjO7oBZT
wm/S7+kfH6gA4jmag3E2zKE4p/yvVVIP2jfqmtfPU6nuslOU8OIrtX9C7NqtKsNMv6FTk59Hm0tj
mXNpu5R9rZ46nxQKfyZZuDff5AKkT0xokSvz0mpTeTKRj67aoFUvRcfmAcm9pHRf/84tOaXIoVUf
ofqWXNvmBvBn3j/OLjrRXrOr3xs4ZqndmR+VkSnLNGIdFfvnMeczrnvYpq9KGzxe1+aFT6VbWK++
kiprulnJ0dEU88LOhAQ0dP0Pl40lF02MFvhIF1WPVmH2uyLxcXoUhfVY2DQ05CJ5MS5zirMfoEvj
VZlU9QXM03BMrAbLZ19Wb2pa3ctFOXqeO1hlr5RWoIZxSByq2Q3vhsIzufPJm28G2dim+MYGD7UL
u7WVB22a9B03TwpSUiN+cgJK0jl3+b8Tcwf5s1e+xoqZr1DQgLS+hM5oHtvAHddRxuFFw/0ifx5b
d4F819Gr2bRC5TtqBz3K67uRHi7QpFLcGb3JJefOh3Pea9rD6PcI+mkWr9u+Po5d1T2RJYMORvze
U0CuuOlNX5W4JH4OfuoZu3l4GjuEOJ3vhF/mLjnL7+KV3he174wXJ1RwXuXknSfkHd9p5CZDpWeH
0/qz/IEqnuTIOJzrhx50+h4P7rRtk8B6inqM8nIR38YeQ7vqqw8EcOXq3nB2dKU4+aaWr62oab8g
zD3KRanUfURhznUyG4ojVN9sqwH/2Nu55z7YczYtwtIwv3cZ8lCvVt6TzkCahY7kBFcpvEBsiIDY
pO23zH2Yusz6PiopF0XPUe4M0gfQL5jQVYu+e4Mse5brClv1pxIH8TP9BeDuYzfuuplLN2aIgmsb
6+gjj6A8X/viWXO/nu1wPMZ4be6ypiC0R3weOZCTXeApF1dlZ8IYSwq3eJt4v1zCCA7/6Y3/O71x
oJ8a5s5/3Rt/KlBC/GP1gdPlnzrkf7zxT3yo/ZtpuhrYCLygPN26rPNPt6pK8xw4qGFanunotmhV
/9kwt36jV666WFl1jX628Lj+aVfVfzNdS6flbniYLDXe9X//9z85Rptfpv+R06Ytorxt/s//0ogk
/qVh7rEOXUUkgzRfxzEuGuqfbJme2uSt71fKkaskPcPQ51HCBTHZ6VCtxwYtX4ARSWmaL64loB+T
T5Ws+TJnyn06+c4SEs20jIca85ztbPRecN12E1aHFDSUGwz3QbdKnWhekXFy8Gu3o0VO39kAnK1g
kduQ/Q7XIna3o2eRNuWRHVOAnbG7L8bcbAPwLNAg80s45tuqcu81miYLFS/Y3qi1pc+z5zLVvHcV
RBJYmpd4ni+DOX5HYh4saLNuumw60lw8uD7i3yQ/WQnA9ix0zgkXK8pXySMY729GPAfLeZeXcMwr
wkwSi3M9sTy4urqQyAsLeXScrlN9tE5aL+53I5GHhVJAyX9Cntiq5khC9yYvOXqb7r4bU4BkdIH7
kbByv/g5hCwcpbhwW9N8IQoHOnHyCpASGpvBd7YA/iRD8wBcqoDwxMOCF+jfZ80kyHyoFkmlP5LC
cECM9NQOPGsYIlMjpiVO9sfX1uqfyyr/aFd9j2y2meK9FtMg4caNx7FiXitj/aKpdrtShxXVW3h+
HZkGBIpS/rXPiuOArRzBQfdnOJwEUw3ZmSyodZrwKzQKRWgt7+8BUaI31HnoK6Nwl6h7Oy4f23zc
ubMOjaxL0Jhb6K4HlIvk3XxUUwifcYrQRLjJ74DYOGXf4ad6MrsAH0AUbhL0W2QlRKCaCZTVjRKd
hujUxopy8RMRN2KN3+oMnlhIQkOVIsT25sc0eizt7+pon4cyHYBreKupLMZHTFK7eOqTtffNTaIj
10vyFzr/2RppPrKtCUcptii69paaUHgYK2evmYkGuT1e19rkrMhjfukMiKhh3Z6TUi+PpdOTHm42
6zDtdtpsJcCkEYrSF90QIx4t+iZhV461N0K9jZVtNDzdu8mJQk2MUEPguh4aHJs7qwkv2D4IGEK3
tQz7/AtIrS8UTyaEVa+mk7yVSZli+TORtjraK2Ef36f+rHr5Wae65CauEEzNgjTpdBh5NmVbPBWD
/QihfV+EiGWncjjUlJYaO+uWlPwgvjUXPSfSAcG1FlmPoF7GZVXsrJlHdMuAX622M7LT5NiOg4YO
zkBj8NegsXkoKnK+YuYG+EWSJOeAHqYvntvQlNWw5rY/usRA4+rmwNAhfIFQzV5Kwuk8vbchzQdL
bTbfK8PDOxOKup0T5kgSALD2xkPa9iZgEoUEAtX4ncAZuNpTv/LqkBphm29qNVcPwCbmw+D4CP7F
2G2eQkGwyBbYVvKDHHSiOCXHGjEmTsbr0XS//PFiTNGqSrMARa15G1dmeCdZR9ns+tqn1RG7TRyP
4FmSa3MYh1bbsWNep8ixaY21FsXTytCLFi49CPJFlTkiOQi1O7Wc/kDQzneHeBBOHyrQ0wZWI5HA
cOlzRPKRz8U6LjSaOSKIufSKFpEpEA45Nhgl7qlEwx3+5yw5n7bFJRojZ3NbPhJLyMUmriXYA+DJ
yp6hbEGCpdpms6NvaxBBf/SEVdFnlovIQR6AdAuA94vu4+2dcikSMXlXVEw5JzdEgOKd1zW1cn1y
Rh/Fj4GHBNqt2butvnhq6CZvEqQjz8QdHadpWw5J/EH6hZPqDacb13gfihd/7rSFV0Xutiqc6l5r
/GoxtNykZn2/7SrycIa+eB6miSdMPdR34GYusvjfCdtcXeYRjoElefILPQzmD3hajxGVSH1Gh14q
5YasL3CHVXyZM988jVP/nEUKDZieTAXfmZWVPqdosBx4qXpQvDQ8MCwdQz1BSO3WLSrddRrxxBYi
j5y/jBrsRzA3/sGfv9DXWXSWQgQYpZZZVAzGMW4vBdmNyFWLQ8mjWtVoZNXlBo8jU/HNHA0ihEA6
7sKmd19oOC7h+ie7NlLsdYm+ak82+ntFzlceds2jDevunvL10sBp4ZA/+DznXXSYi/y+80fcKmNb
vNmjqIyEj1kc+hulsWsC7ex43Tjql74NZ9LeKhDPHhfcRgOa9TssOB5AwoeavWszZPhNigknvZZP
8WrKwYn6WOwhKy44jHEl9EEW7E1QcVsbW5JspMSixRXWTZXv5LTbL2Oj9/ZUEFWEKwJzJAdz5N/1
PdSXT0nAbdsM89qFV7soe8QGZtNwRDpOr+3T+HCNz5U187mL7BXSXcSrop8pB75QD8TSuH6bnkoI
AmU3bcOx0FGI/WW2gwvhUsmUUCwZ6T1iwbBFXK1kRkkcVi2kp3JMzrtNOnP5qvAEvZatNWm2vHKl
JtDVEfcKO3y+Psm4IGXlq6Ywpka6MS4zqkAz2rFmUeZTtJeB0nJgacI2fAuYdg3rzbbhBMn+jcVd
gW72+V4Sz2aBPZMMsNsk0rts6QdOv8xcoVIZBU3gOirdonIaCnK/jpPyuxnMyPUpkCyE5Jg9koZ7
6uepukwnZ8KHDQggRG5bCCGuF5PKIbfrNVlVdsksYmu2FdYcuZXDeF7xC4OcFa3a21aWTcRr40R0
T+QL6ZT8sCbanLJvIrNu5eCX+GA5b646qOwlpXy53W+Z5JFQSst513Ryv+bJLrOrF7ntTRnLLkc1
7htoFCnNFz/H6eo4arlXo29NAC7OV31zlQR5sZC/6Cx+MjkgmSJZd7kvKCd/zpO/dxA32tYaBb5U
/YOwJscke+3v5s32e1XE7d6VOAj5m8rdTY6hixSKDBct1V8Mttv+dpsn9zyH3EeVA2vbS910kLp3
SU6apuzxyoFsc/KoR5tGTg8RxugUh7Ts7l633fUYvUXh8jjAqS2hxPnXhrs6k/9uGxqoEeMB4YHc
NtcY41FGJF/Hrbj87sR4OeWGuW0iudl+mefkHpkdwnF7O1plMxjxLBtMHs3yFV0J/XUVqq/SHyuP
YHLW6M7I6UaSIqLeyYDyc1q6gffkoSQb+XJMHkZyTEMi6zS6uZVu5YZ0soRqteU041Yam02BYZGv
XRcQOJkiaPETQalaefTPibKnD+P8NfbLPAXp70rh3n1hui6Vh4gnh42TEmI4hnN99KJ5KxvYt1Z2
7uGZnr36q9yEkqh326JX2KOcLiOiPJtYuTaq5SF5DTdHEM+ZkorzuoPXvKsRGxDBK062xAENVXw9
8hBoG6hnY9IHxdFoNyJWpUmxIcnJa26veFNpYDAUFny5ofPKxoZ56/Vfk6vrCjtS0iU8gUibwq3j
/2m6cW1YGqnKjWcuyQWipyU3s1SeqHJm1rdE6bXxRv3r9Cxb33JSjsmB3PRynmgp+jm8iNvpMvVn
1EKyAX4dZf3vuRdABU7obl87OaK3ZE9Jke2ufaVPQb+ZHtQzPniWGDXuj3a3/tCtGyXXElDiJnfU
Vr71JbLlbz7y5q1s00mr0q1r9y/nXdt5nxaUdIa/W3wUQIcMsoNc9dXXRGP4aAkARHB729+995d5
icBMzAI4IT1S8lUVGoUjsBRyqkAGRAJYudJgV2iDuBzlgpVhSoqGGEjS2m0eGB168DpcDLUGkDFC
ysgEMsOQdA75tmASiA75FvlmOfOX1cjJT+/xBLkDggdSahyVtfGmCbiHXOq6uuuyfSnMK8LKrgk4
iHxdDiTd7fpqP4t4JXYUxRSMEdnnvbZ8WwEhAfQ2rfuuyOudRApd3UShy20BVEgyhMqDdKaMEhpZ
Sv1JK1iS85NkIUkMkvSmBBI8GYCgrFXTWlPWQ90Vgipyy+FUCcWQX8LJr7PIz0+TIFpykqFZ/tdA
TrqSCSFnxoKMOQpGpkRGXQc3olTZGjyluBNxCoK1OYAZykzom9JNIylGEm0kJ698pzh/cR0InpNg
eUp+US/4nj13q79wneS3CgQZtAcR2kpYqEQaIctHlicuja6gikp6USBIowoXBh71BH8UzX+y7AST
NJR4UgkSlDwjOdYIjmnHjihOoBYKFksQVSW2q5HaEzEg1WxlRk23kySvUSwqx2pMmfD8550kY0VC
yIIGhV2QGEn0gWJ6MFOKSgQqmq2lFsSHQs2R0KFMJ9I2CPwvbT9D0ZUcxVmcbq5jqhUcQmUxSAxs
LL4nsHR662Ks4ottYsCxsUTI6mdfMLTkF5cDW/Bmc0GeLcVNRSZxtKq4RSt4lleXleDVuoJcGwt4
4gDMNhT6Fjq/wM4lwmhSgvvKKjDWy1OpkIsgWuMBXPq+rihK0z9VgqErIZOqBOvKUem+w10xbfMu
3kn0mHTaybErg/I2UxUc366G6CutdrdB5uI3nUEA32ZJx1YrSMGtYAaXJvTgEYywXJukmcmx20Ba
/VpQxOS1Ah8Qv1IqQcVy1Jb4YhMWpyGIxq2EG/t90O1oviF5ReIpBxKkFYJFNgQfWZVELfmCUsBP
dgEpS6eX3NtciVmW05aEL4eCw6yUxocOmDmXiGa5812JWhLhnAFzpthXUbUXgGcLH/GcV9FeEt+8
AAqcqpogoW/TpN4OO5wJCNsRe8RxOxwKiZfWqhDilZwbRREfzqI3KUjVvjf1h8BnICf/v3kxonMP
tnU2nHrBuq4E9boT/OtGhxEEDzsDjO0JQvYsWNl0cp56Qc+OBEc71CFqu4Kt7QjKdil425Mgb9eC
wa2BixBMbhM4dwqkuxS07hhs9yz43TTgwRWA9NYF23sQuAZB+8b8UpzSYFeCAed2Oz53ggwuDBga
qPBYMMMHQQ+PwIgDAbn3qOa+uoIwnvSwxhug47Ggjw8O3oEeIPkgyOSjYJQjiHhIBLW8EvzyEpB5
b9j+bqiEPnCwsHuo42q2lXPn8PgxNXGF2yAMlspgED87NsbebNJLjkZhrXhNvjUn7nTsysY63XU7
L4jIDqks6xI48ymOoKAG6vQ2kP6zHAShPXfwGIvGzQbimbYnaOCOyhZ2UIG7kWMduHcYu/3GIvf3
ZITyJheTdqKM4SoQpHiyQQh+79Dd5FZFgkXgWEuFKNwlmMLokpLkvtAEeT6Dby9I9Kpg0mPwCXY5
mPq5d+44nQ3PRhe5m0nHmqQ5AERMwbcPBOkehNYyRMJGGSRoVlasVssaMP4kCPmYmgRgp4Oab+rx
shQkfVI8zoZg6zuCsh9SmwGgkUr6fqk8p57Rbl2wppog9Geg+ulRH8GZD2tKrdtO0PzNjoEvCP/g
AtcmyH8Ch3ORAOCKLICKUABLpAP4IifAJDBgFMkBlcgQIFkS1IbIFYgJGChE0kCXa5isqKxPsfrN
JoygIJSglOkEIqdg8nZQXualYXfnvCHJwDPQOdWGSiU4jR8rkXdgiOQDX2Qg5NaoPjQmF0uRjwBe
Xl9lIjPB5UqxhMyEjhIdTOqhIREJC1h5rS3JC2tTpC84IoehUCfyu7NiPkG2pc/Krf/GEMkNpchw
yCBZzIQ69Omu7VuA36IgrcQ/VC0gIpnbvqUqEiEaJBiEThVnQ6RFdBX/uISotEhFlgQgw2lhi3wJ
3SBpohWZExHhE61IoUgM1B4JD5gLl0ttJ7IqapFaMYr8Cp0gi8hoke3mGvoDqJJGkWKZIS7cQKWy
GkUSRk4khk80Bgrs5FQRlqGK1IyE+IxS5GgUIlHjP927f6d7pxswy/6r7t3lx/CP3UdG+GRU//gM
m/3jnX+07xz1N1vT6N+Zqq1jlf2jdefov1mWSweORhwPV4BNP7fuDJVIHZCydAJNy7h5XU39N9sj
SxxrqqNZrq7+j0izlvHPjTvTdfDIGbbLnaDqkjQoULSfGncmMdVU+ZyZc2WzTSKbGKhw7UZr5aU6
pTvHXs76pnIOvr4uKugb7Yf5PXhuXwVjJV+RqelPG9CYjvLWlsfO32qwifItgRkWye7qzgP0p6xQ
6YYvgsxD/cx/TLfZSt9AaIHiQwkcxbUP7Ef7vTp6AGQ9znD/DeBW+6U5ef2OROF6PPk4/AHb+/k7
1r4+EQ3qzju0la+dpj2G3bytuFDFAy36uvupKEg9yiR6tyLt8dMO8TfIWtMTv+AnvK787yZbClW7
6qiW8ct/R3xHCTmAceO+eMNR/Vk81nfwNdSv7Sb7SVNUiEJ/Ok/mI2wS84gIPnlSNu7Ze3Kd5XxX
lWvzQavP2glh9kd2mffJQ9KtmgtSjeGhK5fNOrpMH65JgtzCeoLfNAOt2I3foXyejHt1W7o/AkSL
XB7n1+QHgHn73nxHBV0sMFsCHLHOFC9mZ4GIfkEkzEv20pNDbOwtDBzOGj2RMS+0conRgQAkADzN
KTtB0vmdU62xw3vqVitEtVx13VX9VF20ZKkdm617MFbZ14J+4SL8Hj/zdTbjW/5z3iIzijbR2d/Z
JF7ri/4jcHfDqbsjXc7dxD+mXbbqQAutSQtPysVP/UiiX+vBE1L2iHSbbzRyO2ehrLJv5IyN5krZ
1197kEv6un7BZIwTTdfXgLGCZ+EAefGbbRo/TPczyJJzYC/r/8femWw3i61b9lVyZJ8zqItGdkCo
sCzJcm13GPb/29R1zdPnBJ84cjjiZtzbzw4DUC0h2Pv71prLvM/P8QceU9hFwiG/1zbTLbi47Cnt
78UeN+GKr8O/Hp+zN33dx45Ho+4zIvrpoKOKAyLju0TJ+IShmOueKOFoNbOPaLuCWx2fO2inCO5o
ypCznolnVVyPZE6cq9d+r7/nN96pyY/yHYMO6CwdUxAfQ7Fj3QJsPKZX/dG/6qatf6PvyTEeMalg
MHWKt+SqNMkbtoNzvlI+I9dfk+KWwpoiW+0d8E+MfZx+J0Vvx3umwFbkN+F9ExzMvTquDK4YRKy4
jZvtp40KqgesqxW5oI+0F+m3dyhkWz9Mz7VvQ/Y6zRCj4CAfFIpUkGRXBEtOkk26l0ea3Ma4HhgJ
RBviqp4YpGRwxvJV8lGdidEejnJoqyfxRe5c7dbfGRWRiTahcbnscN207ju+CaYW8KyNa9g/8jZ6
a3eVk57kW9o+5oP/rh/bGrSYHT55D+aZxDgO7cIBI9fCrNrpx/TUY1Z3UwWcFJgUIXGLbfbe0zB3
om25TZ6BG0c2fTGyLQ/WjfWI6SpHvV44g9s4Kf8OO/nojirf5l6O7iNIzic0O6d6DqNEQwOw3jbi
q/4Z0bpxVusV0XCyjR8kcZs3fRuSQWRLrhU4E4YFJ19bZ+2KMURwqAtHT+H57UC5Iuv8hZ12/oD6
OnONXUdDGpkCw0CsNYdx6xVb1bArpzqmqUMQ2iGOHAlY2AMX7pHhXMdk2WEa3OENRwP7O3kIXKRh
L3FlJxvZHrfDDUVcfUOGgbaLHprXcbUdt8GDSkAQIyTf8U9Gs4Kiqd17b/WngEGjsuVD1+3GJzTp
LmNQ69ySZT3YwmasKHjbA+VO0rNsaEftg3XuDs1LcAVAyXgZb8UncZWuCIgUb6VT1f/DyZnL35/P
jqbE5NoEnS5JXOa0H6QFOZlMrdfpoNV+s8pI9JJT48kM668hzJ8kK98lKn85Cc8vo8FetEQudrL+
AxuOxG1sRU8qt5rU388vYY3DbvSHD2LeKHukEM6mkkv8f5Q8f3Pql+W/Xl1NSZVFjDS6apgqIpk/
X3kUv1RpTNU1Zu70SRlDz9WGLNoWg4/QTleEV0mrGa0ma694jHyLBFzzjTjVbOUhm+lI0MO8N97n
HnbwyZT5qxE0uG7BstMoEq/jdjhBXK6c0qzqtaQQjRiKoeqag2wifJWK9TTlPbKP+tgMnDISWG5W
DmhLSaJTNinltdqPaO4j4yrW10yU60e5aDUHPzfpTyJTnSTLEaqb022TEqfCUY4SYNzC27VHM39o
CKe587VaPlhJti8jwrvS2BDg1vjFzmrqa9IYQyLauJB5YvFidfmOOUfip8Y60VDh9k6ZtQmRZkLJ
xIEJXwpvoYEUE0sAdaed0WakYMekuJEVhpPba50eQQqeldDp+4T/BoKSMOMj8LM3nA5MO7PQImO3
xzGelnN0+JNcVMIK++VcuQw/26qJj3IPeCPMxbtY99RD2JX4dSYdEpYsMz/QBFpH41Yrq7OehDFa
pXQ9hGTpqVqm8CbNT/ke2zzn1AyVIIecZ/tJk6/gX2BLFCZ1o5apuYbptBbkmLi5SDQOTW0cyInN
VgYIHDs2VGiHyrjRBfW9twYVToGrzlmZHvPcbdfJ5AM3Gs3gWnKHPrpRcuGXJfPOMm261+Q3n/dr
52b6u8pVb6sVOtezST5FXXMIBLTaTa5raznUH9tQm1yVjn7vjfgHdQYJXc0YrZohI7p+p03+nVhU
ThRLR9EMtsKo3UjD73JA61EIykb1xycMB4/FQIrHqRWD1K2H+nYIsrvI8+/lsP4dIYKxJw5gQKy4
juqneV2FZtyHpjuFQrTWUmUFQF1aaaLAR4yRtXNJyKwWDJCOpEaVV3ALWjeNIgWFFErTQntArHEQ
BIgbqsUvbcpXeZQLGyFRhW2VV27UUSFRYpHsubZ/zCCYiWaPpbvwzbUwfIwc6qKQ3A+F/NszRvBS
GQgWi8qNGG+EuGWCBvSXC4V+A2nGR35jJ82x4xcYvVnyNeHUOiAbXhWFv277O3q8dBoD3gfoKAyI
KnPlTESTxiNED/Zz8mEl/hrcqaME2qqHcVBNhEKa5Va9gTvKFRTN8WwyzUsHIS+6r9bRJM/uZ2hi
tWurkHoPAQLSq9YJjlGJdszAK9M+ouBtGu4meOHK0D2YQD0tJdiZQC9VwCMzEKSeRrtmiNYNob5P
jUrfK9i1N2GansZAi3LS6A3ZpefDRaNqgV8LLfo53zhOSMHp4e60RkVtVVBYBe5V7mQ9Gwn0bLfo
klT0GLgwkDpXt0KOCRA/rw+TmBpVrmFghckgEaRkAcJRzHpldrK/HaGJSG2t0rwcPKcgDNmUxBAD
M32uGsfqstBHWb5Kwooxm2w1waZszBuvwbuMCxcip8S8WB2Vwu0DEdaH2sdXhv4WUSoif3feFZpP
GU6jqzxMk/2yRwus+Gutk3/xj4j2k5YR7udTZU1LWtt+RX8jaBJOn4gDvKuglT9KXxbWMK1C9yak
u22Lp2lm3DFcZAhQbM1VfcjPFqyvzUy35+B9kR+mrfwC57JeVYfkMByktwRc1b6OHd1aWTcT4ora
iV/GO/77oDsDZ/isNpJLuGZ6DaXjxQakCQDyBTeCegre6mt1PRxaiCPH/D3dM2SHgU3j5JnfSH82
9/VdsFVXoYrSgfP8yShoTwLccVIgVypflIPACCFgVTvGUbyhKiwxPCU2GI/2LMGw8e+aaNTOeOLn
lD67epFqQA3X1IZ4mMEA0SFEUXs3b8zf5q78CLuXYFrF0Qrqp9rywO6zxLL82F9DWYOvIlh4RRj1
QMVbJUdrYzzm9wzk/RvTHh6NjbERT+HGqByDi1jGQEP5TF4hSWeO+T69RpNtbMrazWVG2iQ3Mmxe
Scjy980W8zR4l24vD/RTr5KOE6jlmNGRKkmlbeDp9LHrk/3abwdzrTC66l2l3ksq9Fg+jls1eyQx
4gFiOOdSTbQxYSKkK4gboDZjzuNzwe31G01yBj7eueTctE9dFBnmmto+vgVwsxLWyoyiEQAcx4cn
+5Q0m2IF2NI8mrxzhUEo6sLqWS42irTOQIaOgJ/thIIf4suTfGWGOxYHjF35zM61NXNtlra+6uEX
4sxfoWRqYHgrW5nvQ0fQvqagQ65o2hHwYDf4gNzwnPNtMbr8QOOiVPvqPUeF9M7T1IOLeWngNH6y
9KsYlaBPSudt3+0G60U4cgqzjpp2pb8IoNe3HBapsOMrBnud+nfGUf1NQYuCG1MyaCcVdvIGMx5j
RvPeOGZYm6KjGe7133Avz9Ojd2L+VL9UlLqz2+Z+qFa8tv/K0Pc5uy523W/mZOAA1Q9lHR71Q/rW
5o6o2M1T/xAOTkjf98jfBnl/vjV7h1T7/KFYV3cBUy2iUV/4ByjvKZO1aEVobQsksWG66ZQPpe+q
sG3jB42h6rSS0dtHrlW43qp66gxAPNuC93/F+xXbAyQo/pMMoQR3aCC32iRyOyWw0XJTPkgBxMwd
H5On7rqbXHqGdJmZtmle+9oqjJG6UDG0DSaSx7hykOSWrrH3rkxmoCbzGn6pNc9Rxit+oGwleo9o
bX3UcLqjwwJt98K7mrnhrS+hw3c0a1MyEDtapzHFw4nB9DDsuusYIq2/5siFkCLY8AH2LT7fK1wK
h8hfzfm0v0dkE8+idZ1ce8Q8GLbuORmD7WyXv2NUpYIPsJmxCWzqZ44risEDklFSwkElbWXOGe07
wTLbrGZmHmzJCDLwvD7TmtMdBgNMwHp3eEQxHJ+ajZdSOF/FgEHR1AYEfduC6aDhwTbr6y69SCbk
2QqzIkcNU1TqAm7yWsEB7Z2B2O0zM3J0NfF9t2GUZ91DgG6fckY4w8Z0lF3tSM/SWt7oD8mGYs4L
dLSJy8cuOYRr5SGjruAa13v4GtNdn7pki4t2eZOcmc+8NOtoRzaxeog5jSGRXMGkMuDs2v42Pao8
b/cMl+eVz3Bmpmtm2+CK+JPJ9inDXifpanKtXQ7h9uRLzlg5Is6+fC0evVv0zY3TMqsjKnnFtLy5
rU/CS7nX7kjgbJ7Ns5Xbr8Gu3qN6cBkmnD0wuDiWOWt3d9G4NjeECoJWXlvvsps+cgltbuZU52sA
tkf/WP0CRTEi0j7EoWOdyHBUGW49FO/tSjtwhlXvlWP4EO/hYMhXvnKlkhoIcxMgs7hN4uui2RXi
jX5WD8Zd/ki8OQNM8LiZv/I46rQt7qRkjVF5X+2kZ1iW04kp3ZErDKUQ5ojhOxT2hkgRtO/8WY2V
0QIFc9J0VXhXfO/pSn0u9xgWC0yiz5LiojqMT+ZRa+iUrg1hQwMmELZwgfmdvACkmZ3HZ3G4zvHM
gzA2ELU4XrvODpRVejJ682tmldLvunxnVGFB5Wqu1XNwTzCmaUtr8yxvrDt8XTRdUUj6mH9m865D
64mcqB3sJwV293W4DRkRWMfyWAVckI6o1EFOm59wx5Qdh53/NP1Kj8tpjqbsVfpKdQUug/RKAi3D
Issdb9JNfhWf/ZBIpvdAAIx59vtD+Noz8Er20xxkSTjz3sTzmegHTv7tiFJv7/X3LQ5CX/gk6Zke
iJtHN5x/LEhSiXVPwMDd6OKCfRKsFTOC/pC8UIFQnqUTBZCONtEp2U3r8owflAjh9Oy/cl3iZKAo
b1a3bg/dKb8Nycf+1ax9mndPokgbbqXjr+ML6O2ISxnnRzKJuQ5DwEwehuLBNxmFO7G2sbi25Gsu
KhJnu5fotSET5yQzLj0Pz553J4RUw5xmp3DERiCAiKtwJxD7r74PHxgJhVu8lw/5a+5dq49FeBvd
mAUgva22jV7mgSd+9rchJ5PVBk1aSXZ8FZ0mZTtxoXiCVb5WN5BNaRZRENmKm2bH9LQ9oIUNqk0p
r9sPU1s1GUCFFVg5MbLbF/NOnI7eXbYlav2l/WgKu2AUcA9cfqZwVLjubf8ouumDITreTX5WHf+2
uE4nJ35DLVR+Kuv2taC+8TlepW+yck5h6DGpw6986PZ9zyFtJ3dc88Kz5Yw3nbjRwh2qRnd8VfEB
PnBWV4C+8azUxo7xvrpDjcFVRNmajzplSrjkJwpKb8pa/GBD0ja9vxuoM1NiHTYewsbSTTB+3AM+
z/babUGxJFgHyTn9UAjL6Nz0Q0OJHZ8na4+IGidftlaMIx7l7qbTdx6XxVF8xYHGVOG9m0QmJ6Kt
+s8TrkdQAdgz3Lxe5/z1Qia2vcqZrpedmJiRhCFQGVZM1F0DjWwdeZTVJNlWD5hJk2fgDt6hUj7r
6lcFB/CGzzRyjQJQuPM/GMNkp4pBwpngIM93EkYJV0bjVpVrxU7xQlYnP5z6AdoK+YgWM/2w24c+
tjmOg3taq7+NX/3rLMzCpvJefjBrtOpVXjneZ62vBy40PXNmsI7QrP3B5polZg5yuKvpALT5Gig8
o8sVCVD9MWaYUeHxUTewEiR49vums8tj6BJaDVZJ/S3uGCKGm4r+6149lFsKfpxeStc/Ji/ZLkJy
69TvMPsNypr3JTnv8MhtrhQnxNxH09yLm+Gj+zCPHJWC76T30yE4ZL+se6IzDuAV1HdrFz6S6zCj
/+zycRjXY/YpTTejZmcJjVYH+wrSzRBVwi/D3BS0KSymMgh7OdAFyOIhTdzO9GWc0aO4n2SV73ko
UXrgLXQCDQx87yfSflhukMTm0KUI0cQapAkkktpu51uXxXK/ZW15mNH7nMjjGL9H3kp7awhplC83
50iDr7zxJvGbbY/o+lyL0srXMH3MMvAw4DzTlLW6MlFMuYQCI3RW/GGTFrq0isB92IFJFmB08oOB
P3Zao+YtpHCF9/scWsEe+xjvzQI9IKipuO4EriCTAU0cNZy6amLI0XIXp9SPAAvAOVqjb2ZEJRj0
VkcR2bdJLHwlUoyyNOqcHpaqJmpepFinudvW/Z2U0shMs2RdylTYRYsBN2IBg4ZwNDATru5qXKir
3INEF6hcuAh080dlZSSVD5WARqZsGZXbJ/g0BtlL10o4BI9hSGtdVR0hMiTa/Q00RsWr1qWGzrMk
W3uVl3lzWzI6MpVgZeFRtqsB93QyqEzX6n6vtlzXi3iikGL2+2DGinogvDtR8g5Brbzo6kSsAOeH
qI3x+I9UMlUhui1yOFWFATSF82hQ7jtFXElT0jB+ZITc596ZMLVXVYnRF8lYtHKgNnrE+a+etHUS
r/s5gA8z+i7298yvb5pChCWDKXY14rZBmJ0yExkZVKSNuvN76yFIjcBBgwDg2ryqDf/aK4ZnPc5k
zPYCfbJGv/GiN1JIkA5b0geaNKZlHW7bboyijejNibrCJmrV5EU1mayANbPIPy8EkEUNLAdvuJ38
cwrS4Dltn2v4484gNi/ZTKclZyGMvPtS+4REScCGnzx2AeYydBYDNTXrs8yMvQQQwBYEj8oJ4SVe
OsKXGFS3l01S5NLpSQAvum1mH0IpBp+Tp1FGYjZk+vCY+i7YetTyynZ6KA3V3LaRUDulYFL71ns6
DH7/NM4vJsvMThFMyJaXUoEGQVlNlqvT31cBLTphRCpDjVeDSMrBDhVrM8U0teOMrnkl46N46kvh
qcuCo841tLPouVdd/tQ0TMaWx6aR9imau1gqOFkDz6ipp4XGwJQfSXSii6VdjeJ9I6rP2RBvW8IA
kQThcRZLrjrjZD1yVg7s1vR5B8Yvyaufcq2H2M2EGL8IMYx585CVAmAlFd+S0Vvv1YA1yntXdYbG
YdfujZwBc0E0pqHamK9frER6rloqjjHhjzUAJifux2usvWu/YMogB7RQotkkGOIAlCo8E7eBRlMp
H5nRofze5FLIZKYWsRIaZ/SPj0KEG7wzKsbT4ktc9O/RwJXGzDxoR9SD0manhQ2+B4TLszqfAJUH
EFHg8hROKYnIbJn8xZxYscltUmVE+CE3WzMsddvKQh2oPhcAw79vBzXYGMqmY14aNR2B6oJ4HrhM
1TWxZUJ47wXRm4Y3muqTgeyvaXZyosQbpS64LsqW5SgddQvBx0OAfu8BEVQ5n1ldZSwt0gBaonLo
t/ltcTKt7Bz22AvLcS6TEXsx1hJw0uYWIVTN8dY/pCrgHIKDmckYM/C4pm3hNSjOc9rJooE6aaQE
qwvrQsrPCl8tR6ecbSsytM5apdZ2F7dPUY6KyEvoxXAOT6+t8lExmaJJWfRiNBbtq8gbj2qWEhFm
3nd9dD3p9QqKMe45wGd5zlx66EiK1wRhXEXxKJ8K+oCCCE5Vt0LotgbKIGvybTUe7iITl5GUWG9l
wsw1D9KHAad22PFbIUCqcOABd1Tj8lhQZmga7yOAqqpg+cYPQrrICDFah2fqAoKhlw4evsYSVsuv
wcBAtmheRH3vS8WRvsa2MEjnMJv6wxpo3JORIqKJMYTskI/KDB7yD85tbmq7tCzvRMs8DkW16Xqd
Tlsj9ru0qn4XyZU1im++T3QIVXnyHEPCfoQ6odhkJC+xsK5jur+VFhySOdibXgIDHqY448ubPlqj
o8EbCuugxE9FnVQR5OumpSpSCfNc1exvQzNj4BGFZ7ECJZto6VYpafsOOQqq3LrzqyhdJ+3IhTUu
tnU97RodqVxUiaR/YRmNxOR26JqXrohKfHITwxPZZ7LMmCjNujOZdW9D17pjoJz8LgO6AHt5sHx+
jba2ATcRzFHbpoBwKqkD3VFhg9l6KldbL4ZoBwiZxhlMaVgzxiq30od86NlVUFar+m6PWutBNIZV
DXs5rsHWln2S0Frtqf52xDJxNrN1M55pBspRmuTHBCj3BgUcPuXkStOy6W3Swr0EjncXidI5NRmD
Jk3x0A8Jk2i9uRsUKrheb5xbjlNnVDnBy9ZGUet4ZbYJ8yZ6rb7KtKoztE3tFeu4VBAGkcmhCJuw
oNCnJJbkkNGwU5Ji35nhncDnfwwpnsd5/Aw3LuBKHDBa5EImZUA+M6sXd2on7oE55raspJSQI4Xz
VKWG66BgYg/9gwmmB3IqFNp8FwFEbKcwc0SY1Wsv67pTjMGqi7AN6j2kdF+2VsHUSxDDYaSPFIBg
NzE11Mc3NbYipx/SxMmLeDeJ0jbNTZRpTUsCFiFPQRsDUcr1lT4Nqx7FxqoPRieesPvVRA04ujet
lYB5mYSIxfEi4WZUm3SnFWq0qghmQJyVr7EBZhvgb5992VHGTQBI32OI0VwTTWQ5Rkwd6vZQywHw
hS5wJxWqpdnc1alJXbOpdl5rbnGZU4OotHOfcsktpnYHLugY8xU5oWdcFyBNV4XPxYamFaaSuxJL
n13W2pM8FJojxulL7IkPfRWMG03XaNRZT4boU+jrCIFResjoVp3uOl9/VnFtOPg1Vri7Ypo06MqA
gxLQmvRrMicRI/sQjXRqAuZcs9bk5HYShH1QTHdVTAdiDllVXdCTjADU/t7MiGPzTel3ix31oMIV
o45f2AE+tXXnNbd+vcsT412XQwy+mQ7rdPyMcj9Y4wgzbY9vKFdRWw/U1ySBEVuoBjKSf7SNA/9q
o/xllCVXNp1DIqjRKzdDra/itZTGpSN3QGIzWXrwxNa/7lomCirqiNxrOyeJwrs4jdo1DRoQPSaq
oJJWdtwhgZjWYQIgaaCjMfbUNfzGOOA3R4EhFQdDHGYr/9mDdu8040S0VdadOmUtmCC55aBVNlOV
qVd12qtXy9qPzSHJgXDmTFzL+D2kM+RKSqld9WbwfbHsM6uRPCrRf/UjUlCWRdnxD+CEJblpwajN
k+QXsQW1V+vZLy0X67UVWzKsQEG0Fz23FnRU+AJAuT5878U6txo6wUVURU0zYeY2C8A73893KlUn
bcaoxmXy70U7FmchhWw9zWTVOhoJ3pa13LiSA0X/WmQZ+pPmhZAQ44rYgH8vQuQF6qSVWFnRjyfz
IpVx9Gpl20DaFG/T3qQqpmjZjej1JCa3WnydlLG6Wbrd/z+L/h+y6GVFmiVd/xEGrN6at//1scgL
j2/px//537NI8PAxhL/yPysEl4f9EYEhKiRYqLrGhV/UZ53gf1SCkmgRR68Y9NBMVYXwcQF8KMb8
IEKSeBSQD1NG9fBvwIci/UuRQXuYimQZIlAg838C+DCtn7HrloU9W0PIoGkSOjr1h36ijNRk6v0s
uq7x6MMaJYJLKVDRxclwHS2W0sXwERCCI9IHqxW0P0ARBEYTQViXbhlov9Q0QEygXed9xVgm0Puv
haISQOPJJnqedHxNZ1ORMicqWkto1LKamVaHBHbe287BisvasogNr4S9wOW3nn00+Wz4LZTypkzb
fr0E5iwLafEKL6uFBX85TH9fonIWG4Xx5yCdFuKpO0oMYLw5FmnxUixROvlinltWm4nuaJbSQltM
OdDliI2dDXKXzWXNonweeOO0XXw6iw/iYotY1rSWkXarkj832yKWRJxlseSx94ImrKcQNcWcEV94
0DGQVIRO2Y24lpgKsdQXX2eX57cJndP1txzyr1WjlUkwHG6/AnKU2U6xOJOWxbIZhVEGj0D4rASz
7fckXFCwqQ1aVpoQDRDHEJ8EnglixFtNRfe7SccbAc4F12uiyWorPTRBe6oi0V+PdbcxyWWyDSHO
aM+HzSYZunm2sJG8StxKZkqaI62VIqiOvUT1czRKVywi/yZwACVX+ymLQZvOa5hF8g3AqDdIHq6h
CHMpVe3WShwTyBdPqZv3U4K5x44SElOW8/by2xBF9JBMTelNNOPUx+X3A/5EQCRJolVzo8K9oPPY
0L3rW2pwHrRGJxf1jybPalcnUoRgXuKGlzWivP+9dtmnFLiJ7Mv2cp/L5uVxyz4RFjXlDDK8q7Et
tpf7/cPT/Lx5eVpfDmgQL6tft1P/nLAiXV5TW97cZfvyev/zfVVBLybOJga487eyLNKKpLPL5mVf
R3lzI2jWOjfWy97L1/L1FVy2f9y8bKKN6unr1c1q2Qx6qdhUeNAWqEY4/7+WRTYjO5a1uCYumILf
H9vLziqLYszyC151Xnzd6fJIFYvt2FCMIayLCvPfPO2PfZeXLxYg6Y+bl83LfS7vBvd0A8RmaFbL
XZYb/u5+l+cT/NZaV7F1fdl1eehl3+WzXfbFtXyqdCIjvj4u7KeHHCgoA/k/qBxFnVeiu9D+q0t8
wLfVBfghjP4pQiS9lvWSSAGMDxKgPEAsC9nj8mw/Npen/Yo6WG75lkIweuCqGy/5iiv4u8ct+74e
vDzP8ka+nuGyvawt9/yxL08HeUfhMt/1PdSUgqqd288QWmaQQBysZBC/tsME7iSZMtz0bXXJIkiS
+TT686ai3aZ4aRekeWjMJwsYDqTHhjRoF5P0YqKulkvCtzv5y12X2xYE9OWuy2arq9J6JBEvmg2I
F5fy4k+updkTywCcDNSxPi/7lvsta9qSyXbZXh582VzusyzItoHEPRO/A5EGkJXJmjPN3046O9CW
tWWh5bPR3pwy59sNTT33x1HatHOUHmfo74u/29fEXCNJT16c4gshfVlbAOrLWrwA1JdbfGnYFirp
1cOSFBcCIr4aTdNcS1l4/Hnnr8cte4Xlr95MqMRlGDhRyvhhWbQdMKm08LsvKAUzlhLzOgvK25wU
57WFpyAtZsEifxIrwtgXk/6ykJHk4UKOsBFrlv88zF+VUpNDW9SKcOVTGHQHAlFsVVIIaYaWsNJa
Tn/9nEZ/WSz7glx7x7U+i4BBDQ0zdKibF5nG5826GgoaU4B4HqMva1Hj2Z2akw0026b6eSENDbJA
pgaBmPbUqjq5WvvqdEteCRJ/KsBfFJDl9/2iFize9uVAaJdjR5tnMLRBEz/k8YpccfbWqS1cGBPL
F+NRpKV2Z5AsJKpXVmupgGlYCyiWfa2Nepu7cZuDb0qJxHAWurw8qXNvb0bOL257UoOolqtiRMR8
WW/lAYvaoE79HV8UDCVFoMBLHIWjaRUGTQt1H/RI6m+w1BsX7Ah96ym0rpK0FZDiANAZTLQFMukj
5iD07sI//yK9LIiICw/9a+eyvdyyLDJmTzExFglolXzAW7FsX27/dqcLYz1JBB0NWHP4eso5HGll
eRFlI0G5M6Ue+SfwalIKDE4nC7FlWaAJdbyiV7ZSClnI13YLtuEHu+FbDMHyoMt9yFyjVfrj7pf7
VDq1DhnIHYC1P6gIgG1oiizbX2yE4j95HcvOb7ePOtJxOL1Urf98n+WO/419y12+XmV5iBf2v32L
tPNl67K4YCq6AUa4OqaWs3yo5du6fNwfm8sHjYWNNp2bObDosrhEwS77/PnytYTCShjmlWrQOWBn
Bki+XM0uj1vWhiWA6PKYy81fTxsmSoZx/I8XXHYaYPg4485kqssty9p/uU8HY+QoibLWRUB7csWR
vixIzuOpfq4u29mcmfO396y1OWPjv77925P+vOu37a/Vby89yAP/OqHVv576L7cvd53CHA609Pvb
a/z96t+/0uVNx6N0P1pFtP72DpbVy12+PcVyy8/tZee3h3/d/u3tKMlGrUFwAF+Tvy2S/2ymOUqo
UkC8Ou+67L88wFDF2RKdwLX94zk8tZGvZC2hHbysLre0CYmly1o+IjJNUbEzcr1aFksgwTSnEsSR
iopoWV12LjdT1QWwdLnnsgYUUFqNCTnY0eVmvZ0ny8vt355OngPG5L4okM/Mq8vtX6+0bEfVdD8V
6IKgbVsS9lne1/LwZe3bc17e0uVmfu5bQcoIgEwBVHWV/Lj8Vy7H/bKp+pDStl//C72LCpGkNP6F
y73EtDCoO9NN4nKaAY+vYMkEywion+MuLgszI5bbylrRMYYSb8qSKhDNeQTLQugAgdvLajrFmugs
q9ZH1Wrh1WDNnKJk/s+oc1TUMI/ZLpvpsI4iAH1mtlm8+7UZvDLYoYIwKmg16vZjbNXfkLKdJC83
Q5z71FjvQG3D6mm7ZzQH6T6s0Sk0kvoajKrlLnPrmKfJrb1FGIcLNOI7geMypZ/m2GHV5zIjtFm0
F1sZxYfPADeIlStd4WKuz+KdMqKXKrabXkUOx2fRtGGPu3ktigzCOHZo9CWUpWl+CNqKDIvTZe66
lCKWWWw6gF8pdfqGVk/t7/8X7P57rl4gtf9UsHshH+RHuW5+0B+GXulfpibJJp4ezPg61s7/lOsM
61+GTlFOVy1V+rff98LjhZJraqKI2VcxdYOy4R88XvFfqgXb15IU3EJU87T/SblOmm1Ff7Kcarqi
GpqiaAzu6W38qNZJnV52Ipem3Sj6yakTk+bWk3M7wkPYt+m0muCkcOJRISl6n5pOntMSNPHtS/sb
+5MEXvgv78K0JKCRJt/FYm/+brvt6NtMpUlDKkuscl1o3l1HmWjqRumoTUq6HtPqUOmGQ0MVfQAE
B19rPsehCDaBRu+RgIrqH8xm8o9cX5jH1FZVmSG9oRLua/74YipBkY3CRFsrj0VHxogAzLYlkyRJ
jN9pE4k3ydBuy7xuNoriv6uakTsEDVEpMmW8GMKtlxkG6Le+3SiahkM1mZNerInOlcjJxhCFfkP1
kVQDAkBck1rdKjeqrdDX216WPDLEhod/+JJnf9yPn1oTSYWn/KsTiUyd90/e5lIQmRLWVbYTrUnc
K8R6u2aAP6YIUY8T+LeVvSrc1PEgk8ejbmJ0CXhK9bwprs0huw9zQz5lsvnkyaLl/sN741/wl/fG
ga6oeNz5k8zH+/cDoKmbqOpN4GuEidx6FNx6RUx2VNlGMByWTtUQweGolEgUW1oXGl4auS93hAEM
DtDh6ZQKJ3gd//i+/nJg4qwXqbbzxrADaj89h5EoYAuitbmFUFI2GZBMEcGvJmCOKqTsutEaGzyT
5U7oAjay3z+SypADsoXyMGmTdEiRH/6/vyrtL/5EOjGzMRHHP78lxe4/f1WoHcSJwI5uq0RSv2YK
J+z1CiE52hvMdWF1l3gHIjT8M43n6D6TdHfUsJZMqh7iBO4GTEjFcMzUHKFBJ5D4OyTqFYgQNHCT
+FT1qMfJZDlMSoKz6f+ydx5JjjNZl91KbwBlcGhMSVCL0BEZOYGl+uDQyiFX3wfIKssS/Vdbz3sC
IxmRzCAIuHjv3nNpg2/t1Hp1plFcnV4/W521L0SCy3x8SDzbPo0aELW5MuYgZp0weaO568Ppe0m0
69bT/HHfliWJCm7P5q492Wb5KRVCZHgszNqJOJpaezeHRtuXZTPdm4LN4fRXnNTGTpdOF4wuVkHX
QqyuunHcOX4TE54yk9lcDFScDe/1v59ewyIB/N+uRdcWgte573VfN6x/O8FF7ntRkqvuaNCEdIy8
vMM3vtSF7+MENptTUqNuSGuvfxzD8U63fb7MAJQfE1lQ50aN7CiNljni3Quk2l8NZX/SRzhBU/dz
kPhZxqkOL2k4hxcZuj+qOokPcTz5nF/0uo5FodzVqk94cFspEc5no9EeytAAhmNYj6lnvPqQrk8S
+Opdazisj1I/iihjdY+9j6zVlJOzazUhH9ZDJv27CD3KXqUIdwj6Lm5bPPM1dvdMjeOxVbZ47cGW
P8nwAa1S91ioXBwInxKv4MURMjTywU9QygyTrqHlLOegjQLHKLOtrUiRrnS72QqUVEuWWL2XxD6f
qiIhLnFOb8qv0pthf586owjGUUQ3yjI6jtMuOzHBBUCoEiA1tIsIsCAQbGqtKyKBILmmAt24gzfz
ruqMTBX67QD2kK4lH5MG2IuprWVJOU+XounFHbkMEW3T3XH1R8+utaCvGi8QRuFfB1k3J2vpkmb6
SPe8rMSJiR0Pv476brCm8iK8xetHD+rakcCRqHk6a9Iar21GoHXemce0Db+hZHjzqtI7r9+RkxGs
UktTIPBo1d40AZFJH68b7PANm1z7mqjyRBTInWoOBm8tc6/Mqie/duMnSn+XHFXVVYo0fgq1HsFL
Apq91Ou72bAa1eBOv3SFSxpO6BVbZ7T2wnCiq01t+V57xURGIlcLstORsLDpargJQrLIqp98J05O
pdnoB9Q/X2PgW1figRcKRwcT2bW2fmqP58nFbwPQZg4SLcp3Xm/RxR+z5Goth3bSzWM4yHs6u8SX
C5boshQMs974nAwF4YS2iB9GXUb7pMfzOHfIrAqnyTDSmKQnFbH+GKLBiuMkPkEb/jY29fTY5dr4
2Kv83U/Ty9wplOViNInvqbWHGJfZ+sy09NdiHjnJosQlMxUbp2p9OG/ziTAK92E9EIgdn3yPqKr1
6ewX3u8fpDafQ/UDtq3lNdh3xGTPFepYA5TP+sumryOG9QoLdiyurtwlTK6K2uiJsPjoKctn78RN
giRpeTrVDKaNKceb1TiH9SWLzNcIVMG5NfNhi0xKHgwjjV4QH7qHKGULwwCjPa8HPbHPMpvmOzzf
6EWSGnLMPKp5JrKF1nQe1wO6UUB/1vRjfZY33nzn4xF7Ixib275CjC+zl/UwkgDkzW6xnxi0N22n
KF5pKIU2LlLyJstpQY519ehnA0r10VcvEQ5TJtgZ2HSBstX03wWsVQJK0emaFLBEGb1XNCdJDwXZ
29mJwpPRgqXucLCRM66BWkCd1M0Gptmwrj69use29XOI0/hNTVzEOhwQK7PfsahjxCvzBXSPjKqr
LRS/xvgjKzv/sfHQvBlfvdxEGL+xwm56R810sRyoC1I2Rwf6NyLe/jgpCCIIiwPiBrJLFiankfti
p2ETtbshO6EIq3ftoGzKg/a1a0J/ExPPfEhh9u2gdw3bycPy5NfDdMgIVNtHAwEGPb7lk17FfxkM
bXvyO6FuKdxbGSrRoDHIEBeHuUStKc0iyJsxfCL28asyO7m3GHyPOU6Ooum8e6kpGWghgny9zw/0
IhEkT8ZbohySXABMPToShaI+vALPxikV+R6OKBmefVEWuPJ9Ccs+umUkJP8+mziItdOMS03YBqbB
1Bo2cfJhd5161JWD3hN56jo+QRA3X4mv3DREY+ha9cRMdQc0OECC9VHfe+OL6wwxeZcXKqPQSjJe
Zenu7BpzrM7DMH61WmvewxC70+SNtt3AIEGCSGDNKDDbCvCzlcxH6WFFFia5XbzBZ5TNLw4m4Wsc
tf6uKMzykKJp18fB3+l+rJ1rlJp0kre+FPmF7+/Ri+KB8B/30a3Q3qWQ5pCNphoWe/doZyWbXUFe
E0vhQxHSELY8bAZ8tAlEHYSYMaZOpsmC+ERNfNe1AuoE9u8qIex3KLrykvQmovBYyStCuIuS3nC1
op0pivkuuv5SlIn2Mc9HJGUWMQ9yQq6apUczru5zhzeDDVl2cOsi3luapL0xAUTpP+KShDhvDF91
M0V1rNtEv0+B1Uk8Ckpo71EXeUTJlge/610a3dH86NVPjZ0IiOcxbu5qrPjvCZnXlcfE2s8Xb2zS
k5yQ0I2DyB50GNpnH6t4jGIzCiVN9joHgOaR+wPvEfNGVfpXuawDckziCn6lE1n2eYaJh4quSMof
OmHJJGpU0Bm76lZnRnnX/V9yIMc3DHEfwbU4pXbzK15q/7XumCdN+Q+iM92zPc3kqzq5vYuyZMA7
aI7PqN3FpXAtpmNoiBuyOHHkqrF5JKILSHHhWN/K1qs+Y1e+9+lgn822wQOIlzzoMtKtHGHC1Osi
kl7Dc+M01cFrEWl7cZ+e9Nq51+DkK2DFBZFkyEPzY5E6jyLJywO2qaqqylPtgz8jgAoqQ5IkmI/D
5rT+8YRktU9V59/KqNLOeh2D1plQqasu1m9+nh7mKBd7CSimrxuGgT4+mQqzI6tlebTj5LOWk3ZT
6HUtPtmkNeqBnDd8j1ZMrJocvcBPuhDXDR2tDjiRb9YPWdM3x5GgjVarTmVf9STq/WrsorwNpTcE
c9j8Vc0I0YaICTyxq20+18Se1BCY0Pcfs5JwPSa1Ymfx5W19QR/IiSjjydR1g7ZlKASn/2EQu7yV
Ex8hxXUfpFqpnYyEq2l5D3JxcLVjrD9wBZ2IDic9bk5M9reR2pl4pKMhtXdjpJh7It/fD5lDTmm9
C8NKu2a9AnPX2GnQte6Oy8QIlEJ86PwCLkgiidoZseueDOV7hyaxsCNN3rmrOgPZjZccYmoVmx7v
cev32Ws3BLTSPKp5DUnqQ+CW0nxtyFDwsA3liJM/Qvh+eySLrwa8yU08h0E31OXSG0Q47hckNDhe
8gb+8a8GrfUmnNzkuekwzLaT+a3vtRlYUF7thabKLYFcuN5UX12ymP8HxS8mFADUgVDJ3Wld1qZm
nhw1OZLCujztCDDEgso3jiDxIhVzVG+jo+5y8Haav+vrwbl5hRwulWP3sPacEHYVdjjXSPMvQoaP
2pD0v0yXwJxWv3lNhd0A5sO2yQvnYni+ffEpmu5Q7GItFtwgvBIPg3PxDKz/9YwKMyFcB1jO8pNq
/VdddWl6H8vI4t7Iini4Nl1UBZ2OH6/IFVgnd4rw7rBNshqDp1r40xdGth+GSt/Hdv61YUN26aM4
uq6P1oMrexkMOn5NOyrJFa91S7v4CWZro7fO66+0cUrkPZajcfb/cpURIzWc7hrs47OjOcbvQ5Hx
7dV9TX47cAlMu1Se22KTQNooswdvjj/1Gherpt8FW7onq34cM8d51MB84nCpnvXMsI81FZyN1k/V
8/paZ4/kCja9d2grU2MpreHYnWTzXKZyi8i/flyfoYcUZ8dDfbg+jY52ESnS31QR1E4e7xzPrnZc
MuZT6mDwm9IYG0cG5kLOILEaqi2n2gRhNDpivJO/d+30qH4Ba78gRJ9d4UXkC9T50YIhCT5S1FfP
T98EEumrUN7JswY3sHToHCTDiWeVCv1ZOoJUCP7AUPkWdHKdHZgR7ShNDRujW24fr9gZlXtku1Fe
PcZfbNs2UkxNexCtr5+nWdfPZAXj+V2fuxXOPRcBbeChvE7YIF00etVbI8+mbUsR7Wxp0bPZec1h
NkfvUiHNP/cs7LphnM/rocy8Lv+n53KCw+JBQ9kZnGemzMn5FYt22jni6Lg1XMnafsogep5J7Sgv
rMsxL0GSyPPKp7PaJJclMfMwtvXdCGdIYLH9RdNxOGWuXsBqG05jgWO+iL1s10U50IbsS1M63xFe
RRcta466D9cpz+NrX+rY9aboSR+Suz/H9wb2gaOMV1Z4x0R09zHmT50EaUJZDtqGdNerYhaA16Rt
kmn8WmcSt72RfGhgJcSsm9skiV+dgq1XY55M1mh9CJSZPnDMLej/sGfrmzu7x8Hr3zRSSrb9jEfc
mQOnWDCtr7ICttarpDyQnsEO0MPcOqA/Fu1wTCz1xOLkQy4zTGYNh6nctzruzYqAApGcouxkNPKR
Tjc55WjrdQOemSjwfoYDAuBsiq6aNZ0Gtw1aBBB6q38ru2fW+eEuRMG9mYlHxTDiilNihsbW7sdj
b1nY/HtNHDOHe6oW8SXWMUvqXvfL0txuTxfw25hinYYg82GUjjqheRtDVuhYopwTpbbt1GeY/EUB
Zprhcj3kduA00jmKxP/VznzOpGsPtemchKf0HSzIJwfB+UZBMjBKuGhaUXlbD5Dc0GPIT00N+XkC
O83RnjWT5NWy7t0dsPPvo48tt17KO7m3rVPvXTdIGQ4dD79WO+JExt20sREhb8oY/TVT5zZeJM5l
Lv4KOdXVEOL9h28UaIKFgErrb+mnmVT5Y7WwlKJ6zPdLBbmoZvWTgeOBYQgNHzLUB09DqV4Mbn00
c1LKEACg0LeNvSCN7T1yzLtf26cyVj4VUAdEbkYamu5L883xK7xRcXaOK7bAFp6wrfSx3Rg1QJW6
cp9SbJC4UJuvcVFWH3wlNy0L35saAHLc1N+cDlNQ5tTzoR3seEu0Cfp6iQHXZgxZgTCWK0b08yYF
M9eUdy3zA5KHmrvC6LFvlfbeM/wUMbt2Ur+8XVUxfXlh1UCeMDHGNqE8qkzDhqY/+/O9q0j/at2q
eopjKobNuMnJONhYjuuyKXdQV4uJ5Lkwv/ZZhWune9OF0q86gTkBlzC+0KLmJBp/VzdWjZUFdtbU
i7WqP/m2+lpQONoMXrtIWeWecY/xy9YfzEy4j5ICdaE5ZJ6feguzTqXj150j17okmU/XUy++1qyl
Dkjrn/QZqF9oxJjLcT97QopN1vv2Ph16tcteB4rKRy1O+oAqNRC8On5xrTTQ5tC78q0Ry2NTTwKj
7e68lJJygsvK7WbnYqXc/Sd3TGtsv2Dm1nkj0ow3f7LNEwuFa5lGMCZa/vrMSp48ZwjfyqTYl9X0
Dop0gG5gIPKbsN55silJcE6KQAzpk9CgEhakapzFjFO3msnEGSAgtmG47bimN9DUHvqyvacaThUy
ZbZolFjTQr0O2RbVx6GtjW1YIFKlNjGoFLxdOQ9BVI0mPCKU+07ulnuCm95WYRSuC0IM1oe/RVdL
2Eesqq8YMIDj6a9l4e+1dLAA5bS0g6s8M86yYk9ZuRYkwO+kd3xPKEbgGA4xGPaG7RExxHMC6sG0
xPL0R2zR/KsK43cEzf/44zXf5I/GYnChmk2DfPGM4iAqsGm98+mmsKdboGHODorYPp+K9NjXuX9s
ll9YdEYz8g9mk2nT+E0WrBqo9dAndD6nn5I9uIlHlMXaNcw64oY08IfOQ1fRreni/qkIqyuuHT5P
bmZbIMPfpgWPrJmtx2XfaWeIY23ud+w0NW/npgsoxJHDPoqS+Tms4V6jfSJheoie3EXGmb/Ebv/W
6B6WwkUmrS/94pFguLHB2jmJOTAhxw7uS9fQVvF770Mf8/LVh/n0OrsL2RBHaD+c0ADCaDS9iTTq
GDi8i507LatNhNOSU5OR3CP1Y6Rw5w9tRyVjKk6zFaJEmlUO8mTU8rOHZJjiqvUyMnBVVXr2y/kn
X7bLkK1BzB4WUIyRoNyspi/GoPz7IGfzkPlOxUYRG+/MbNy0JTvAyQr60qOsm1FZ6bKofLCT9uaV
JUg8Ytp9ruRA0wuf3wJqao4SZFO7M7w5/eLkeXMJC4oNYdwCSqdfdk2z4m6KUnuvsDPvXdYIp0xF
/ZMPwHVpP6gfY4otc1bwT5T14rqyPHALFMdQyuK9LMJLUSTaN5J2qy2Zov19zGV2Z4pmo+T3u4rF
+LeoosbTQeZ0R+uzj+QTclv3Vy6HoMd/bTDGPGSh2V+LCLNdo0/H2mqd73kB5oPoBL5XnUI66ebP
/khDp++W3D4lMM5FJH0asNkDN7dIYgjhOc4FQ8eEWIa5RWGwozBZVgOG5no8UOJoz23RJoT7dc49
qsE5UEwQgeZ02tVttCiYWqiIbPb/AoB9ZEPpnJwacjBJ8A+p6MUrxTY0egjKstyfiD6paCiV8qVR
IXQ5nmFagi+UK/eucHKAC5rhx1kduL2peJXsEbZJxy44InwDjkhfHiw43E5Iohk5EtrTGN2mxIbd
Bwh/o2uQPb12Otlfi1GpO1wZMY6YKG3duFQmlDfXB0g1JKO2b6revQ1NfvOSIr7iAs1oD44XupPl
iTHz1oukezJy51sKIQW3fB6UVHwfEx2wqCGZpMTobeDYP3ctk3Eb6V4wejPolbw/WiHWUI3iKlpp
WSBCooHbNHKfNEDK3TFub7hahyAZEGlrABmGdGqOXTd9SqlYog+NuK9lKd82D7SNnGehfyNbuwKa
UzKFKe+LQ5JkICtpgmibbaoY1b4zcNOGY0PXM5rf44kIN2MaXvi2piX1mD1Q2s/7wugglXlgp3w8
ByTI6fMedPoTQ0QGZwzDekp1uC35fWk2H75yMziXoCMmvbv0mbpS5rSBzH66Xf5Q2G3zJAmuowId
qZsGICe3mNKagTQme/qc/OHuF75+jVKQX5ze8xQXXyCKDpfecS6JkTj3Yho+okIrIWmEV1eCPTUH
B6gjeWSbdHIefAJJt6mBNXWO2oeZ0jYpafAIhy7ez2UtLyrunmcnpZJu/6zNcVfYMGOGSGOxnYDz
ac1i2amDrcfszvo433WD6R4cxwaTN6gf+jDJCxqPmBiEsTyS892o+JCXY3eTNRjEDDjfTptvQ+3Z
BxMoZKATHLRbKwdtTmR5qEBP+hFOZncoTn2KnRaYPDkmKafDsqx7nHvuZ/OGZzq3Q/UwGT1CpT59
iUYjvidTZVxSJQIHCc4OSZCN8rIqb6G2FT67SN8wnKO2+D0nNp6Sgt7QdTpZH2z/KRVXH4z2rML1
BDhQUnxV82mK43OHZ+fuaPSaWSSBk9SbEOpbxErIpfP0KFuGQ7NR2jVpNN7UiB4Hm2LA2Mw3zwrh
ZbVQsASbELhYI9fFzPljYetcZOl1l6703/DuwvAymhDwdEG6NyBjBh7+UaVsKC4deaClnhiXMUx+
9Wbm7KElQMfsnuPR6770k/6lU0jx3GIuDlLwFVuZJQ5VM0u4JBhLJf15lF3Tk0gc81Ci7NwOut7f
HRAIFTzMMFHWdY4qgORj+W6JRF7hnNbbqTD8XVaFJhSRNuIi1NInj7cIYm8k69dMwoOOlYcc4H50
jzH7/0urJAA3f3IuJWvGUFE4SntDHdjh1jcbjdB5lFRN7VLcYum867lFto1hvtOq0Ciel3W7H5el
hWho+BpeS33J4OozPJiX/jRA/lQDvHaf4ZWmSUrhJBTQCpfN6aJCrqy0P1jxdBUsKK7mcogNRuQm
6iAisSKsdDg7HW2pc0zOhl/FgtBNHOl4bONAqy9UUvMLHn6xbQftryysQWB0YfVqWl7/oKXpwfY+
dXuyX1utcV5niv5qSD9jvVc3NxPN1e7CozvA1BBki505IzN1uvhVTZV9r+uZfp5HamRI4eySZ1Z+
kYTXbYsGH2Ut6uIyagYbRHBqWsKST+qWGWS2042BEcW/nKTO9h2BOWdHzzyYs+/4hegcCFLMSMds
843DxE651eBhk0XzOU6JvQspWUBpZMDgDxzPRUtXABSO2I99RNHPTTADGVrUnxLqQs1Qh82x6lry
LXt7BJE1Ghs7Zn6ZDcJ+mBGr4S5tT+yTjEZ8X6g3w4yHYzGEyURHmxZTVpjDLYo3s8+QnLbuQ1M3
7YNaDuuwk3EHo0NJj+74QNOStXqtPGJ3lza1NYr2Zo/AoGx59BJG+KRA1DNNIn2QyyM31n6RWtYD
1huc45AJeqN+H/RNxmthcXPKvr1aSXbwWMZeGme0UUCm2UkmOTsFKemyuuxAfRBtTcY0aen6TiOZ
h5k7Ih1ZjQmwGv2W4iklYSW/+AMYlVrP+iPj3rxbAsYpxuaA1sv5m3TNiB1y7r8gRr8VqtE/QxPs
rRycAiyeeOxaNv553gHM5kQCfaoJbWlK7Qw+5esgDBmkg3+pCrtYuubuu1/gssor8vTM6LVRgoLd
OF0iG9mdTFz8xKb3A6RLc0AmOOw0aVwkfaPPUY+IjVHOpmFJehfEjdysMYlYDvc7iwLKuWepJ9xS
fE+HGnddTveARWjhUf1Dit7Q2zSo7Bx607A3ed36r0nhH3xg7QNr1+uYUU/oc+MsRFM/1Hr5QIl+
l6ZGBYVA/0U+NRbhojyGfju9VpSnKS28xpUZHwdFcWm9HtYrAy7ywWLJsasURA4DyvIpixzu8yjm
im/TN6tBI+pRzji0hdU8QSQIJmmEpMhMoGooldGH+tpLUI6CeWNDM765Es/1SgNcDzLcKruevdue
yhbbPtqdwPDaZyhA1qkuqVQk40wUYFOO74Vv/9LamZeyDNzWrACddqxai9mYwZIwCBNm4jHOsaYj
4/LHgCzlljetfpj6uoQcS2ezSQzt0GmufcM6+C7LUr0Wum/dCFp8T+snh/7/i5Pa8avfgLySRSwO
MvGRCSwiVmvVvCLe+LvO1kTW9Fv9uupX16doNZFZxbHPXKeYEuLEP5mWD1c3Xbw066Eohg/RpFkw
IsGwfGTdnbvku+mZ/o+HKW3t0zDdKDaX5/WwBm35i8p1faSvSvtSUQDnlv+dg4qdhmIy5RIXy9nv
x9BSQBQ2ZmIjUchOq1V0FW6uB9+L0cY69UWoWj+1ZvczVXm9S1YvzJrCtapK10ciLZeIBucjcRc1
eL+YJ34/XJWpqxG0dhmNZGvDO8Fd+Tt8bl48CevTPwfblfGuTunVrobT9Q3WN/z9VksE7/qosfxg
dqPymLMBwzCXZguefHhff5iur61vkP5Ollusqf/2hmmFOAsx4/vqIy2dgS/iT+xdSeH0HC35ZgOi
jIDE7nbrZRDOVqsuvbsSognb/T9PQ6mxUAUE/2+vr8bdf3vtz9M//95cbb5/3jmLbFxn0CFY2pMI
K5fD729ufa5pFV9l3EZnLn6dxmWM88XC/pINEi61snMEGX56GAbPp3T4sv4CxG7faKvT6I5Ve1m9
w+v7umsk2/rwT07b+khIr93pifqx/vL60npYHcjro5ZAdEyw5enP262v/37PcqTwZ1Xo51Zj/4oR
WM3+66P1sP6gi9mBZ2lnbePqxaf5eYJYTQW3d7Ld6s7OIMOcWRdtjMjMTuvXLNfL7c/XCtiKNG7/
tN5J42IiWw/98shyJtB9cyx3WkQQ2hqBZlCep6jH0z+H9bVczuwMNarmqQorcDt5uVs/yKpzXg+T
20AATJsRuYhXvIEqQuqEXgDYRbFB59JsFl2THElhavauA1Roiin3+fq083L3QK4Oii3vFb9ys6Hd
fEjyYmSKdvZQbn7mMZkyRfFsppRgh3E30crfUDrXNnMkkB1MBxZoxsWz2eKLFGooO7wNrcO3LDYe
ciPxiFpPf3o++x0a4W9OyX+Yq6WzyD2tFeWHN5mnnsAq+HMyOrSmebO43KD1IdSLatRH9vhu1PaD
MpLoGlkYMeel2ByH1xCg2tnlD9yAWZ3a79Ti6JXTGN0gAEurkG+GN0STsWlbNe1USPV/qi2qm2qH
SzFH1JLCIHTMW2hZwLy627j0hjuVb1onedBdn9yPNtxSretVTY+0mwK77T6srHmkYnboQmJZIhHI
yftR2R/KAWJZKh9zWvqD0TqgCcjnieJDQqQ4UoXpBzECG5hy49mgMetNvreJKvvNGNxvmg4Sj2Sz
0VU/PEWfZfJd7FuCfkHY4sLNJzo40mCzwDQe45iWNlSquAPbo4WYUakB3aIw/lrHdcbWIxMbYYyn
ErEFsXK7PmdvGYaPsUc/MSJDXhZWuHEraK7k0mTA1unmUJABjbAfKKBaCqg2epSZrZtQSB28lyyD
dm9y5lp2YmAG+hMe24TC0CT3lczon/vis3QOgAsWpiRL/Koh6aAPn2J1J/PM3JV5CoO+AwLNuiZQ
UAPZ02Yt1iqWXzQCoShaJnFdiG0ACNYdHSuqkoYR3/zGfJmU4W9DR3VbtBGk3Gc3Pjv53lOMojhm
X+XGnL3GF5vEno1N5RTv3J1/CRWomTpp0tLgZoF/siIuLiGMYziTS9Ka8jD38UIv07+zgWi5ZQ3R
BFzbScD6sAyoy29IjFTVx6SgRZIMBwFlmCC16gEKyXA32y68zFw8T679M3TCAMxZlRL30kCD33SN
buxCI59oouThoRmto4XIa6uj3NnrWp3ulVTjm5F1xhL7OGHLr41DIQs9aOqyPybR6G8tqazXEQYN
TkbCZ3yJGiDPbaLoRftEV53QFbYN60tRChGsG8SzXkwas5Dt79p6/jTwcNzA27knN0mhclmUC+bI
cMmRGN1XrZM1HfRQ39NXRNBph68j6uKTzyZxU9YFN6gZg/F0bIiUJSkDIZ+gtariyXKK+UXKCvgl
ITDaFLLi0blsfDR+6FrQK5m00ahMtP3rOE7JHezUGxNF/7oe1Hgex1Z/AYhLZOv8ktTmT/KkfPZY
QGZdq6Har+OYTuZfWYxp3oiH+DE2NQ+H8d6sQoOxKvOPrguPLWw1GNLSPUvLvJY0Zr3e7i/1bNMj
gKAFFfvZVKb7PIp4P2Vz/4jj5KUumh8YRH1+NFGrnsziwbEUiVC6GE6eSE1GjQaxTSmA0+WAOnO/
OZRWC5yKnV1fFuqC8Psb652U8FJFBROhBctFa7i6yXteJXCPi6HZhTDHQ2N4RegBcb0HkSc8n6VT
xbIw0281uWI325gsIAvIFUd0DXtHmxzu5ARycOVklP3dbRxJcbWE9VT3RDVpTjSCLOW6LrUPMg2I
HFPedUR3dZznOg7ynFgNnBJV0MRqUasTSIY+/NeUGS8oK+SLojwvQ5W/OcNlmlv/xZYO40r6kYtp
uJKuWd0STTyvqpu6oSpJ1Mc5mptj7/Df/3dlsVgcA/+iv/dQXbmmjZtDOPp/BMvMvZH4pN5Wx1R4
6XHoaXqrHNQ3msE3D9Hiy5i3TdDM095exB2jo+L/y59g/IfbA3c0A6oubAEiRjcX6fM/Rbj5oVQd
5qnqmGvIncLOeHCBDAXaAOaKiewzM1ifIwio9mRvy7sFFc03cugsFTSztjZzlHGRvCxiU70X+QNU
1FdFc/nEdlW/LyrQtRr130+csQiu/+3EEVKh455Ah2+hev/Xvxo3Q2Ym5ciJ85Wzy2zhnaI+vAsT
qAfiBesA+xKidy9OvUPYBtum9BNksbBAOcFPDFvL/zbuKuFJkFb6e0kxh+KP/QuBim0xfrEEphrz
2JY2/mXQg7/dU/9joJDxH+YGzrpv4CLwfIePsQrO/+msT22CZ0Y4RHlGBUt3SyuDWLV8CIJwATzq
J1QZxRbJU7+fM/dL78QMD9YtAdBK/EFp7dD2Xwfvu02WxnF2vC/+UgEhROeTO+8xGavqAJF32La5
tA8qse6Wyrrt+iX8f2bT61RBXvrGKq8I4lY18Q/1r24uZ/FM/RdmE1VY+b+235oyi4tv/4d/+g8j
mP03ywalAXDVdimVLlaSv6c7ehYEpiXyURekP3mWieXj70Yw0/kb3kTai7anmwb/jH/1D26T+Td+
lUHUYPmqCyrw/y9GMFMYi8fmn28zGg6Gafqu7RikrJjukv/4T5epm4513mRtcox12zo4Y/Vme6wB
9aTfFZXRPSWmK5+iZKDJJ7KDrlgXmpVuPhddDmkzn7uzTbc1HQrnudJqPDGtUezjWSuuw0S9gdhV
+7EPUTxU/aPTRTT/iuQFSRO64HjIr+1SQzabm08uYBrr89ewIzcS8iDyFVVUlxTUzyZKWhSDsXCf
an+G923TKnQJOUwjJ9pOIjSfPRwAe2UI42KXsX9hJdztBRSqwJA1FcyRfmE5teMP5Ws36QmNv9zJ
LlbhZITLhvnSlh++6E0ToOscP2MPWUWN1LhqmA2BSJQf02SMwNtcBHrZYjeNurcRD/1GaswmnZrV
G5DAblMu5efK+9+Mncdy3Eq0bL8IEQVfmDbQnrZpxQlCFh4FoOC//i3wRNw7uYM3OAzpiKLINmVy
Z65svJ0nzPQN+S2q3BJD8orOO6uHZX1e4tQ5j7L9GfhBDSO0OJrtXB6qzJV3ubemx24wMIdR69Cb
D7adfdCWPu99D2z+Wo13AdYBWSxXHXNc4cF6Fz3Q8Mazz3mwviqvsveGCyofiNhfAze8UvxzQq+M
QNeWGsJynnbtGNUMb071Ot0w3AWwpF8m32IfdqpDLUx9MByNYVPd5XoI3sU1fxYBfLhkADY/VdOh
miEVLVWO6bob1Ck4FtAdD3rCBhOQDJ5ZlZ+cebx95zOqIZ9BaZbpEW7+anl3BrhCgMwt3R8cJ5EA
K9zf0oJ5jG4zOF3+Dmcxwr5IskbSAeC0pgIJ8of3UXsq8so5AXhlnhBAIo6V/aoLI+72vgbDkepH
aVUWFOyYhrFm5NDoWvOxsXrgijw5hz5ImeAtG45VdOdybg0qGmFF1dVSRkbO6bwv8LwYjZteTeRs
pcWvxmDCuSSt/SzgfYyxff4Ol7hDwC2fLxqWccaBSnjJxbaY+UnuKhEnS+NgxHlA0QYxjhwU8RMT
QMncutJgN+jNsKkwbrYPDGuv0JqzU1pjJxQFfE5sbpjw7UsVo8b4wY0twrqX2Uzxoo3Ao0vMGJmT
vxRZc8h4ZV1kTM3ZlC/Q2eN8O0tCypLe82zTXmCm9MV4milsV0Gz5tvgwi8om0taTa/p91wxwZda
GT7QwFHw9ONNMlTmQ+skLNar5b1eLJR4HnLktbU95vH2nBKVymOITlZlw3tbvPHgg2w3m3zYvU5z
PVznLv1lx3157lquiK7XU7CSl5ESONtkaxxXv+tOy3qbsv7a4ud58kUFrMXcfvwFhjjGc+y5RrtG
vSOB4G4v1ibmiKQwKkfabABpj4VE9C0+BCrvU6AsjOvFJYu5cFuJfE+NWF3RazDjbkqml6jPSsGs
7zSmW1bge947H26fYHWDUnwwy/V5na3lLGjpXrosv+JySA82Vqp9WivcOANKwgAsPcrz1N8NgpYR
sZTUu5cFbzSHZaJTDVFGAlwPdpa19zl3sbyrvxynpRFDqhxrc6jnNyOgNdLJhntl5SbtrAzygyHf
G8LuUaIy7uQ0stZz3Tz6EK59Eye0nma8aWvwKQOGhGvtV9wKqx8mzDXlUffeSkP9yPAOLzScDC1h
k6Tq6wcvmOcbc5sqLP0mvfMXyuFaiVbN/J92p9qFd2tUw2Pvd9azU4hHi9TjowQ2u65M/Bhtc+tI
vPGhhaOHXd//Bc573yr3nDT5ezIllNdXjdzXkRrz/Iy24O7AAGXn0d/8dJXPSKzLyLulm+ZoGfkp
b4xfNI9NL3lsParSPTgpMoUnPCJYZaf27EPqzsMbWi/Dh1hY+c2/wk+tx4ZX/z4VmXjQm7xTbzCY
ZB6HYxKskMMHooTZ6OBM14D7W/9nksXBux0v8YPTmZeuwF80NzFe+Jxp2JRX851XGbRGkZM+eNxO
CAXNT2sq1VfuTs4jRLk3ElHXqvOGN+XvtRU7NH1QoYOpcDxgc/iXZ8GAgdaitU8rpoA1ugyGy+xU
Fc5ybSVdOxlsAXKSVxmnEdyC4rVbfjdj/DiklnzLDeOz8odr0/h5tG7ST2FNesOXWqFF5GBfVXhb
WLy7BysFPbqQSybA8EW3+dfi8ZkjF6LD0LUBR8s6oHp20SFeuuwU8IqP+jjo8Iaggtt/EpUG723S
gv0XCaJJ2YQDTIOXfCno21uy2yyK9lh3/IdF5L5K6eid7Tgym2C8OtpKT0xjPuPUbcOJhnTkAIqH
RrlWeJCpOR/jBtMjGv/RS60TGHz1CpnYppC8mo/foS5p0ztl+v7B7/weE6UrQGwz2yVdI49y9aa9
jwHjnNBtH8nUMWGx1wl5N0YE6N9flgmCf/Sst8lU8yXLzScGM0nYOZ57c3gNJdN08JSJTBibeMJc
yz2yUzeRhUEvQn/4Zy3LTwx55vtiXsVYB+9LOd04GP1cUSYAAJN1cQr9lowBPtteDPpubY19U8if
qbNMF2VMn42+GKaNW7JtVKi/M46Oef1vI/GX/EyOhl0x92E8tbAMO82eSKrH4gzAlL3o6GtOHV2R
1CppTLZ+Wq1wnwvu5edStPadVdjZIW/ZqVMHOrija3nq+oFOMDNVryrLYSRJtvXB6uxdpfBtlLZW
147J8llViQkde7mIuJQn3u5UR0+/vfJWbqnTllH4sTexfHVtYd6KMon8fgyudgtAEcT/RbtTd/HB
Yw+OuOFemXVDNYeZXboFCEyDL2M3KJzqM6RlM/VostGNftZBjMgdx3cqtocwLcg4aEb+d3AnL16L
VyZv0L38svzbri2nAoy9RJCe24pXNuG7+ZaI4aXXhvvaUZxT9p4IiUKIg+yTo0FM/q7Kv0qbRL7s
lz+dcBWCXIzOyUBrSzDcz2s27HpNzHjnFgm8D6GG3ShLZMyCWp4iqb5AbKDWijVsJto9vMISD6D0
m1A1HUVRyywOPNM2loofkpJzlkY16L3dG8l5WunPW2npwcA1PI4engyZIyEs+CviiSJI3blO5Ejq
l7vRSu88V/0dSJEdFJ1JdBaUZE8c4PaT7J7wL3xMKt2cnS+9b6iXrdaFjCrTE0rUzRvqtHkQLXVi
UzHUn2O7H2CYz8b6ZLrFbz/n2OFYOmKS4t9LzoUR+aHumK7Ikn7wo3ZvxFanR6w/IPfT4VjRZi7p
xhZmrp8JkCIS9v5VllQw2J55R0FUD3P4Cof8n+3a6V0fQ0uvk5VNwc/sMCA+yiC5Kq49QsuQxcu+
NpuU01reP1UctWZnQpzPhyfOrFS/8CgyUMfi4DhJeUrhb4bA05bdaCfmofS998rS1LAVqzhVyl1D
yy9cUPmivxaMYEYbC7hTKroh5fLm6CE72lb86htddmI2lh3dfHokcc+BoFtxUQ+I1z3veeYXoWcZ
rzkSWiy7T79t+ApRM+btY0P5mp1Mz4GVtajmODxzdRKFE0eBuYiLa10YP5oPbU55CgeZNeo6DFqx
N863ymneU1qQi8FtznKs2Dub9VZQZCCydLlXWbebk3l+UgQEBjszz3p27DM49T2YgzGy4TSjdyq9
H3UhaA2q/9RbH2ts2NldUS8lTMmttK33nQcqMwZ2O289cuuqANDb0OtTA+uxXIHabzuKJqlWkd05
fx+G+H4Ra2e5H/vmRWdDs90CrEesKNDh1+DOLxDhhrKhWsdqXvyZGqDMzPJDm5bPTHXze/78UnoS
x09BjhvMURXSAdvtzWkEaE/LDeWWHMomf4LcmxLLiz2LnsQ+D65iqr4QknBKGHV51w55y4SDVIFv
ZMWdO9W4cwmgB/7SQK5pl30AYuM0zIS8vJHoTJvwT82l+9LZRP48xWxQsFvuASzurdBU080OYH90
Pren7Q+zUaZ8W81urZqF6RslfoFboZEbvHdZjlNP9GeVBDAiRqq8aJkJDnQfrxwx2pJTZXA2bA6+
Q8aZ2ujsUGaVOuF2JMqDo+nI0PlEGvu+DjqocgGtoqYYmV6QAVHDFw4cXnbcA3aeK/a5M//zZSMj
jUoflX3x27EEb0i7GRk3kNXMC3rGaodmz0TTEDWtQDWCQG5FVwVDIRylZTCerWTJQ/QIavkak6In
/GMxLASLl0BKVqFM8s+8kAmyqmTasS0DPHV7Xb7nWNgf9WpRs7XK7ty3RbimCaXtappOXmc6kWUl
DwEB7VezqT+DjhOwGoMTg7cxsnAjRPEyp1dnnl9IVIxH1Qt53CycXK7Y6WYuLKLcgi9DRvS/WLBO
d+rg+h7On4DgnP/SEA5mmgLmrimGig3coynYizua/ozxWOYLfe+t+YB9CSuwjicIebwsO6gy5hZV
rIrivlmajyylmrL0sOzJ2s7wcSw/dDXSxrNl8XMVewepmadPa8wTmhWfQ0DbFHCDLCqGVR9G6aEn
G5RXTbRetjEY2ZLSnYszF1c4vu3ZbN0/puzG/YzRm1JEj/xuVtJhl8TwnlttR8uoCHvq6PvCncml
wHJVvSxLwSM+mv8Q/C0sEWm+T5Px9+I2PN0luYjWwb3H5TNMNen7oGqpsNkkOyJ3HGwrQYvXYiSH
rvVF1BQ1k0dc9pFKK/sAr0KHaSdprWjqk2MGaZT52OuLhjrpwvTuCzNT94aDAd3ntOJkDCxMIpbp
Tru/M3umHLtVe7K7FiaWnsw0nmEmgGnBdk8tSHKIHZIO7vJ7K8Xg3nla9RzcNyOVg6qug/s2Ns7N
XOhTN+d29J0CZYjm8RwuCORk7CO0jhKcJW4ya43v53j84ubKJ5RjfFll/yF9Ss0ay+2fOvVExu3I
Lt4/xuxHRwcpJ2qxmqWIVseBqioSyHfrRH61Z4gC16ovD6IrzEgw8kGMW//KnKrnuZ0J9DZcwvJF
3pWWYb56JEHuMlzzxBKbFvzEhKXfrG8pAVHbtfpHsLaKAFCSHj1ZRIGs9LmrH3BqOnfMGstzVsea
JoKaWaLpY0LXqP97M2DzUxpEWxVj+DCckniyrphEujWd1n1zgFcS9VUavzPIPQ6iKQ5JjmvdtDnt
QHsm1rnerUF1xBpW0NFn9Eci6oziykTsaUGhd4/oeejZFgCAbQucO0swZsjfvK6f7xpMxeNSnNal
e6LracHERn9wHutXouOVtvvQTwP3nnvHMe9r+dTP4obndNNz3vFU2TvhSQ8CQqw4E1UsqtgVMcgV
7YeKwdHESPQDwOI2dgc65SbWl84aTz7XzIoo5NlY5bNZafNJya9RE+gXk3pqTGz3GoINSTY3MtgO
zsR6w25wrnSQG6cFVyzMDW8+FA0ile8YAW/j7LyY9zj7Upr/ps+yN/Q7ZFgEg/pXbxjZi1Nmn3G+
mQHj9Ot7x8qxzcUaEoGJU++gVuNtRIhZ6Yh4SQvWF7uzodbgQE6HfjyyyFlnlhWO7M920pfvqU2j
1+KDBSILDiiGFsGEkrlstB4n4VAfoePkqHiR90x3U6iuSp8ATkEvwYjARYQmCQpqtr36wdp+2tmw
sa7WDgSJfALhlPrtOVuO/sx5L5nM5TTFDAadhONcm1toTWbyz1t9CtlK7yRg1txmjoDWcqvcgTY9
FH3Z52hHdpEc5FyiTTnq6tb5v9zpxL2bunu3wtsJb8o65yZM4GDG19lrQTsVZeODPLc0WDCTD5nm
H7HXG2edrXRXz3ZNHj2gKHJu/Xtc18aplcOLYt5CpUXB7KDqToAD6uOYBjEiYq62xvHsvpxc69jg
1Nkly7yENMc7vwa6X1rn3LiT/jR1sHNMVM0dK/kjE/v0VOYxR3zKQaUygnuh/si5P85zu4Sd7om/
i+BHavBoSfSZkMNeQh557Z40k2GxFlQVYUB/4mQzPbVf0lnVYbK7Nupw0jhxrO6qynBvaZpGuRYf
6djbX4lBY6UxXDPbBY/gxWfP8pNrLssLP8z06GnKRU2rOzq5pAQ1Y51nFzciwzAQYyrxTG0dsTKi
Ig+TuTkwyRsV+Nlf6qE9BqQJWDUbStFiXrNqE2vtSd/crEPMlIAXcwZv+zWnX1k5NYuFqN918TwT
fkNK8X5bdkpC0yA94DgYRYfpFduy/+hMZxAk7l3AvmyZU3xy9VyF2qPa1Q+cerd6FNeP1ZzvKynj
I8L5Bkz2+UfykvF7DLeWFPccwsk2ThlB9109LMmhLmIZNuMU76xeJwe3GSkg3BSLEWsdU3G/OhoZ
XF8E/X4/JkZ1aLuuOBAyo1ebt/oKXAIRKH1SxnJTNrfx0nMehnkY3+FPrngjAOg78vcIxvmlyM3g
hSr2MJnRJqTzNDGKBd9DeA3JOT/oyjsbhGxDQ8btSwrkyuBwdz8lxQcwHH1huaSDHp3hGX0kVLMq
9tM6V+eZsx6yPoVkuCGI+0+RwYDgspjkng2Gs7usrfCWWj8sVHPSjN5+KPvsw/OpTy+699b9PY6g
nVA4ZASV7p9HpgjJEvlDJpyc0zk4+17RXlTTUuoG6gLprnymGOrFY/B/5PQ1n8vFeeCok5wTUaSn
IMVJkBIFI7dkAERWlATFreXhN8JsMQzmhVR1hxbc0bo8Ml4zSKRKv+Z8xF6RW8wiCJ38GhtqqqeG
7iOQdE9zBZJOGvVPaWBNXIvkmGF4Y8fBAWywJH/DrPsZmErZUeVZsh/RzUPSyp+OeeI/+KLVl7EL
54EabJ0jGxflzWDAbxfBfDG3D+LPDDNYV8Vy+gbj9pn7IpBQDiACvox2i5ArlsnBVHTdkX/zOhRX
g08y6lxc5JCelkqKsGupw9WjeOQEYh++EdS+dmjuxLca4oBTJ5dwndezffmawCbeLwv6SMDJ3xug
6XCqnlMJZCxYkI2y/WxThTgkyXSZ8YZJHja0267Y+QRquVZg6HANzE/Og0iwiwtCFXqgAXta22cn
3qKMJTRQA+P1/vv7LEZv5ed1uWOXfUkpOI9/oN78Qd3nNIZRr+5F5SjnE0dqFlcFOM/MXBUlAjrJ
7++E2je0O1/wIVULiLZ21QBJ+IDriDIrX5yXFnFwmujYrHAJNZCB3bH4UF35p1GKokSd3FUbZbvO
uDrabvnPV8NKHpouMIRmDPhd3UcpEVcyIP5xmtvf5MDYRQ2kqoLUQvBjjT/TDaRtrb5zUjhiXIMC
Zn/7kGxo9CRd6DPefJjCkESrwCdEztY28P0ByZdECPOXyAiW8QKiqjjGA3XgG5J8memuV+n0q08D
4N5W8YJp2gw57tG1RlrEnMgIOUKGSV1NXBpGboTM/w9TXdzqBUOal9VupDOx8+CEow6qAzZKKLBV
dbeh2ihlCe0tR1kvlA/R7TRbBT33KycMow5+YXH5o5z12Df+65qXf2NhHCiwSxjeMMhglwQzFZwX
I9UX06YeykrFeyz88WLh08ZNuHy5hEV2xNE5BZZHPRtPepbmeaHOdpVYv8K0Mi6LoPg2TmZKIBee
iLZ+EzbdmIMQepd5MN/l/ARBnS1QufffgHfPoQHO0fFVTdD4zLxZj+gTvHiS5H10RutNrT2dgIV/
clkEzn5LBDsha0t59fIWlLYdfc9IVq26q11v/9bDnZkt4NTkUPyQqgeIxenD9TVmc9N9TY3Zwsrk
2xc8R+/WNHt7kfXGbsYhyhgjORbGxJo9JM7n4uFLNzGRmDENfZuzFsVqEWHD+IS7jCexOtEyr6HQ
7013JgOkEspu0ek33+R/rHbddAeumrf/XpcWbvoFnRFbnffmZON9t/ivVfDH7d+7LL0ZSxrv1qH9
SaBsQrmgkryuvUdZCTD+Q/FvFnBsAhzQnkGbtBFgILQcuUWsjc006EHnjXGQKcc+NbVvXQz+cmrV
m+C4Mcfq3t8249DGJHqaeFHS5YeGePAG7u2/OaYEnr0PtDajzHDuptK5oTj+B543sF1Iq/kSGW1X
dX0dCw7A3susn9YEFFFAF6vhQ75Abvgkuv6hf8v0oTK9gYLSO6Gx4I/Ddqm2CILqF8f3LsaELLOM
t0YOm8EVVx0u9RgtyBtoiDQxd5JqfSug7saGfKNIBzRCau4nOy9O7mbvnqGwn6bVCKuZCGFrb0zH
4VKlFg+xV+M51AMToYET74pC1ra4CFG0GTJDO6CwGxdGz3WwNSkAhkfzLIvZpNDMS6rItaog4sIq
dlWBfzNJ0O5gHqgsuRVWixpRm4QZdPHg4Hlc2cKX7CVBfuL4QnwlYNtJ7GmNUntkdLwGYpM0BCwA
/HiLV+31MP/JNzt2fWrSPpK4sFl/gCThKI2axa7O3eqc0s4NjgkXIupqppO94GimZOyEuRUk8mbK
FrlzGVpQaC72+5NPCX0Cf4SwXX0apy3Y37Zck+zgD/1LBE+TlTNzZeFE85G+0AdCw8u5VAbBfeb5
nxyISa6RCaedTl2GhuzlbnbNU9Il8DRMW1/KmOidx983c2qI3CXhvRGLnGjJkOw1oDtOSjSyBU1b
0WEh7saYjBLnSTQ8omWJrahTAp1VtRyrZ0hFO2+e8W5Rok6m973Z/lqcaDa8lmdHG8+cEChTLeNH
wfrzv40Lzba2O6TH97krn6ikpas55eeLld51m/UcGOVL62LHSWKbAzGxmmgEKsVa13JXsbgXluNF
MaHevlvMOnOYJlvje12RgeaCio2r2qkheRCCLxEkRKmGx6YHceUVvNELtfyUU7NPMuZofd1xad52
6e07//7VVP4cs9iiRHG2wlkZnwwwVSjq6n2mv5vUGw9s08BVXDj4NhxnkGdlHFo1SRp6YRu4Gznm
P/YrahD69hao3CHmRobJFRTaC9MkUFT598FszhQ3jh+WX/0cEm8OM7r0QgPaOHc8i4bAwP4VbKcT
dx/YLM92zVBNYv43OJ5eChqtLrE/1ueOahMH7MFxMKd312XPYDlXuzUmXZkGICM64lm7qmmdfSll
TolnnkRlELN1lYC24P3Q42Ba/1qHALWLjjmTmP7etxGwhrOhf9rCeKXt6xEGKHhcO74miXdqTeem
8eEcfe3HYdMXK2oZUwR/XB4HXW517YdZeAwnG+/o2O37MuYJL+/uoejnq40iRKo23S9259zsDlJF
3tAGVnnzHc9kjxFgek3G6ZGT7TO3NRlJl770KvDIBGb1P9dkgeCuHFGARrRkLT8k76R2gGEVE9MF
jHXqPwo8l+dVL35YQ0EJPRpG9474q6eW05OCX8lKFx8znPP7KY5fOq6AONN194gi2gFLZ02Wpxh8
+y4om5mij/lYlnjEAaOXke2r5FC8trkxhHWaPrNOxMiKyBguk20aXMzGZGU0E30eOizkGu903vty
h3hbPalKCN7AxrGz2/joFro8JWbm07r4nWEzDkPlirOQ+lAnGrmgkj+yUsLyMjnE+MvjyEjk2mUS
NQHHzZBNj32CCYCDSdkNP+O8/iV4iik3Xah4NQcd4d+ABTO2X7VnfRl5WNq9exUNRcwi/1WbWFjU
0uMWkMZ0nl0KwLiw67DmZh3C/QiN8aboIuPGY7JL7vJAjLDrbGvP/lhHQUGcGqrUCInCfg8g5J3M
4Y8wjZM2rfhsk34qMYrj2XafcrJ/UQ924GhWPonwNn/9zqXrZTgVY2xeJvdvrLBipk5ydrlLhp1H
vXeg/nUqLj8DeuMbmjgtnRZfwbENyiTMOUGeJqd2SLu6f4NGe/tca3/XLzvU+/iagZ3cUVAqwzFr
zrY21Z4fAASRh0DmuNQDydqKGIAWYU/N3M6ZYRTGjvfOiyB01o0lqBuL+xHGgARI0zaZj4MKRmaZ
nKz+JkasOwYYHmhJHPCchDdVWIvkJwkIGqxH8dujdDIS/Gaiun3NEmCIPfHNMcafXojOOxDD4A1e
wRLxJiZEJtVmy5SgNL10dK+csWAtJH0cYIH5+JT4+tAU1q4KzD/I9+6THPyKq9R9v2JAH5PGOE4Z
ct2gEd3L8tHkgu1W8LB1khxZoPKTVJSecpX+rIZzU4o/cUeXTmLPoMeCAE8SrtNj7NbHGGGI1YpT
Ck0x8PIAkkCD9IHJgXmd544DiA9Prut0ODu4tkijf9iWA3W5g0rjSm8Ne9fvT5bt/x3v1z0hd2Zy
VTzuFscxQ+XlDMvXaN4LBmiHOHe+rO7V9gH7DhMehWyGscD8CucP7o+90B6EJ0QuRYc3FezPmCvk
wQdPxUAZC0MlT4VjsB0VWDUdblDuOoRMZbjGw9sa+2Vi3jgx7qqd6yy22xoOHUVgwi+TqyfUpz8T
1qGLYccq6LcwsjhTk2xkjItmwaJhfLdmF9WvYOposd++MbehLrddAL7WsXPKNATGLLX+SPTgVlwN
d673SVq8lk1rXheaXu3W4H43QsNrCU0ZbHNQwiPsYBRLEyCkq3cAtdLeuOWxSYuSYAN93yZB6jIb
lrNT4gPqtLl3jWmXVhOhjLV6JvqYR3Y2/vI792XtuzFE5o+aJj/Hj3RNVoimjI3QHcMyGM4C5oAE
z3VR2tp7iyhO/UBiMC6tQx5PTA9desAdm/xywWNHK+qNXtkgTHl1NIV7YTBahm3cHHPHID8BKN6d
BcQGoKtR4lvLLtHmb0a/4Mob3450DlFkteYnATUymm/ccDrSemuIxyQ7UKZLiGQkFh63PaLX/Omp
+yTQHfMb51c52TC8Jl8ANuF9XqnxB+afapvRxQQegyuDYONYQtyW/JVDCQ23q+eBk96MDWn7KpMn
HPqFwXM5uJx6mnSRgoBFQez0KjDRJXAj5jde5MTLPyXS+WTXONspNodvyjiCu2pkWykbb6Gcg5Wk
jwRPd3HcO3AbrZeqHO+SWpo72xlbyqicsGmbKRKGYtDM3CLCv84MGjNSM1X7xEh+dNZz3dfrW1Md
cc3vnYmj9WRZ5gHWYhNqYiWokwKt158ENJvgDt+YDXqjm/cVQRNIkJ91uQwhbRkYXWbaMXIu964F
kQ30XCiq7dWgfabwlCm54Fg7oqt7IfLXwTM/JOMjGtnRV7CJSlOlvOfeSnyIBywaXNN5fWAis/Wz
ncr0ypjqfsJ4SAMivPLAMq/Siz/SQMXR0PsHwiLZ1XMoVKnIOG8qfq89jDFDAlKM8/9qkGwxmRhV
ywSt1kkLgkPjU9uUj7EP3NE0edlIp4sx90FubKvsUnUwjrtm+ZE/zIPz2y55uy5N/db0LVPeMfjK
oLAf0qDdQUdZsMGZmwxZXcuVq0U99rwncIONO6L1wyWxKWFvrxuIIbPYlwNGYZzns/fYBbVGw3qy
YRzOnnApSqu3d+LMGZq1jyTnf8lNMYw91MI36fv9WWwnd387XX9/+O+3Phcnj9rv6Dt/aixtgcix
NdJVSUm1N8LC9wfzf371//v/KlSMXc/Fcw1KJ/rffOKYCxCkM/fMxRvMg+zki+BKWKh4wW1E/L8r
KFjL++ny/av0f371/dv/6/99f8r//o3/61McZ+aykLlDpB2zYKVpae7cMOQpnKF9Yq4kjFSPM2+J
geZo5Jl0BQqVdm/O5PxJwJI+Ap6eoJoV/s5pJYFtsh+NJ+qDgx059PgsZ8Rm2ttQtOI9HqLmQls0
guDC2HXoUQunMb/jlXdkiSW7tHAmGYJ0fpzo8+5TGJW1uwgqxHomlcgcLqPanTNk14Q/pxVgOOBj
CQfgNkYXf30RHQwI/v1jzZzpD2WZA4Xp7r22P7pOAHbQ/Jnk9hAtMWT1ekJFMnNWSdvnCDXsEN/N
Cxxi0M9QXmMvqmf7q7HipwUqyNHnCr8NsY1h+mU1nnmNsx54JkNQz0cXWkhzFeljF+Q2mqGN+XHE
UWR5klIxTpT0lL8P1T9BNevLZP7ozeUv4moarSJ+S1rCkIW9HG3dNxdVFICLZnw1a2c5YSePRUMh
QDxxs59m9Wdd8nvOLmyDQr/jh0aXXlkKFlk+cFzYS25EZCT9Yp+Zw62KQzkaN1xEAH8s922Crs0t
PeMzBGghK/utESjgB2bzAc5YdbI6+Vobqc1bbVoic8h6YM3jIzGQH3KYiM9wcBBuxomngqGjGgex
JUmucqv/ztYVgO3W6T0O0r04Sr5SEjRw5uVGN1dzv8lFc+TPizyQZ34oB6hVLWSaMB68icHwn9bl
jdu3fEG1tf2pOUfIek5QYFuf+lkFd4FZ9Y5Fc+j2JRtNlFXQGBcV1CRTq2dYli8p6V3G69YYdRuE
09iqub2qVTu5EPfWbu2cCVFif0dOJTV//C79Rm4+1VW1HINOsKAE1hkgfnldArXvi2o6Odsdb1RN
wfygj+Fx4pUIFI+FmVTW1fHXDy6KAK2ogEqCKT01cXeBY4Xne4avsv38Zvdoez4SyiwemJajZC4e
N+/qwy+KJ3e2n/IJ31v6TlqxuEpBy1PMeBEfvnsbcs47FvLT9xcKXLAh/EzGhOScesahRzMY0847
4dtYduWKFhv4ZoKbT8aUH1vHag6mU5uO0HYXqDauWBhaWUzV1bXIXJazh7zOL6oa+HdHNH16FRPf
Cw03vvitwQuH8zAeV27/RXDgkPejS7kLbrUAlZzGcGk4vpXw3fLsXrrmRz+7dWgH8U/dmHd27h37
0idFU37O3YinEeyOP8U/7DiNmWLnw8topzuxivQypBW3GkZmju1geS6/ySafZjuIgw/uJmyz5Qe8
kIWJP3rUSCHYPs6pvpYAxl6U2/4V5JC7tMhvdHHJnWi9MJ/K4wTT6VanTLaGtXz3pR9ALeS8zvVh
7zORYjQt88eqyE/CiNODoZyUXJAXgO6E3hdUqC6Tc6fmwDiR6Wbi2BEhJeiAxzuF/GxynfnpWWVx
V69UFwz/j73zWI5b27bsr7yoPl7Ab6BRnfSGSSa9qA6CFCV4YMNtmK+vAehW8Bydinur+tVQBtKQ
VCIT26w155jbsRIPA6WckI6jRNSxw9x6n827qF6U5NOBCa09Og/0HXGHZv2Tl1HnyLpEYP+i61BK
/yPBfYCaqyME2svGkzl//VqHUr3fcNrDYmrWtJfPkUk6aUje1VpnRboOWGfgfG1uo9ClbyWT10RK
i7QqmH64KarTJMh4YN4OJ0Y//Kz4qLBxhuiAQfH3lMKBUvhiDeHBZ0vjwA5BM0Nvp39TfjycrA6g
6nLjSyKBepO6gYzrS2EoBU7ZvfUsREFZRcTQlJyC1tRpI8h7ZThkztDQWG46iUDF0TVIyF7wMqSD
u8J3QDy1E3dbSw2fuV6Ktecjda46CK+HscSN2lppu4HR/FTkLBRxTvQrRcH6hOOWstN8M5WKEmFL
Z3FJ/TbM+GWC9UEfQTGruWZ3Nkk4mfL604xTMF3zz6AAYGM1j2mYCX8R6gNQJLZfbEiScJxpaFcW
PU9VXzz0TW9S0sGTCM0KINP13MEGNDfTwtNP5FLRUXlSv1MN6nfRQS0IY+0FvWI+BfEVkXG7HkiS
YHeR2ru+cRtmzYE+gI7jVXpFt6EcN6Opfo3U69lJ2Ge3iQFizbiiYjLqn57cFuvMUeHa7g1mFetb
39Eo1nXEWE7vxXepXd1QP8/2KDIK1mXdhRiAY+0X5UMgnA/SYB5DO5retLI8+6IffuYWpmhYUFP0
BuKvhAjnxHRwJOpkLyE4NCxfTOBMyeT0O5VQwR+xDEzEjmNYlPE3s/PfrN6pP8fmFewdOGb9Gra2
y26pdzZ2Yf0KBGLUpAwB1NZesg2Uyd6wQLBl4UXZGFEYUfMOfqaTjY66BSdE9tsqLKfiMgokorUx
+Y9iloD7Ze19x0vbyuba6s6DW8UdwL8wPTZE1Xp59UyNisZVNrsFcrhnw/juJFd7iKOnojYoo8dk
6NLU58pgZBNV8m5mdXh2ICLetK3V7Vhly6MTIipJy/KxRCMnA71BX9zobGcrWMyo9n1L/bbVY7qv
n2QkibytuYqKB3fswDYa07YawcsmsRGgFUDYNVYyxAFjYIric3QjIY+hRw3WHH/6AHwh+u1LmJa/
zCo6ejWSbzbv7i7uOVE+aPK7DqvpkaGw29soLB7xfLHPxdP00wkPxqTJw8QKdyPCqTuHkYNjpjOu
MzH/OtS0FYXrQhwuofP21WVJDOncLtqnZkQJmHLbxXP1+xa5NPLlpriEVUp3NaGYqsBCMqZ3xltj
ktIepwTjiLlNsdzk7AlP6WsftfJSpImEOxO7Ww8j9er3XQr5+6a1R4JPkstoT/3Va6Nv0YjHCzqa
xYBqPiQecVyWr9BTVbHcZuSw7EXtQ3+L2jV0SMF4N6R4z0Egpjj2j61ovmHRTm9CZz7nksqNnRr2
TZVqz04HB4w6QLFto1+GcOcpcnyhHaTYo07oIW3U0g7t4A5/Nx8PKsdGpohcs+nURE5wq9ADWFl/
iqMxvXqPvZsiIQJ8QdJGh0DCB4tWF8aciAH7Q8tZEps2tSSJaaZkMD5oeeFtvQCq3l98jtffzsD/
wrx3LeOibf7n/3D+NDRjGHTwM5rYBk2BefCPQLEuCkCgA9Y5uGaDiWdqzItqdcKUW/+e07XrqE2d
Utsq2hV1m60LaoJZnM7/VGBKYSmFmD0b4wxFS/KiZnBqOYNT4zTWDshX8nztuXm66qX1LyuUlUXm
uqxFBqm1ObhDnICvi1k7p5n71GZ+g/ejM85Wig6/NEydQoI+baknRQdTBm8LS6nxq+RodtadhIl9
+brx8qI5ZGH3FBoVfS1yBKRCAaePwgWm2TVyK3XjoRN+8B9Oo/2nPZjT6FkG/S5beBan8g97MwAZ
gx5DGwJDE59ShcZbVydqnVqJB89bc6lwqPjb9E2OEJQmvNAbyvjWA2pH0AVZVh47O7Me6L82d4J4
DzQLGFjsHPsLxe5HLlzMOJ140sdGO6Y+sD5KctchTdwN577Zlq77A7ZZc0IcHN2b2BCRXETfszpD
UzRMOWkxQ7EBikDh1I7EGvlncCuM7uiRY3VGEnptTXx6dlMdW/rOrM8a48Wz6Z//+6+b9ad5nRME
oosloOlikxV/ZsQVVheUEbqAQ2cGmwF2+NYNmr3sS95uYo4sJZ0ElmDVnpWOlDVSu4TvwL63ANZS
Hr4NZv5jRIdCjMDNFwNb4rTVwQlBSOT0G9efjszDO29bDdP4nA/x7aDncGJStIxakL+BlVOPWm+f
0fD8+/fG3/2n+ZY3587/kAsTB/l3820x4mIt1ITs3c2yI/JSyqe7vrTi75FssECGJcwqmw+C7pW9
g3A6rKQWax/wHZm7ShbBdSYPduJk28Kj2Ur/FMzb2OnPte+Q31DnlLr5WpGhDeOL0lVzF1oi+8tR
6kRg5Kz2duyIutHMtP2hGCJdfSxeXRgROyj/c0sCV65xO5VAaMNQF2+BzI+5TTeuGPQXvU3eYlPF
z6xuun2GA+ZgA/d8yBCCr9AiIcTsIWlOofZK1cd9xCqRrrokJriIPce6LH2wvPRNDiNUdFCJXDnG
2YyutQfbuwoNj/yk5oS0vFv3MOVvpA+yjc0sA0KAl7JOhgAYePGqGlf9VDS7yOn9XnbjiMYdKajp
PLQKHUMqnIq4HZi4pONSns4HYE9sqMGZYyTNK+R8olPut2oo74x6cn4ytB6ofgZnF+ojE3YQrNoO
9kES2LDzDce9xWaH40LLD5guIWljMkyiHfN2vZs0LCr9rplk84btDeF4c+Taxb/b++2NmeBysRXT
UV/Lb4Vw/RWhKM9osexTEjn5obXqce+0SDFVYhLZV7bWNmOZEQWl8fbvv4XWP0ciRwjDERa0Al0Y
f15hNHhiDfRIdvApmB50pMsWpc2LUK+ZMq/xTDOzw9rdUkw0zxkgMkp+AGWR0LPj9/qW+KmZm6ib
H7lDnZdop3AvdPrk+ujQ6R1Hovuwd5gNToFuVtVPrbcSbZMD/6EGSbzM1ip96vdB9IawDdEG1dG1
nU8XveWVmdc7B7jh/+Him+31fxjfUVPgeoMuISxDN/4In9ScSps6U0SHSZR3cTqad+YYh2s30+Jb
8IHnvDAJrwmLpxJa4spWevfEjuZO6zs2mHXTXRsbj6USJt0fJ7xoQebOxUoLmQyeZalQf4e5Qjk4
CyGn4d3A/beyNByAYZI8cxHJjU9PLK2bW9eKTmbpHChHp7tsCOhPi8rZZGbu7Cpn39D/2ky0s/7D
KTDcf370EAlsx3fxe1B9/JNRIZQucQRX0UGZUt2NWehdutqiX2Z+c0Xb3k+gBk9VGP8QNtoNO5av
fRxsahEOO1foFORyX75l6V2rjMdsTFEx56b1lIvQXlVwGT0mkbNT1erVj98CZApX1auPatD1g1mN
+Nw0W3+xEoJyWpcrrUnwq4zlXWsFyPdpY0dl9lLQeLsjU/lVC9t4HQdpcoIj2j36gvijQj51VIQ2
VQ4npOvKawby/q6mhXwzhON3T28UMtN818gRdbjjvjTAmu9aAGR3jJffiMjRN65p8DVt4/YB/ZAF
G7G5NavOYWuYYw/ptUuHqwiokE3yWD/Ju4ZWzaYdzcuiLWHMPjYZW36lw2N2xmp6kI7x4HWyPHdV
/WBZM7sGQdRDzmZQ+hOKY/SSe3qtZ62UeE7aIt57nYObYvIAw/rnVq9oFfR6zJDn3TtGl+41t9Vn
JK297TUEqdgUQ2mjQBfSuzGdRkO0hPxlQFq2o/7xKeAlbnFTpyssYAWwnSy4EtFxR8Uh2ycKqJX0
UBI3RUiMEtv3rW7kZHB5AvGdoaW72EyLqx53BySnyPdi9uXBRLHbMcJ0NUV9ckbT3axcjaK5E3nB
1qgMc2+3KUPBC4sr1n9gjcjzwvjcfDgGYZ4AbpByTepNF1aznyJEKDgjWft1GBwl+GaqJ+wb4O/+
IuLqim7zYiDZuutziqM2DlPiyTB8sO261lnnb13hWNsBuu42BnRKa71ACyhQW4yx/oTPvLzPoiFe
9y4/GQUua/XJe0EptrIE+z4Upu5N3o00eGSgPf/7ARVa6j+HFmEK2zU827Bd/8/M3cjQKAwpocFd
p2A9mwjvMkFKAYpuczVO9qdiE/1QyCTYjEaTbckLICk9Mr6rQoTQEyjcaYCZL6XvD9dGM6MjSe7D
Oif6ijjn+FCDLNgpmLkHy3Jf2wJIvxzzi1M6QGNHDelepZqVFWXtrQ/I2Xe8kg3eFYxwdJ3bffcs
SPFWGKbYxgWq34DmPAjRZO+ptl1BsePnQsopgygyZiErhRGL+EE5fbeBXONcHFhfq6g0DDrD5Ttt
cyrVXnnpIGah7uf7GDuGuDWzlkxSN252UV8nJMVg3c7H9jXvTXHt03hr4TabfXq7PDrlWtf8gHZ3
jAlkQmh5Nc0PyhfqoJV0y0v40iwibgUrXGaSvj8AD0F/4oLaZkDe9oq/EpquQ18qmA6WG17bIkFy
wxaM1tx4hHtBrsrsg3fE2XIp62XAaQ85FRvyQXr/BRvtJR0r6BT2fTGhuWLhbZ0ix8cO2BJcgn0e
zF7oW1sbG/Zqgh52lxYszREm3aDDXBuanBl2+anOUMb0WJPObhHqO2Tss6htVkIgrkbv4jwlOG+o
fEGLUwFazCQtp4PvpdVtjB5kAltBfjxmPFSSSZjkP/wUYYCfmOTPBObZJGZjs3xj/z/m5z9hfuaM
779c3Jv39v2/fi4Z8bfvOYCguzR7j8r874Cf3z/0L8CPb/83OB5DYLZAJmU5Pvu4fwF+oOn8t667
jETC1E0WrTz1vwE/Yn6GtRbzruchYvwb4Mc1HAfFAjvs+We9/xfADw74PwYjHrAERksULwJt1j9S
1muVssh1jeqkxeKclaOJUY32okAnkgXRSw/ZVQ6IIyXYauLfHlPAROuyAwwXpTjIcyLMmE7cdYFz
aj2MKVpdSg5oCu0jgws5fWz6TrZ9gshdW1t0UFFfxGeaL1J3oLwj7lv3dfsxVFiO0d72wLamNckq
G3s0UOr76Y4hlIwUK8eC7oVqk0ToKYlLEifpOi/SAa9YN4B1a+IVTqqh0bAcfd1o9hqUPXD/Od5V
UBRfnjKRSxe/f6jqSQBO85AwJC198bPR5OoO/3UTorihhRmATWeNjKaAu2me42KktLH+evHyxHIT
zy9ZjpbfshyNBfZm36E6PiDcyetfUTNr7DzwBJOe5eflBrFqfq6ngMUOJkN3pGjlM7yffh+15SZP
CZEbJxyjoUEjOOgQL0xTdoaXjYrE97V7ojTErgxukDOgVmxcd+VZYXH+ukkMRc6Rm3pohIIE+1Ws
nA08A/B8jinPAIlvqkBN2+Y2dx2CYBqG/SItYwqi+dXsvR+uxD2kqqnfgkwnLCHPNlFM6I2HSsUf
xX3QJ/WGlG6seIlXnBtILCTmYh/ytLfOgydrqWynKi0lQGCYDhCJbsCs0G2tOwLZhsq8hK1pXIae
4NsV7FdOW+jqu6Sm20Gt66iRtihI52Kr2xnRjYY/vTCKi/IznJhTfgEyhCLCPiMz63Did9ukNT+w
JJFOOxBkWOi6eWFprwgGaION5ZTWRdYObTfVe4iU1ONYys2Q+uONO7CQqOflU6g50YVcBL6d7UQ0
H0UlZF7WAb9mfot0u0YBU6u9BeWIJLNUkbFb9+PehmAz2JSJ6ffQWc37G2KbbSp9EC36gbLXUDo3
eha7e+GBcpmf82XP2UOZk4MaXS0vcBPsd2at7Q3e+gUDvHUx5v9125DAqZnjDsH3bnmOGB3r4sY5
GQ4OaB59enZDJrnWbjEGpMV0g0JzvOndmPPhZHvf1H6AFgoR2Vao3cDrk0cAZaWbac6NzRyXQPfa
Ufn/22N9TTstvQUAMDOfo/yMaUY/EKe5QyDenmq6jJQo9SlbLYfLg183s72KciQ4bR0dzLJGNmz+
coLzcblnDrU8pcjjkX/CUXHxREN+DbZVfT854fMQ4zDju2GeSxYgi4Rn4GIBWnDNZvbY3HeK8Ufu
0lDdLtaZziFizW9rPNAV8osVkm6DMtU1nQXeMvGw83r598Ws0ZsjARu+u2Yh5oHq7o389PuQJdim
Zm970AOZTesfmYf21567S+Z8g1bXdvjkPB+lcDGL8xeZfq1AUbO0OCwP+XWFcYk8vG1tGfWWIQH0
h9a7q1jOaY4uHVC9JHIb/gZkCL8CX774PagL/EgHpbY086tTMt8svoDlaHls8LD9pBlbQQPJcRN4
DnoX2qutG1Ow9KetLdFCiMB/t2o/2zVzutPyX5ry8N2Ia4P40FkM1ZEGUXqDtl78IEjfN9iL+wNM
3mpjOpOBHMGuCWWkNw3gYebHU3rVETOtrbCEqqVBr6FfBFJ8cbawU6FgE6DPJEeC7b1+ahMrJ3W3
3+m0A+Ki2rNWj3a55o70a9pna24xV5437MyyeHIDTnqsKpacWg+pIjB6UKt6gUa842Nsoaz0MY4M
c7T8tWhos8+J5qqKdk6sfRaW8tnTrY2ucJC3aSs1Z0bBpGKqWA4X00ijVcVpOepxdVpejJur1Ijg
8PMhPy1fgNEhZmo5asryAeoL+kAjL06xh4fRdUBDoglVxSno5smLvR7W9oROs8BeEc+qF21WwiAK
hayV1cMmbC36o8r8YdKw28KLonI3NfeLmbrqG4uNKiGcb07zM5zV8pBQIEJMLH9PAuAPV2rhs+Id
jIjIWM/9BeSkRvnCKzPsGlimfSTX86tTF2ESFstmFSTdVuQJfrrejA+O1e7q8VgVo3eM8RBmCAAB
NI0jHsrJfjWzh74a1PGP977cVTHNwDnp5jI2OMCW00BJcW3qLKqXe8uNNp8OZ3CxbY8f/exxmIg4
OdmKrBtHmrD2Zi+DmcPWTSryOnW+Hen8BU2xcU3jRJi1iaM3qNhjLKrw6XYQVnlwNWPXzN4Mj5CC
fvZE4Qsns4B4+m3nJ8YmYGf12x1UhysR0z9O5nwO9PdycGLCAFgF6Cp61InkQ+RB3wijL4Etg+gO
uqM2X06xaagZwMqCZErhZEgn5vAheYwUoEEujlMOnSFJ44BsR+YCCbBX/j2hbUlfWx5rpu5eD+t2
twxvy401206+7urzkJfHWrcKQ1FvojJkbu0gm85ur1A3GA2Ww+XG8x0fa4FwVo7d3rAB8Fb0IApM
EEF/Wm5aZNZ7s8EhMVvYQDBe3KgFjVL48aoxyVyRiONaW/++/N1lvF3+L3/cnTB27UmHxnWEiFz4
ayMgNzVIpcsFVI02Zq3stXFwtyJ300/LTaOhEWtyzkiph/aNIXDLmK3zK2f9tR0iLTqbtraZCjkc
zOJJQ4ZFoXP+ZqKxRiqruJaWa9Nvorms6NZ0eyi9IBbgGuyDClCBs0pUZOzAHbxlFdQQfpA8I0qp
wmRgrqyU/J8m3Q/jhGRlVrvlS17Ccrh465Znvp428kPTdbA65td+PbwcUcmVR6G+I//jDKAvwAHO
WDffg81JM7UjNOLr7u8jy02PFp6krnIhxS+PEWmIxXE5j5JcRHVOgCrZhUDbwjsuaPOfCFjRbxL0
P+Td+EclNW8fCuz8cV38JMraOBmaZcDML4Er+f79OAc8LO6d5SiZfTxFXGMJWQ6XB79e8396DFsJ
DnktTNdfL16O8CXXBwMh+dfjf/z88oQ7CxCXo26Akqhplv370iMCExfA4tGrapfYH2+g6WaWC+Wd
nvxQ7qpAzw6LbfRrCv26uxypyWYbvTy93F+m2a+7OXpcuCBoTIY6XhWGPmyXKWfxxdZqJK9jud/P
15Fj4xzOG5TlkeHXp+XG0wFw8+XqvIOq+nVvye5muRmEII2EGRmvdNxspCFpm5oCFZ/PEH0aR6J1
g6kMmkOs0mA/hs22qw428TEnF6vxtF4OkaYxFSImK09/PvWXV8Vd0pOqlaPnXF5VoEst5XEitW/a
LhkgzTxpLUfLTZcjkf39jEzdqT4vj7JrqahFz6uVab5QoG+VwLDnw9EauFy/fovZOBH5k4PKztDe
0k1ZsRdYGapmXP/9y//6yNevXKJJlt+4PDY0pnfsBLGDWFz/eFU0Rt74+5nfh8tf//0fWV663I8r
wauW+7//4tev0hOq+abvtsVZCFySf/z+r//F7//219Nfv/3/4rEyPyei0mu1YyN0nIJxbNiPzr47
090gu5PWdND78Wko7IGQ0d6kwVrd2okOaxKODuXY4iWJwTmVvnxJkQixmJ2cXVHr9t4IxLVJB/mN
rfAvlujvrYA0P0UkvxFYBenC5OVGiT8jNx2gR030jARN33RJGpxcchohdAH/CBxU60AEtlkM66El
DQcOFjONB6djYkZBJqCepp4c+q7SX6nBTasWf5ZQ4gxF96xFgKggGSDKnd+mPbAL6Ltml2lMfC69
9n5MtxXr0/XQJni227bB+YxzStUy28ui/Rm4Uczl26N709Wb2Q7x1nW/ebiHUMUnsDWFWtt1vRsH
47ulIX9TO1ViZDYrjH0wD6yjmB3GXC6HtElPkcZ5yxr7TL+qY+iL3yIP/GQUffbjBy4hBN+YapDJ
qV1YRK+tQupG6O7RrtiQFiD9QsvaW628M2RIiH1YYVYNu0+X9pwEQLs3AyoSiVvswpqdGyLkV024
n462qd25gJGPzK386MzAe0ihsFnpzgFeh7KCiEQ7c0nHsD7SILv3KU28qPwD2fW2Y8l1N3bZe45t
X8fXvrFi/VqNYiQHmZAEjmpEwQU7DptUqtD9PvlkJNiF3xzLlKq4nuEfSiyczOyy90Nd8cmCg6CB
j0Qjs0mF8tp3fWqizVCHL6B5knOKM2RN4aTdSLaPW9RqcGlSDHG5sx3I/N3FEh4hgOj3hG/6KWGm
xkRDfKIewWcajOdA0A2XpobulgVozmoVq5CxH9rgRJQCWGIybQ99aDx6fW3voWAco7yyH2Lbe/Rk
dtv7CFiTkKZ/a4SY6AADVkOPHlfb+pQzNsQ94Opx/b3Ww+cK8+4Go3zwqamGVCsQO3VK2ELTk84b
xQxwaLUbeFQMkzEufPh5m6SECuvYpHVO+p0f1/oxDdv6pIsEhPw43vlU7o+5lt3KavZ+8n01jKBc
2zj4FJRUo0SiYPcYU7xusoi3gxbZ+f3VxPdghzbWzbb9MOdFloc3hriBVw138yQUmi8LD1iCCNjJ
6UIVRetcIKmZhBsjdzL9NDnbpsJ2qMQDmtBkBHaboY0qnPRbZTkfTuM82J6uw3ksXyVDFGwx4qI9
JJ/rfpjqvYmp/aLrl7hBTSQGdpG2Sej3qHKmA9IaiFW4hcpBFxTlXmrcu2XXXMfiF0RQRFyNe2Zk
XSGrZ+x7EjeV7qcPNZHlVTjYFLC0z8kwXoo42GURHAs5u5wT6FF56LbY9sEvjGkTrwvVfAZR5mwC
238kp6M5VOcuaew9Yi2UyW6Fh74jZLvUsn6Fd4nLzTlNVLVY5nn0kAiizVVw02TYN/ug+8kiN8GM
BhyVRFYSrFSzbTMsWp3QsS/7p9yLhl3pJLdVYLRb+Lrfy1RnDgCc1ERZvbbgGWxExSK0pe5jygLE
fRS8osxNMNUlKVbQQ9Trj1JowQl62i4SqC/ayj6nuqjuNfB5q4SMZyxWzWffIukJGKNAAOfddiaZ
ShtNJvT82yLpr5TG3V3n7nvU3H2HNN3Hr77xTP0zds2zg91ibfbx+9Rn8G0jfR1gplk1fL92ha8u
AClerNrB7YHEYQcImi3ui1LZLxk3wC38WhxKNBSOxtdXvlOm4D0pnbNjpG9+MBwmt3wyIrx7TZl+
dqUI1+UU0VWzZzG5beWPObBJ9NobdHLdNRM3jZW7e/yrD0BEUE8gctn2wI22LRSXnT9aGwkLZBsZ
k9zGA/7c/vvgVSCn+uc2zGBTsLAcmuzRj9Wzhl4EZ3a6HZroPGrDXWG6H6rYIWfO1rFITr7Cl18h
xylF720G/VcfSX2DtfGXB5YbWiuEKl+oHamXZxFLFMeNnG6N+QRhlKD3HNIRGyAVeHASt5qRI8NN
ZUFYDLZFn/XRZujiD9lvvawkqKxTSJk7UiWrGgkwW0+PqQraud9dQHZ6RP+RaShj0CN6YXyCcpUo
sr/BQcaxV2KJLxv10TWQPHVfcl2gm48jA2AwrAnzuxJzWrcE50AdakmicDv7NmzibaCH+KRHAk0x
3LptTVxFTmTrpEVvNslyeXA7SI/ydY/jzg66N9tKsXEj8a9759yRN3FrFNGl1suCSGhb7dLMu6Xe
7O2SWXcbhhCvgPOARBnlfZUZB2bhauu39i4RcL7NZHpFkYTRC0n2Vrkm4YUsGvFrYP6CQ33vxqUD
eowaSTS82xgaCdyZl2jZSx1NxA9p5k+zvIZ05dc2GMPNYI8MhS9wSc/Nu4ySZ7Jw31s/Jlor6Oq1
Man0yHb1dgwKk2VBdGcp42JHRrF35F1eGFdvqluQ+Um1U9qwnfw5CwlO/xGdY0MQCmHdynrGnFSu
uoh5mQLCg61ZzyJggIQfrt/LsOj2dZFYlHm0B7tENZp3Pn4RGc6pUeQPl5jNBzDuJA/T8mqbK6lc
2Eji+Qsx3cR6fh1KAKsJH1kuxHEMcQOjksFbLsRZK8LoWGIEPdh1hg8MzyCaAVZ+7ToU4lmm9bkr
oquIq+ZcKvvDLqKVIXEN2jEdf1rtqAGoBUY4gNwOaWBg6MUhboMfRjQ80THHGJDghswC7P/MYxF1
SUJQ/YoVrDIfDMfC3ZPcTlgvTM1qt3okuq1E+bUhtXVjQy/Lyh4YWQUGMkIrRfFXrSzHw9ysgDia
M9HTb+70sc5XgyTeifheUFLb0CnDn+w5qOKjrPdfgWI++DJUK4M0VUrCkhY6dq9y3xciO5lJzPJJ
1/1talo72fUP7HKZqLnqauzL0nYI/xkxhA12qMOYGp/Y7D1CLkpv+hiaRUZKCegHRnP/Es3bkCl/
QA+dYSNTG6JlpstoyXsj1o2z1kJfKbRzk7Rg22rZrXWB4mqaKnnvq5pas2dsp9ACQxdKQoCq8kxJ
PKqClNWtYM+nfdMEFbiGvdcaiDWEtdTbUW0iASD2xR3KjaEt/e8MR5jiWMzvZGuA+O4G41bV6bnW
9ZPvM4PHRohVXhWYY7KYDgx459GxjiUENTlD54Wlk+WikUtFDTyeQZ0g0mYRku0myc7oDiYCBSA3
5Xls0l/CwZTQMSdt9K74AezgM9ZYa2WCvISQpdWqz3RsWkjY0x6NNUhVExD71s26o+z1CJ23QWeY
oYEB0dfvCS5FF1iBTvWcI+bCjZcRhskySUOXm9YYT5n7nOY2taOavRexCaWiQOkL0K2a3sR7NCMb
RGz1sTfqZG+5dbZuZ+4qhiI3s+x1a8burqRzw9zx0bk5rfGMUTlGNrtxmuAmIWeAhVb0K24uCezf
nPmVZSRssVw+WO4jaBfjKagNwqT7Zud7hJpZ6capqrdGUThHJP1imyzufWHd56HzKq1mQwHv3kA/
y76vaLeDMYHqgNC80csJWz3xP9iKEB1xxsdIa6n4hPoqkWS1D2fVpcj2BdJZe3jA/QQ1oOxzvFEn
0UUJeizz2tLoXLf68MMpvJFY3j6mp81DWqAROFpPL56Y9wWBCXyliEHGAMLpteY7SKl4Q8x9uxFS
ZwlDX4x0s7wjr7gYmW36Nnsac/KoRJx/WoUAyJsLl/0YvikjxpdRVuapqn7SeG8RRAXgGtPuFI8+
YdkuohFByTeNSnkwAsz/iSDBN/OTLbscSAjdHE2dXzKXv5yVDslwDclsvXWnI1Zl1ZViGJmSTTr3
95O4+04OerhGPToB2HTf6jbpGPC8bVDagoupe3eH9int/HtSKbZDNVFjMOpoHUxbzNLAQcbhfSxy
3p3pv6ocHIAu9NUkKxevD9mxSTTCRen6LYW0M8pglGK4vFYNBaCcEMm01uZ3aa5CJ7nD+SwUUtYm
B0NyVnH84cSwcVWNO9AxX/qk/wX/ZZeQhoanVv20x+k2T+cP0JVHPjO2bTYGjbwedz2ALaRAqE9y
/zWdSLoW6meXE9AWhSB07T3L+vcgjUYwdyyWC9990NHfg0B6ShPoDpnWon7v9kXpjER77ZxUz1eO
xwVZItvfKGu4lNhpyiCoiPp7hyKaY0QOiYORJsnvACFfCJhoiIYvjZtON0n3davh3Nq3tIbCjTvB
gYim/FlPiZabUKLykYFqzcY79i5Ughzt3LImZRT2KdfobfcyQUO+ZZdipnj8m4lTJseghw9t73Bh
/qBv+yvqpvkpCo+hyVfbtZ8ZJT4rmmc7maNyU2HFhREh4PMZtQMH2OE0hDdKU0yiobdJ6KyvwpbW
gk8qsK9VL24IjQJMVOg9cPX0wGHZpQQY6j0aeln8qU/RtBK581aOa+CjYKJSwIp+PNvlKfrxnWwE
CYQD7epVrAT1kYkIbYNiYlOXv2B5p+soGg9RPH4YRWuuIQMcg2D+D0CrPxgRYhXgD3iYv3Uh+Cwm
V5x73Sv5byi+1RVO4j2auzs/4VPKEwIBk7z/YRHIW7XMT2zkqw6cbBxHz6EIDJA3/s4KU++EEQIE
gRaxQ47Cq2+W5O7mKMjZhbICwHWxVT7m+ri1qTAzqo0GxJrCo1Lqky5isnrvhoITEjBF2nq76UsH
c1FI7yYacfDqI97RGLHUTUqFIXa0lFG7f0fPjIUTLNPk4m6STbTK+uRlNN4j03jDbo7XEJQjemZm
55bQUmU0t/iMRKbRKBncC6wH5zwbqnAWQVC0UQvX+pnqE5wNVIOHrNGrW5WhJe2655jUoEsN+hr1
3UohLsJGUUP4VoQ3sI3nqH8YJQEgLfHWKk1/AQekMVnpsG+KcEegYriNwDesfauHyDAibwToTyUR
PmmGgWnXOf+LvTNbbly7tuyvVPi54EDfRNxbD+wbkaIoilLqBSEpU+j7ZgP4+hoAj63M9PFx1ft1
hHlASimSaDb2XmvOMc9AfJ4a8en4VL1N5UkYRTOHhPMqGU+WZXKX01owIJm1cWNWi/SJZlbDCGB5
vH8Zh8Gc5tfWz62jkcvA+DJPuUuxGEPGS5lt6swcQPp2WR7MlYoRRK6teWJXJ1+iKVhEOsNDeHII
LcRi8a54sJl7PsI8Vxj5+My+ZmfLgp65wnS0dOTDuEZF2OfOFFcpuCD5SvBInpuGmFgTh1AoqURq
eNDacxNWWW6fglqGTSHiReN45LwMYLeq8rNOss9RU2IkwX2bZgAwnrgjMOUtgqsvHLIyAht3a8zs
XHrRAh+sZmX0Byv40OPkRN67sUUzq88S5p3toPUztdAOciU9VTAkZ51JIFTrEg9/TdwGpVvWMhgT
Ga7U/ofUesGqiDYdq3s4TfmFm+ZBy4cHC1jCPFlq43FSotCB7azxHWN2YFuoIAM8zhZcmsDIAhVw
Rs7cjLREjNAQO50VcruFBvI4hM3qa9Yj5uQOJNIhMpAYxJhliSw8UY9D/yiik2XQPkVmUVQCqG94
Cdrh3HXBgxf026DOj2idV7iLjUj9lvEVXBxzVvGRk1zrCeB4xsDpJd11QY7eZrBW48J0gH3DhcuE
1lPu4cu+qa72NKjQRbShWTdh8Un6TDnTWSXgFgTWKD3ZTr/JDfnQIhaclTfUBV8Xj+arPrQPKkdL
c/Ul1ArMBI/2MFwKIs83CrwfGpdMEFmVzq2wTVZ1whlT6mk2h4UEcRwUu1y+Dpb1im2ZEoJyQDD6
2VTOq9Y072n6LiqX8AAaHAnmcdpID4UEW8pMP1U+bDzkn5BJHmPyQMh4hv2fOtBVUouc5AhbVtR8
S5lgQ6thSMIIHc0w473FYbktS+sxDWgR6TGFgm6r9ymi6PzRMICJgZO1lOpRWMnK72gVZ7b7YHcD
leW2/Izs6MHxrgIgl1pJd34dbhs5/kAdDBjDkvax1KyQjAA48DBWlG2RzA3CPBaqUjxLwSkfgm9R
Xf1IvKMGX2Sd51jdPVjxmdpB/PLvyRdZYkRGJG9AiMKE4OljsUrV8CWo2ZweGlUkZto+aY9WgPH0
WdOrje+9lJ0nbZO6f5AIUIotDNNxcB6C9f8I+iZZ3n8S9Gmo5v5K0HfMxty+xVuU1b+K+m7/8B+i
PvL3TPL1EMzpmmGgP/tJ1Kf/XdZN25FVg9kswrd/ivp0B1GfTG6YjjVXNmSUe/9I7dONv0NOI12P
f2bDAcfl9H/+65coyeq35z9b8BRLs35RGOu2Y+maBVGcT2hw39R+My/ojg17inzqO22mjt3K6YHy
IFdXrQ3oji11PdVH6QVnu5bGMuvUsV46PZ8eapliTwv48Ram3pcwMedGyXCCfIYG/niTLkfRsug1
WtFNNyzhuFLvtEZxRBmNfAZfonhMA2t6EMImyS0YZRn4TCf8iFfiy9lM6eHTc0N191pX+OvGS7xt
gYcPPOI5bQGkDH5yjWGU+712lr1Y3qQtZRxlgD9HUwLt8NZt74kf7hZpCOrGLPKnyhsuiSzo64lk
Kwl16ZAgCCQlylehT8CF5cGy9HT7QRDjxWIESOBATlmENL9w+pqsv6yhtKBvaKpQru8LFrrAxSG7
FB8aqmNYGdYp13AE2dG5KrwHKhbPsVFYaGWwBGhxiLJoYCxP4MZLAUsa03DvirSCCB84n2aHDpD7
PAa1jBdg96R5fSDia2En4qAzr1xKg/FcJP09GLQHBdeXQSLuIhbJQ5pbi1R1SSeUzyaQn5XdvLYO
4b+arlIx8hCidFTYxz9Y+9UzBgNIh0x7OkonWCiZaIuRLO45PcGCObBoAy49ucv6TKTnDGjQHCNR
iQlrpocaw2P6mo8AIbA0yRxdiYs4fNjTXvqW2/aFuJtHpShPdmU9Ob5yrWzW/Z4IN5TdCG502e+I
k6njqlI5k2AhRXo7H7p8L5B9L3yv+F7UGuOmln4nzKHLoJPFg7skBQLvoPgQAgao5jKfGmmv0dqH
2AiCcudWBtRhag1SvtLkoEN2484iy9zSgeso6PrIFFLDXWZ68amqWKh6eWDR1lCx9R4cS72Pa+WH
EXO04vyStFRq6rQHEOsjV/DiOQDCfVh7MBgsqn6m4OY78KWhiy8cXE7UFhtOvNJ/DQRVBprGCPHU
WltZGUDr2JoL4bznRgz+WJT3afoiZA18H/CBucL5MCP96lF5jlR2lUMdFTaAuZKpuWudsxrPp1zO
NplsgxLpqxlgJH+uDvEpiLepkO7xn9PQBn1qmfdqS56XNhh4kAJwaxjBoV709Am6Y2wi1PLqEFO2
LBOOBx+5wd/fKslD2VGSLOToWirus5Y6x7oBaNjIPThKyYCVQriQlKvf9Vo+Sc3OqhVoFpHCVM8O
URCpRJrbFAw7C/JPTiaoMCl2E1QcsdCSWhZafhk/2jLOU/Jpt87Q3Ws2Bm0KaUyFtIBQALSlhWkx
1dNPKB8pl8bu0YiLTQJPvHBSQWV5U2oVoIietZgaHEq7vohIRKChkqWeciabaj2Qzo2npPYwETKj
APQUZ8RO1nm4KR9Fa3OQLUg/nrwUPb4EZPmLJjKB7hreQ91pe1Ko9z5Oa3aqnFKqsCMyN+K8/+QN
viWBfpJ89GdRGbwDw9/KbQLkpHx0zfCdbRY7wtzYEiT5LuTzbnMkASvNDe+CwsOLt2ibNWVfOibj
96kMjwOl2jgrdFDvqg5q0qDDm/TMLqM0vK8USokeM7dawup1JHfmUpfymak0OECFa7oNtVPjH2K8
zihVqwdTC5jCgPiuwGsVdbMVo5pQzmiEEWZsMbXiLsHpFb62GrleyIE+K7um0ldHJCVI3d6M5Ud0
U4xkBnoKqxY/ZONIADZxKPZ9FQc/XKVjGUgIGoZDnw9ZX5RMa2Z6D2INlj6ZhyAO7YFbit+4j63f
flRadpbz9rXL+ZDakB51NJXzGog833xhW/rJd9IttYl0aTXJm9SVT4rQFq2qP2WIaSp9YC2Ak0cB
1N/G8tnlJmARQkUW1kWIYg2w9bND0Rx2w0pS6Yw04LTnda2Ttg6QMnAWVsyyRYFnFNKbVLMjZhvo
xsaYg5E+yfx51bbCJWpCFnUaCQKJuSzdZl0g4/swmTirDS4Y2/gYen3ULEGxUAOwE1BNlkY6GjCG
1EYGrB8JEtx7MX2TUH92A/mH5Y6ZUTrOzkFvSHGz7ly1XTmd2Fs9eXNtMpwCl8xLuVzSrKXbSLEJ
K/G8VXEZIImUvbPsUrBL6jtN23ZRctIT1IS2BWGvyY0lTW1Se9An1Ar4z/QhbuMfwKHo8YKcc9ru
zdY6eYFm+NQWyjwYry7muyuyKUdevv9jMFg/CQMwKVbKWeiUC0GoqSa9mhUisqhysNzDsPJEu4ii
lGWAZh3t1P1oaQdhucltVh/vtepdWbucPdQbWYuAvG4KbRPgT55VlvySohEjtwM5uWT3267QSKYk
FFctyrtOik69z3QCOQF+NIJ3JHfhm2ItG8NZwW3FGhb1LRWi0uz4u5F+kFOyhcIaVnxobnKhUNyz
nqEG+PPxbIfpoawrG1CUF/aUeNVvnsChScDSe6KVD7CLCUsIUXK+pL68sfruh9PViI8tYjC0JxDe
j2lHiZ14j28hrKz1YItdNWjzpiEVKJOqc+H1/jg0bGtno1Q2ZLsue6CXedYHf2/j0ZopyQw5brRy
SvOkqCX0XX7JTi8OcGd4DW+6UFHmBeE1HzgRZcinoIf2lSQ3C8vIGe/AxmNgKtZZmtG6GzDMpQbn
TYshtnTrFlDY4M/suHgxRFLAseJ11H4E8RBZeceUYi4ymbsbZ4iml2svjTdmru9gDe5akw9M6fLJ
6TAVCJ3emvMtQP2/DQfzux+RwmhhkQ6F9O7AIJjnxr0R+s5WREjLY99keR6/1sKQ11mO86vS1m0k
7LksE1kmYMCvdSdV94GBKaShTZwHCHaxDS5YAr5penihoUaUYFn80CjOr+ziSYtoboS5oJcYx3cg
ItSZS4JOJ2tPWcvl6uf2FemVkdtPQQuBUrPc54i8y6Xhl99UO77vTdoQXhaezcT9kSK0WUJg5hYU
ks3WP5s1GOJAd+eBHDDeiHqmJd27luckcnjyMdfeB0oPuogvigNiyPqWEE1PdcUDBUR1hREx0auL
resYsRL5WZJkxq+WM4F24qpFDsTAaj9TXjCZ/FgzmXw1XMoIe8fObtMIyJGgiRKtfVTs/AMvq+bI
r8Kwv1c+jOiqEndRZaszRwcw4icLNcuegJTDe/PlU0XdexaCQaPgi565NqHuCB2+cqeCk/fuwaw0
eswSNWB+FCF81KJ3eKtvRTQcfS08w1o4gtA+WD1gJDJQ9lpF9BNNrnKghFeRRToz/e7apxTTk6F4
HGztNZXMfWYYdIDi+LGJzbtM4TtWHTILkonJbj6JzHs2so5kv8jHpqsx7o6VV0orUqpfsB1SHaFb
DUCuWqRB92KEg8vglZ9cJtZ8FaIjeiKOSB3mJuR795mBUbRLaJltjBgCkaLUM5zhHrV8jKj9B8od
1tuwpUt8hSsbLhKSrD0zcklPsGYY2Wq8zgvhXjCl1uiV5HxGC+EgOyM9xDc0lE8PmYaCK6wY4GiW
nUcsC9p/jzcYg9/A+r6Bq7iYNgRLKXW1udETNUaY9XOkjMy74iOt9HMoUZSMY/+ts8WL5bffYeX8
UAcTY0b2HjjoZ3KZfeW7cLtggoCdwdXntOtWr6mXuM1ZUZN1b4g7DHl7UzXcee+VdDlAzgrojkG2
xiRPh5Gc28B6UcNk7xbFp19zi+2V+FWoNIAUewOWDEuUGj0oTe7MASx++LVEwyAVB0WO7h2lRYbl
m+91DAU4pWk5ROMNr5tzH8+aMf9BlGNYQrK1TaBqvVxw+28eody9ayFRs0hi1wy4JKqi64eAHMk6
83+YndSr6eGI5Kz5xsxxHwSApQgucFqDREI1uCRnNFpYUfEAp4sUAFy3G59QFCN8oqNw6T2P2//c
xeVB5x27RoSeCAUZjRopJEFqtKw0hjErjA6zM1XwrKHL5lv3wiVaGKT5oi8qoHodi6DKnAd2smrV
5q7IxKMKlhMEdLZpBnVhy86H7vXnSouNTdkUp14oVzm3oU+Ed1JoMr5ACpjZOO1RgCA8Mzl5RTIX
krptA66pOjJBQSkPEWLbsqOjGQ3BnZ8yQhXOVaX5tcoq3MDovWRapPp9qQFxqJUrLqylaRtkarXd
rBXJJrSSfedeQqETBxiPs1rE/sIMuQEGlACl4NAAqVxhpmjQwoB2xYo2dxzoBe43Vyj1tkk8wHw+
TMCLJBM4mVoYbasRhzfao0RiwUm1njTdv9oEemXCOubsV4/WLeaLH/TY1gh271L1GfHSj8B3v3uD
eCGQ6L3xzaunM9/GQsf6+6Tn1mcR5Q8uJosFEo91h8N5Ts1+Bk0Vs4TxgWBwqyjdXRncQ5SplwSL
re0MxAGRqYrWbAqVyUKXxAicRZ8tAxMghJfll6rIsXfgsI1SFrWODIIeLM1bQgwkFyeekqHzv/nl
vR6RmObl3OYdiVjRIDqrg1Ytnd7/Edr6qvEuBvc91Vx+NKOglfaRtYFoPJsMOtMDuZSUGabNkHi7
mWkqwXJ6miSEM+Sc6xBqehSxObFKbj+yNnF53ITl3r0fFHC50lGzkeffp38Xd8g58rLwFje3z/Ti
5HhIyWlbGibd46/Xulxt1qHU+f28bfLd9AN7LHq0rQJvDSQoGGm1fPsyRAiutKZMq3aRmmE2Swph
zu2hQJWDVrZaYm8iuNkJKCn4svfaCliKNwX8lGlSR9VjO8rZce3d42YmIe1WjBFBtKW+fHMkQFOp
AZCC+Jw8LdO3TcfvZRigQycBfT3WYqatXLF5s2lzMroYvkrQJCft5GRxDJ2O6eTimJ6jEk8XkbQu
RntFGotomE/fLa4kfVj+tDn9ttUTesdVizvmtgkaYGmmWJGm9+uqCgILStM6eoalvZv23PQ3RCDl
s8wYcbpjcs60V6Kaez4SIKou42vTMZn+xbQ1vXY7Habn0wNNp5i5vr8piCioRXOedkVg1Zw0X3af
6cXpoeyAa9EPGuBL4vmZPiQ1YvZPPZqa1JpyR28U73VXLe0qBuIynk16aiFKlXRtlTiuwVlHCSSt
t57mo57K0AgjYvjyHCShaa0HbyAHCxkFjQWyNcjRaExCiVMMQ7+98U+fYdoE75TSR/NHBCYf8Xb0
Ah95LAVzhMnjyeGPQSC0ZrDJkGLZnWN6Gbed291cO19Xja1abo+WhR36+x7UCv+ILMqWCNPUfBQR
y9D2XyWk4cuvPYw3bocinjDlUWI+faQMnjJkuRYgLp+lJf4jNgdsN7hq8BImXOhClVa3Xx0v6y9T
1b99zWnyAYgAIvXpTADRQy0B7u70kenvWRvSo2CIcOFNp8/4C8Sg8gs60+Lc60ED4EPqGgMHG6y9
gVCrFBPHxrXHK+3fvq+ZxVvX1xECpBrZOOO1Ob3l9P2H8ECmBZo7LTNhw0/jyvSNpzLn+PTrtczS
l+OIZKiDtXQtPCo0CE+WJ3Eifp1+X1frT6fobXP6pYEy6MYZ6yDjzp5eqmrfWEvXukpXt5M/LTwc
P165/brCp683/ZPptempN56FcttiosK54FvBavqZPp3s0298/fvfT8Hp+XTUpq3bv5me3zZ/+/n0
9LfXbqctUgccB9OPsoRZlBHrW8BtYBbUDbrefi63uJan76k6BpYolbD7HiJ85c1sgybwdMQFoYBL
07pPh/rBQkDqZpBOYqaB+KBrRHapjb65bPZGq+c7ao0PsLmzauyJO2pNjQhF/EaTiGItpGYj9Rg2
p4dsNK+WSknK+PTcim0co7nsAcvKrJrZmIufJcUcEpkFP5l+/883U9vNV8JWH6M4H2A7XXo99Pdi
fHADwV1geu6qJpzGabNRiVVGCr0WeC69lWOY3n76AaYwMkPsZmUmjNDJePlMD854an49/Xqtm0wf
049vm9OP7Om0//r9v/j5118OOitDlqeG3Z2BKWX19c9/+nO3TWv8OD+9envrn174+oBff+XPXvt6
9+mnnWm8pm5JoJZWkUDz119aHYeD3/78UNKgz4P66fbnvnbOb7/300f9+jM1JTC4saylpt+e3j7k
5FJi+ZufEiaCMoC61U+bXUBml5qgPmpcA/X/P9ovSleSxTI+TK9NW1NfZnpaddGqGR13chPQcCWr
JtsVo6VweuinF70IKnnVeSgNptvIBGPnwzD4fz2PktycU6hiEjqN+5MVZnoADcO4543DvlPCIMs0
5WHqzBiTKbYeRy+ZG9zSqFjUlNPYRhAtczG4B9Mv2qIId92tp1NMU4g6ar2NHtlL1st0hNLK92UU
HNyKvPFBblDxBqm5mUj1MREC7K/Rq/ZFrp+eQid9TegdoAfFPKyOF+20xUxiLXx8TmYcoBNCJE/e
G51aZC44M0O4iIsUSwEyf+KJ8n9u/fZaWcqExIYCHVVBB6tWxB8PYnQ9314L5W4dJeiGBx3TA7/Q
6o6+9gvmkuPxxOmB3nbcUtgxt63pNYxBnAMG0q6+D9NtVVbMfsF3ECs2OGxOR3h6bpbq1c0ydNPj
sZ26bbBs2CHTEf7qvvV5Gc1ZXVMxHp2mxfgwbU1H+rfXiEeoKAwWH+F0e7914G7b04FuU2pqte3M
p8M5HeKvjpw53Ypuz6f55cDUKwV+ODXjgil/YNrspxSBdvQcRkHxow1Q0E1HUJ8c319HdHoxTDEp
SsxVG0lmDwx+Wa1NRnkpJINXH4+tixMYFs74nMRzwueT+Mmo+mIXt3Um9nkW1tve/ObKuPUcSf75
4c9eowKzkYIKUZKCDbofzc/TQ51SBqgsDaPSP1/rCxgFoUd1mZgkPP2jFX4I3jUPdy81SGMpqvbF
UAauwek4edMhmjYbhpDRLEA0cjXKV/55dKYD83V0/FJhkWohcZ4OwdfD1Bn9enq7KGszW0Z99GM6
DNMB+rND1YzHR2RqvvEod00HJTedlZ5jHpiutNshmq48O2wNhJPgLCofCzTcsDkplf0mcpFgzMPR
VDzOzreGBMpvSnMLovzDpZOwFON+8kaTJDoownqm57dNx8PsJfusn6ddKI/78ba/x63pKWgD1o7E
Vd2ujFC1CZuyn6cBcrp2nL5zhvm0ebuWMjPYmhn1s9ymNW0mdjfXOPpIQLBE+hIyMhkyFqsiFQ1P
Kpb0Lyk0Tz/FzcOJlIIfN4f8Op1LhZ4XqMJ5+Ho6bU2vGZJE44EJxHSm4cUr6Z/xN/5HWvH/JK2w
TPMvpRVnP/v+438Bu3tLv//tD4rS9vt//029/cM/pBWW8ncwqKpiaqZjqjf9xB+8JH5kO7pOpIXl
mLYFq/APWpKu/p1/AUAJWpKpyxTUvoQV/DndkBXHgFZm/P+IKuAT/qKpwCPM/zRZ1/gMfC7tdw5m
UXpNmThOtiHDNZ0xDrz2Yx7jpbdrdS272QnJUT3GyLXzNgWBJJwOfXcaAjRXlFUTW0d6hF5ysov2
YmfDPlCNFxuA4kwL7uxqNEEpdG6jt8SNDlZGkV3SZ3Z48JNsW2VHzQgeitQ6CjAE9CS6dUt/3nFA
zRSZbZP1MZzh29iEvT3UQl8lA+umIRN4e11v4yXxMaZivahtLjZVixOauYjTII5dm+FglTagjQ4L
WwFgNNKYhEshPIaxYw0K/7MmQCqV8HRRTYt9mYvNPDopvddigHZSp8iyEBdkLWqyVCXdvEcMjxjg
mMctrcVOOZFGt6l163uLGLJ0khZfkVDnZqVvHC05qJg5I5VgVEmsi7K51DrvTU3ZsZIfou/PUlHi
nfV+9HDDtZqCPJxWUCU0+6RHCwgt9uz2ELnZ3qvYm1YnLdK0fRByfAjq+JClJCSlZCkY+UIvZIQg
/SkoraMUyHsmFPvMkU+OK199ydhoaX9yC0p36qpMlGspVSw5y2VV9bgd40NZB58K8n5HCp7JdT4H
dnNRfeOlibxlsqvcamll9tHSOqjDMPGi8E0xhn0v+JoRQdlKe/Zld6t6WyeqgaI0K/T5B0b2kx72
+5BOmFNGO+EEuzIEV8JSMyCtmanFIVewp+J+Q4wKzGcRIBFVYwF6L9qhHTgKGteZhQ6lr1aW1J/k
wTzU/bMc01FwdP9TSzgPPDPbowMhJYYgmELfiNRb9iF1RyCb9EpsUj9456xyh1ncEdxa5ygotZeo
jd88I77zxNKxlVPuG5u89nchDEJ8YTu5jA7jEVZccW0qlQpq9K5H8afh+Z9FTQoWuzGXhiuShgMc
6otSrMtI/uhlmgMKDC1mXf0IiEKOE6dENUfNHOPJ2UnpD5ZMBQaTMEZP5TauObtOEaduMDdNH+wS
bRYpxjEbjKPqswfzbq/4+sbzelL24k/bo4BKhPCYWbGS9eigGdgPOCeHwtgg0yJtL9i5Rvdh5+rB
tpekOlxMKJwi1198/GCDIOcyjw4l4P3pPfommnW9dqqw6aDKJES18D7dyjZncdqtvS5+s2Qa6nq1
hHO5wwC4gNIFQeeQ1f2pBadIW+rFaMLPktDpHgQLmYM7uY8PGHt3dOcPSR9s3AxHftlfadvOE8rW
aHhOwRAdIoGvIeRclcrHKFu2Ybcui/asx82llJJDOw4H9nvnD1dnaM6CkDivO6scEtCLb1X7DTXT
rhbD1SqG63gE0XnspTjCJZa8jTtmPB8RGJytgMDpbLgSgYhKpKe2jWaJr+QC2eyMcqaRZW2oHBqp
GE6ikk+1Ktb0TVRi3j2t5O+VC4fvEzkWdaMxYdt4qSibYYzf4C1+pw0w+IwJrt48NqBux3M7irr9
+NnIqcbp0daXAJRlOKjrMEwPISFLdMiGvUnk00DfetYkzSqp4s9O15dB8CKwokKRvahKvRpPJqhJ
KyhPV7fGI5hca/aU1lovXY5AGevDVda3leQ8UnBYkTrAPGFcBjUM08PJKruTb3RIxoxFnS7zpEP5
0l+tUKxJu2CUyYI3G0Y1QOSHu6ozjnopf/jYUAPXQ7/gBXONlFHN6j4cw31KsZA6RviJpmiPLHdO
92IvecGy7neZh8MQQqt0ckV2p2XtwqS13av1phiiceJ11A18/YV8wu8EiodNA83NsNfe8co+yFm4
q0uNQnx8oLq+yjouj97nlGBPm8zwytdKK+8bokicvL5UZKoNMaQdt9sPXAjj/xGjrUCHSxqnF4W0
leEp+8JoPiq3O3UjHkhvLoXKJRbqxC/6eFcszHkMVkHFZTWAVKI2Go9LtMs4YOvgr+nL3jvc2epw
uCph8lYXxZPqXvGQXDQX60ygdx+q/6MKnK3XmcfxkhzHBNmxjn7IseMiqlSuMUXB1Nd69kvT5OC4
U+40jv5SNMaGeyIZOnJ9hliMH7NC7NWeUO6+1bxHnDK64Sv1iZCYCTR5BuKS0BFcH/5d6R/H90pU
6zhdcUijaNZ7hDbor7UkYfd0R5+Zf98GcEjNECkYMkPk1GDpPHhFu05Ciw9mCh+U51KIq5/tsHjD
mtRuiK74II9mVCsa9IPd/E4bPRSqMHdoXLw7PDMxDNpeXmJi0JCn7bjdPcXB0G/CtlqQKFthkope
kq47OVnUk82Y7Gulgqdg6DPNtetlhKxx5qaiT7nPkkCWGh2RQ6pCVUm+dMJvd0oo8DuNqejT1vRa
PwT9WiT0lizzgeQgdTVBmBJ65Ltpa3qQ9PKPp7o2fmy6i0m1c2yWAR2L8p1jec8tXrxFq9V3GL3c
nQzVEZNq7M4tww80kl4HhXoCD2LEyCWhXq9cdIsKWhLSrdyda6erLouffZxtS6+GUmRjg9wmbYR1
hChlemFXxVL8bQ+x1Waxv3AaeUPC2EqxpeWQtot2iJYpuhqBI4t7ANqMF7v6NEkrjSA/jbXdELlm
NyvAlPUWr9TqnZT7An4/wImikap93mf17aGBzrbnww2bwaqOll92KyZFeElAT/hYF2PJP6WZnrEW
0q/2zImNt8FwNj53gWXh22+kapAF0LT2Lkib14As15Q1xhIoD3JJCwei2XE3jvUr+lv4DTnJmPDN
cHEaWBRqg5Z3yok9hOpHLEU7FIpHW8/xhuO9jkp7k+X9S5OjSxi4zMOSwYNLAGT/OXGGs1f2cy62
ZQ+YY4Yj9FssJ/W9HC4RSYFsoD/B8NepBQ2LyHqxJPNIaeeilv0l0jPkgO6scO31YARvgb6RBOxm
M7qtf34RI/8iPv7XabKjQgkwdXvCkyoIoPOPt3NAPPB//03530HIaRgKSHmNFdFq3AolvlB2v7h2
d0S4M0j9vmAe1VnF8iel9p8kjyi/R0HYNhxTVg+aocs6Lsbf0hIcXTSp2VvpxvWUE25XcrIIDIhR
pDC+MNEJQsJhaeZIDmHQTJX+w9uz2vkFGM/bA3i1LT6BrDqW/NvbC8vqaKvnGUG8TOIZa1K/XklF
vnbkc6SIs6kFb1W2rbuHwECRozOqMbH1w/4m7v/3R+B3cv30QejhmEzanPG/vx4BDzknVSE33YwH
3+jas8HMJJb2NnaCPmdiENdnC0KBTSJYA4gwjZtz2tMcUbj7xExYHfJjUx3s9PNf76Jxjfavu8iB
q28RKKCQEvPrJ8sREQwhGccbp2EJJad7zdcepAoLRydGwY5hkpDTvE+nd14xP4/7D2ZiF686QZd4
k53uQ/MZAKbpoW0MJ2+tmtIzRMZrza0LXMfc7JmGMLcD4by2im49TkFMR6wj4F0+F8A4S5fxCtpx
d078cGcn8mnQ0A9wLASmPuyEeOzac0hen6K/xLa8Krj5uTbmxqZflzaysF5sYkImYSAwhyWZsAUd
YZYrGRRUoZXwnDxQ4v1HNMjPZqcfgTjMLa082UpzJhjjs3Aa/nz4VmLC5R6GEtTCxMVZg84XvFjM
+i/JOnhMor34Jd6uvz4Kf3Z66Ar+BMVUZEOdQkd+ukBVYEIJqcTpxlerlZ7Jp8aJd0n8Ps2su6tS
l9u/fkPlXyIkxjMSF8K4ardxTNi/HXdHKDZrU65Mz+z3VRw+hlDlQu0aZuJcceMjBTh66zsGtWF0
CjftheXurtCTnca8Pm6NrTI8+lW6TTP4De3ZcTB6qem9Zo0nwxhnHbf9SRMELdrqfYUsrbYJUUrx
CjXcOkR6NzAeNkzFxr8rbATjMPFbc6MzAR1XBTFnguNDzlK7vYO1ubeGa8uqKjHAXYYwdxNEksqc
JM016/s1sLZDGrSroHq3fcE0hehzxySxoSOUVLXyTdAjYOgEzvFQgT+k5zBkoYOrOVQiorFK2z24
9hhI60YfSt2MzMyLilyVyNr7NOquwkLkFDTzliUYM3DtRaUyyoJoGRvat5LlKHn3b+Oktc7FmniX
Y9JXz2XTfyCUuehpwJLdPxflFso+6cHbln2MY/iAK/fg2/qLSpiEaHeJ3qPKDD/R0WKlNxa216z6
PH4jlWxnqYtaO3W5tvF7A7prv29r+8VsldO43GPGsu+XEperYd3WSZm5UZuBYdffFelDp3LT4nug
Rz46pncU6EAVsiQtpd0jQ/lwbZ20IMoEf32m/caypkTDeYbrxlJk28KA89sQPFhSVoCuSAkZI6qA
JV3HYVeuyMufx6+cmvkm/Q+j7Z+N+obMlNMme9cxRnvRz7e7klAQK8Z4tjEiFmQVC9PsP99S/+SS
tUx8spDASRNQR1L4z28S+CMRVoZqodvkgwmDAFRgh5eyi9YFgdgWpaCHSC7Ow8DcgIZAp+Bz9aPP
cZZdOgM+BnMZaM7SMZSx0rJxJPUYsexBdf1iMRCityNXhn8DqQhZ2ju1X+ZNbXQgSGinU3EdB+Io
6a6NBwwnZKguywii8bAccwUqvBUQNM8ax79xozfV6fd1Xe8zRFfjuszShqvv6Mco1zcwhC4lznHD
Og+i2xgsdMYPaTAPoS987DXzghCWU2YJ3P8JcziTRZx/0Hq18OCI5qJYxouXdHvbDA9pqR181VtK
Vb8fl02oXw7yYAHqLu84PfYDsU0upY+KeoFK5NWM6t6sa7NnhcwOpIPg9jqmXrIafBrcLqSeNUkQ
HdoOeYPqQAOIdnZMq4+6wvh2cslA04bGS2o2l6Qql9H/Ze88miOHziz7X2YPDcyDW8wmE+ktM8mk
2SDoCt7jwf36PqjoXrQ0oY7ZjxaKUKiKRTKBZ+5377mV/QbVdjlfSubCNYXvxff753kFF9zX/v3D
TefMv26fPGL0RXArwotn/lOqK8fuPhRjRtI7Zfuk62pZVHFN7Jp7U03fBIXy6qEgi7/UQj4jZYiA
AwAtHZS77i5TejK6c801r+NqKIV1lsKBlPUwC7iZ3NDnq1vXXZtsuIVKcMSteqSD7d3F6AoMDklO
hT8RvY5O8hnTDsmWxa+0z+VOwKOC8PQnZ1wvdda8Cgmg483nNDofKmQNMcI3z/OqWk3dN/DEGZFx
iPye5hgOSyxm8F1PouRfGp29QpcKjMKNhriAeucrw811upsmpSfNYZ0VH/Ml1abqpVaGjTm16xJx
pDHkJjM57aC/WOXwqDDWcsEbekEUq9/MpzE/IWDBZQ58wjknTKTRxFk3N8I/36McNvMhyGxmycJ4
c6HZWKSSgBBvAPs+gKEzpgh4JQz/qUSia52vxISGU7at9+8/6P/LKsbBbf6PhkdY1/7pY8Zcbadt
T6C/d3KvwXmHaQ9ds+8380NutMNVWHu/DP6H54tMx78+Xw7HZ3ZoTdMBmP7T8lkJYzR0IfMt/pJH
VqeneZ9zGnIYctWrfBhpdvL71pv1syTuPN8QRHRoixkRXlA4aWncMqNfzObMnLDWfMhOkDVrFSgh
ZzHN+rIQUkRRL+bzEnGFjT1cZ3UjT5y3zm3W83x5XjJ6HJOKsmk6awPTzO65D6Uup7Bs/A586xzq
hicQ9+KxXtDifjIz9TGvuzEPXUxyIaApu4aVh+OnibPT6EoPBvMt4NDDeaKoJtjLbEY5n2YsjlY/
1wEmpxxAClzf25COB7piILfxDgdG8jn/zMakPiZNfcSTeqokn0vypdgpXZFc+/i7SQSjy65XOjWp
Q53u54OOPaiHlse+4eZKYEtW6bkFI2P6b+iBvLGd8zYrFEGn4tsL2W4Frs7szyyHOB3wLk7mP0Xl
brpsOGnQ/zV4HmkMtjE7WYJTxzhN3/iyDJ+VKFGWuKeVaDhPLW/lfKyjDfJzUpkp9OMloOOG1Q+Q
RFhpi4kEe8N1F2T4fmSOHjrqqUxRYmP7LIfkU472eVatNfS6WW1i4LdWRrGaRTjuXt/zD02z6LOe
aNdKifaqjZoWy9u8w0e8G31nnvFdXuf/XerjQYXugFxUy+iUIyd3sBnChgrHGXcVJc2y8LFStqnY
zqvvrKyBJ3sWbXfRIALNl9hRPjtj/60V8X1CnNGkelf286oLC+Sk+vGJAMQGfv0n6aCTlksum+Gn
EHxXiskKjfqaUaY2+rEJFv5Au8bbrLTR7biueXtz1aTqCQU+ZfvgdFmG97iyaO3ka6XjA0zVWxyE
K3rWV1oyfXchWx2niS7Ho9jF+9BFR3Sh31sTvCpGq8F61traNkVerFZBQftbsi/LkRYGHniGHvMx
MmIbHnp+n6xeAlWAvBlcFi5g4B3ctPXQEJc0BuzmzScXLTdIk85PDKTBt6qg688P3Ky+xmyq5cDd
oalQa4aMEQTyQmN3jxSzM9AUdtKKxX/Cnl6hOrMczzrhVPq//37V0v4pdGzOpy9um0QGVNLRAoDb
fz+lpKMB30vQTtfYIz56fpFTvzP8F3QuBA+Jp2S+jDoyOyJjMqOhoZMXadae5werCV3KKlruAC3s
XJKC6S1NzL/L9t8vYOtfVcwBt47+FC5hAQcvqjmc2bzvLl0lquUE8EGS+oge1K8aTN0UKKjkZYaI
Cg3RsefktSJWatou3EGOW6MqM0A+8ppR4LUJYBSrZsmR2ZlOeRG9abOKZE28JoOV1WtNrz7L2g3J
GpHVsBE16gIttC3QNlWj7BfnfDavWaSIBx2mF+gwF5U7bseHW3FF7P6otVECA8z+zOtLOMG5imN8
iupyXtUt0R5WOovTvObcA0U9Y6BeFHX4qWK2dLr+YajDbYgJI5e4hDWq3evVvIenGH59g+YSq/Wq
nqPevO/K9OTyRM7vX2O7d824d8w10li9zl9tPiYF+nw1pojrotT2qmAmMD8ViS3O8xdx0ftr5OVZ
GVAYJyT6sJ9vGqLpnrWEepJi/AbItJLo9tkIysnV1tu65BRUyJtK+tFWPW3sSQwx1M8hhFbNn7SV
z4YF1IsXurX/6+j//zuK/gekAa2gGvv0//4vPsC/dBTdCwnSYImakEb5f4Ma/Odf/a/Ju/MPky/F
NB52i/l3iP6fg3fH+IdBzxDXTHQ9R3c0zg3/OXo3zH/oqgljQKdJTNAqwjvfzP/g//lfBlN5Tqom
CwKFRbohxP/L+F03/rU1zTahJghUI9UyNOOf9TU5t87VcVRsefECEMudzYPGQVzoztKe68275sZK
Q3yQrgwvFJp5ZKzawXtcSNNyNhebMrK1cPzsTBbdBzVKhBX2UaFoe4OBmSdC31/543nEHLcF9/Id
x8xNWGxjzxoUxjt4NxfRPJHqraHwgrOTIWW4ibpCgTBeRj91vGwwlLU2SbporXZljomxAaRAqi1w
nGWKiXEtwLmSTsc8rtqIklQ2x1u9YEcuSX6DEjIP3DK581e8dRqGOL7RBdCKYoVnL98VPqbuYRi8
Wu0pT6sDl5B/hIFIuGtmXsxKuXE3ZIKbpkzvLFM1W59hbRn3byOCM14VafQmDxAMq97ZZWCPNno4
kNt35lxeXB8VcyMHJzqU3OGXo9s374oxDACojA3FlC443Eic/XauDuJ52Vt9/lMnjCZyBp1eV+hE
MhNJqlEbigWNkxR+Rs1bWkTHsVPCR0teNo6j2fRQGUzr3J3OUwWy39b2pDK/auhMSwcqxE4Ldnak
mUQpG0HgqNrlOuyuPAuzYwAET+LE2mM4YoqzQi0bP6euOWbGi8kF6mBAMFjFfn8zYIlvp5Sth7Ii
BxzLIujsCK0mu/kt5SCJ0ogLbTLZrnEDrImhL5Z+YKsHUyoHatXSPdXA0TnuXCIdbvlCLrFdG3Ks
vCkKzWNaFnCTQtCGJPcJho/QcrE+GKR561xQWFNor3k5VUe1th8DBuKlYSIVjb5q3/oEH3KnFEsM
ByMmKAt2oOzi1dhTiUFBIcxx33z4ZJlb2D475lU3GDLGukrjpVOV4arKKGEEEEhdXcUup0cJ0D4L
+Tah72Zozaca59uNX6iH4I0iAnyoJDC5bFxsKkoKiSztYsubSoxiSVLQrZIEBujsH40fd4GsbF8F
ZCS4DO9lppWfIzjkY+p3+ZPSzWh+temWUMUsBjuoSTEqUV5S4VrY6cUGBrmCfx7w3FvUGFXjKQtt
UEbdM4i08hAO2c3J9VUk27twKYcZqad0wiA8lJp1dBvf2EdKb24ryCdPftlsSx0eiJYHxCBJEkcD
24fRCmMXTpTNp5VctQ5WiaFp64VtyubQKtMTOAsq0d2kOkw/MVPtvR2p3Eez7A6ij/LBaHwqAv8n
k/Ts6cj5fK4EuwGK5+uwcjkdZ1a00CKGoFUP+Vfog6eUeb9VuLgfAJVoygdFms9VVFeXxOfmQBUr
H1TYS8cbY+eouEC4irntkGmau0/q5EXNxFIxXfc4pjm8ATxujiEvgz6kl3wTnIGAHQpriA+D4Sjw
zSGNiVjfS81BulGabgO8q1+bRbH3h1Juko65UzPo9aWnRtJtq7Vr5OFzrT+gW0L+IuGVqxpttQHF
nbELkk1T7KtfWM8sQfa17yUtZAYp1txvllGRFStEc+s488GzrjRWrpSgXcHZbOIKrJyTkGPVrOo8
BJF9LFp47alD6TV94TF3IKmchMOYqqx6+uqt0HMYWC77QBorjsHA+ko34vejfzAXEEuqO9yNGsqf
htFYQJHFRgnSZBsbCButqH9tydh0AJDttQxmV33sZFcP1LZz6GvlJY19nTRd0i6zsogIVWG/LUZA
C2GgXCdGKivCZnNfkvNHuP6jNsIMzFluLCICq5viFTtodB4d6j7jyvf5vocLv1pg5WN2q/LfjLPK
Sy21GV4IK5yLpyqo0BE5WCrA5qRCl20Qd7uanOdK8UFjEZNmRApLDsgomECnTT17/PVLulubyh4W
OEInwhbVa2ySk4y6miwpf8aFC1IndbVwbJDF4LZecpqRPeII9qKBFQPtmCiLmn9PTrWXhdaSvO2/
Mw0KgZ4w2aW6G2Qq9E0a31ekkmkdSrUN2j9+bXj8MADortDagGn9uEap5KXEvsV1nTuXkWDDmmAq
B1ib13zr28ENd8zJ7aMQysC0IgSTMe2G2lL30gZGmk8sHLCxmXAEfcYyD0F8EnSUNMqriIKXsYHe
Z5ausRvdZlmO/Zc5gDdgTIU8YDXZzpiqdz2Y0MxT/6mudwxHuhteE6aVJnXQIoIfq2lk8LqG7hdA
KyOA8iX1xk91iCsAZEmOL8sIPEl9dg4fwPDJz1OK6q61JCiXtYFET+fXPtVaSLHC5Z6TZrNecXI6
c7q0dgzwp8zVrZPHXxN1YqBeoSdOYqWw0m3greAqq0bK+8z8nAnA1G1GOpYyBZpJLV3f2zkpUTOP
zdUIE3FvTRXBHjHi7xIApo0a1KIVbimx1rAuRPkq7vNPcJMULLjxbpoSc9FakwkfCK5ByAOWVuiM
hd24u6K8WlYcvAyZss2GuSwimLbNJH5G2w5PUxwa4ONNFp/2z5g52nPebNUie9PotEW/Cl5nUSM3
/GAFfRnI8kjVYWE2lwp6BzUMMaDiuYxRk/W7YyXVtkqJtLglqAff5BpiN7a1ce0pu2t6u0t8hdww
6/cMU6Vslx/AwKH1RE/0Ks6V6I0avnho/K2jAxvXUePXIh/8PYmV9jXpgMdFw1OTa+Fbp2vYFUhT
l7E0nx26dFmW0PjC9tXWgp9QdM3SShLm8BHzNpcTDGjqQt0mlVV4SSvTu4h6EBgpMfJKZc1TKyNb
xmHjvw3W+KGPbXvWmFV6bny0Al18diozvN6mlL21tLNTYfILw15dNFZrf9JF/OaX/ifldP1OFZl4
ziV1EEUAhj2sJ/Hc2TVuB4oowa10ayqFg5vJ8HBRhyF9KmOqrdqINkm0SURNc7iJrOtORlfnnj4p
5dbCaTn54S90O1K/Vh3fKZOQWLM0ja5Gw7zEPb8PUxQWwAjyx4TtdmXSiz9FELM0pkf6534RY452
aJc7SNXccOEsTlUZkIIAcwKE1t/UcOL3Csk8e5Tt0cpvCcG7RRWWexfHxrPb8hCbyDPfA8mi0qqw
KdJ0A6642YFABdJV3PlVMeOiiH4nW8YAlj+RMk7r4OBgd4sC21rGlSP5UEzsaFrlmUNEaD6+zucs
MCZrPfWtjR1ivHCz6oW9d01CNtnZVYRCSw29LBu6Ind+UTsfjo/o3sCCvOO3MFb4KPJTNCtIYUAz
Ykr8G/kYqG0QLkVbKF6ZG5OnzA8OdgiqmItAAcJIAtrMjT9x05teCOyFxnf1CoFoOTWvglD9jyHd
d18vozc19J1lB6rz2sfCSyazJ8jIxTwoHoMzkwpw9CxVxYxWTRYX2Nqm8N2/5kZ08u1++A2gf4Ui
nN7HxrgrJKgbNy9ulMmBS5cn1iNWEMcAYi8qhEMnumg8lotB9u3G6qF0ACBFhIb6v3TLVTFp9a/f
8jnaRKwvTicOcMwUvEZ/DF+GhwpjmRer8L8UCy710KAeanYColYRuHMR2SHA+tHVEl4Gl+nhSLHn
HEdZoFOql8JXwh2tCD+lkyRe02sj9JThtcIHUpUEkd1xct+Trj75Fd9+bNvq1gTLPkTiQfy7Xdqq
/geDEAiK3AG9LFW5N6IkX3NNgLI8LBJLlwd0HExBM0VV16PH31geVw/YmAV95eb8d/7+xV7Uch+K
DHNOxp/lhH4vQTtjQU6Y32yAZiLQq+EjVwt7Kbrhh8pPqjkhcLMGtli2HP9hzYQADh4dWC9gwX//
i/V5F6rlk9LqqlekE3JbtHNsnjgdE3IBu2PDAew06JLRS0lf3N+KqL//hZF22Edd/64VFYoosHEM
evAuGLDYy7FedVbR75MAYkba6WB9iMzDkg0mT7VbIj31nJ2gzBQjZ0lMsSrjV43q1bVsq7PS2NFG
M4d8GSbgJiK9JCrRyENgy2ZphqLhxllZ3t8ySsgl477nbLnChjsfmwE2VKQWMtxC1MeCSO789rka
xthrnIg73RTQVJ2SEqddhyL58AnojYVFTzo4pG6kxm9FR59f+GUlXXJsf0IMidwf4ktmShOQXO+S
zoaUP6TBDv6FOA60VuWRuklaC/NdKcKTpvjElJN4O5lOfMEXgrMsjFdBFtsL5pzuqZvSR0Ed/GJI
RHRL+hS+AIAl6c6ZkiQG12NvSrP6dUGk3pWYfvs+pms9zZHvqJWl+JAqd6VXwGZOuYro6rzlOs7Z
Am/6BqOc7Hklm7iZjcQIfr3R3qfYdZeQk9/jodiOdRdu1Tx9wzb/LmKmAKV2tPvwi8JtAMeZeFXq
UyiwfLWwQv1Kw0URs2l1/nSR7fjeJu56UpuF2qekRiFxeoHl7515ZQtVyrLVbsfF5AB1i/EmGpoJ
XwHqX6p7pAmwzXErrtHstvlA+FYCFPjLYvDZs+CnmBx3uQMu6gQqkYT0By1nRsyrF4HnC1fxsct6
sTdk9dnFk4Rbb96UpqeIRCXYb/pZgkX5AUwHVrhx5d295jJ59Y3S2rstHoRBPQsL6Y6D/d8vVNDo
s63KZFv59V40JRtHaWjUXNQL055e9SDTD37BexzWDtfCrvWhAsEMM+cuVJlkPbcg5IPQTQ++6+o7
v4aYnjHwHDMcjVVq7emFTTfMEC44iZetmVPdPGbVys5mfpzOz9RQTIfXRe+8yAW6ro7yzsLzFEka
HeOMQyR1tWC+scoPK6MHGdxnl0hQ3BDMQddLOcTarmwMZY9rOjjUZuDvlPZHASO/rF0byKOUCpfA
+uwM9HBECYz8MYOr8/fnzxRNcuuZ21wccy+MytzTemxi2KBF2uTrlSV9PgKX+lKd+0/HeU1zZX8X
U/aeWu1FJ7m1lH0/eoXCOYqzDD50GtIo0gS7FTAC9sPgm9NQzbk+AExPvBr/zEs/wJZyO+WW+8sY
847maMkqIV686OxsRf3hWZ2oZwqmMl6yvT5UC7agYoUnArs/mZNqsEdysVbUjaJyVgbGT7QAq8mC
oScdt0wcRVcylwGKa/dR6Elt/O3z96Yasruu/1qT+8iGCHt1AjimqwCpSDhJxujomzS8ZCPQZjx4
8B6VYifTxvPDQaPUrP3SKm3LvJOyMd3etLpzjQPtQ2pek0tzJ6T63qIB7guHnuJxskF4yXhb9IvJ
hxQRxoi/hvbpokgszKrdtA2pOBDU3GLGalgG+m+pVO7pLEfX/dBRypxmWc227B5lLHCCg9XMZXnN
2JFsbKkFGlWMlYGg+BQvd2L0l3YIQzBNWFJN7IhDlMVHnaP+sq2bAH0eKyu8JYJcK4jRsOZ8B/6C
9tMPKZ189XwHQBnhubQOvkLMNYop2yDLWl16/lRsFi9qCaiG5MCiyszJawbAJn3SDcuUchuQDVSk
2A2cQocpHIg+XXp+glEmKQqDCRq4xZnwU/FYb2tIHiXYxSSv8O0VvxV3XYpGqK61O2eppMOlfAnt
dtMP+PXD+uFipyUhk16bud6iiT70kD5ZFdoRy0ayMWG4hC0LWoEUMuln3ut1DBgbpsNv2fI46EYF
iLQal9RHA9eHLoNByBv00ZuoNGQOnH+q+JYBJ94rNU6XIYOixDdoVxTwp4Gwfo75sO0MdjnXaM46
e8ki4xpnW+ZKaQn62Cb7QsGZxQBKyP0jEj9OHP6gG7phfB9o8lolhsEHVL8lVvLeW7NEvBM1n5xW
lWsBU9D0zScKRpBZGeUVoYZdgjlIDrEt9XsvCZUdLuhtoALzrKvdUAz5CrMcST0afGMsF7TXgNpS
LVJSrboTs2OaS9VBjZVrWeCyL5tLUM+M7PLuhGU0r/DrmPMNh6Mb70gbkOWPul9Lz2KOldZr0FGo
ZfHLQaKo4/KGwLSPdOUr8g1rwexuXeITUB1JzQbLPMU3W59GMq3K1ixqyoJB1rVuLcrZBlbcThCQ
KV4nt8Z3KH7jqXnJhEUZykCeoX80VLO7+fAd+QklZPWIkd74UgaAWsQiuzj66VTtZk+9p7rdjs6C
9y6FEIfLDRtWAnmSFjloperC7YcfJroEl1peHz4HLiqAEpFNuSbs3MgqFljyXwzL3I1lsguIVFJZ
s2DC8l5U5nPPLaAv4nXKYo5JZdt0WBwCg6StsqEZwwvtAtUVvyNOaYMPlJqNpNTipaIaP07oEvHQ
aAqkHxfZJn1QSMr36Dc3m1uISrP7omW2BkgbDpNTfiEDX8OdyBhFGwulrk9G3bOxqgk1w/3ISyVG
Mi7gUXRx8M2R3mCoVfGQP6BXwWLQIHcnnMtakHcjrKJR7OD+8YSn8+3Gybaj2Aya81P7/bvoTPpL
Nc6PRe6srDK/VFN5UIwrRUEkYx85P3uRtFeXZyoA315Fng+dky56PtgEGIhJ1/QMbm8BmcP5ptSh
oZHJAs5KB0AK1qlumkUtOVuHpnLPQ25BfiweifGS0HLgko6qCv76hAbd5pQNB/XwpxQJ16jEfWF4
SHOfM72HDgk20zemnRGTp01QW9w+/NPkxrk1KW2oULWlI1d6C8sXiAqGgeJ3RAebR2ERllecpI6y
teStmjKxoykjROOgkC4ZV4Kuk4cpb83sJ0qdzoc9GJ78pAm5ladruLg5uKDoQj0bB1PEnLyKynWk
sPTiuAVNl2O36FSDuXEHgMkfvoIk/MirEuJ7eLDDmZbuI6poWb90RhKwiKd4pzjCbEVZMSNWfUCv
BFrijAobpUaWEiVvnSIh4agxgA2XHc9puGPWIQz6aJRIVX4xHhVeKz2tKLDJKjRZzVxCtRO7GU69
GDLJwRPssJLHn1YY9LtBpcsicyOqXipejoFGBMyj0UKPTOuIrc0YHGAbioJgniHw29QjO5yBJP76
znwJNH7L/dkytc88/QbDZbw4IROCGoyI7qvxgWYAoka22e/iIsjpLVNxZ6VMRGVXL/xI54yhoUsa
YhUCTvNyyKpg8iCtx7JALheAfCrEzwqPp1sHED39ECKCWW7rrpZn8zLJb7Wkw6efCoddbuTYGNJJ
rIyF19PJOeqqu1CU21RSKtDAmeZO4QJLpbIiyd15sMPsOy2wpJcJ4TGK7rb6IPGJgnpi8j83+fj5
gwa3ax0EzyUZBPBH0WvS1qhPvbh0LFquBpsgstyrWgka57C66g6DXYjENJMFqbFsO/MGZK7ejaHg
2pJ0X3UYPLc0Ci1EE7Du4GkgUV6v1Ka5OykwMtm6tkddBbZkLpO7dqTdA7uKvohLdogSoX5dT7yd
juvSSCJUziJG6F4FPgoTVNhipDCl5Tk44jmk/6rVtwnxJ74v508eu9kSxuXWmrQcR4K1DauCduP4
tR6V8iog9Gk1j2FLKpEyKDzaGYYa+hojV6UaRq+Xdmljy0MT4QSSfstC0ReF/hIkdrVLXC5hppvR
2RNMH405k5FT6l+6sF5nafVCWzY0IxNvtTlSeJj3padk/mcppxQBELtMZ+CyKkfaYlK+LNY14VXd
A7Vfer38jZtxPxgZxYOd1+jYEyfFehdWfpkgccCkpMIKSGHcTW95k0QLy83vg803pT45NnWLJJI4
8dKILD50u787ORKGq1GLWZoICgGhWSUH08qtoqJBNSsHyxMM1td1QJdEPQI5VKN1LEB7akOzZaY/
s7iUhWiBVY+w28ARI+lEAwu3HXOBU/UWAopPg4B9bwz/wrEA6Z+SBmRMwDux4dm8426j99w1Y4Zh
CYICc4jbWAuovjZaeqNCpOUPJyL4k40/Jp56W/V1TysZ+xlRedMjAi8xh2+xycb4XGb1R923PLHp
u8lx1xqGYxQGS/TfZamUI2KYHbEqd9dkvhsY+K1IPrbZqzUwOaRHiTOXWv3OoDBc2NxSkLuMTaLK
J33oX5kukuQxcCTYGG3kn4lfSWeKX2dIa08t+Sp9ADa68iLj08DeryfZT6Z5Q+A+FaM1LDW9XNpu
f9RVi+mr366yznqqCflNTbJ0g2RlWwHGz+ajsZNVXTQPTnliHUkHM5R9UqzYCyhJdRdwV5872b6V
pr+fv1Zt4hkrxIET64akbOXWxBjmkdOw19hbI9Fv/Cg/BNmlsvM3Vx+vvWrdiD54rb+xpu5N1+0j
n6RLYYo+UtcX+14Dr1JErD4GuSZto7NEUgeEG6MwVymLVN3O9xN1whsycdUpR9pMWCqjjCrXcQKM
mb/BtAXyH3uD3R0zqzwYffGSimd+a+QtIS6CH5bMQ+rBvZi9vMyfl6RtNc7iC//kWU3wfFlPftt8
9CWq1hTDR6VaEeEIG9XcMaz4W7/vt8YYxdiQa7YWjOSA4vNladT0O43Vk5XK18qp+XU37AD6Tbec
hdLSN2RNVyuuV7VRrBlnv8em0SyKuHpq3Kdcm2M54a52xrUVppucY/Gir8xHJPU1mZK9L/MTcUMY
uolCLXONj6d/IiUKqZzOkUURUrOWpvFjUIYfpopgXJt2WbbB1ZDJTXWIGRNI3w4tsaeZuwu8zgsT
yIJlJy6VjmtLhj/FDI8OK1jHQ/RAe8bgqtV/0xnk1VX9Yp198YGwdUjHDpMjWSy3i7cQSDd5r28L
bsnZ5PUsj0JeA2tYtTwjijaeIqFtojjcyTh81mMO3oqxntpxkzTl1veVNTHzpY87ximhmZUDUyXN
IyGApcmUdx8RuKUXimV3MwjqR1kUjzq9B1mU3+cHv1VIKaeoHuxpRXeGy0gLYeXVhv2Wwm6tFfeM
l2rVtM4Lg/Y30lkerWAHbtgsV5X6qpFUWKjjn9zARDVkzdPIK7/QrIAPp+uVZa/lB44ex6oTO12t
N1kDM1z4zzrqQ8n5pcj08xBF1K+Wn4yv35vB2WpYnxYhIFS7/85FTgGlexQKqF4OLhi2906rfE1a
8yMz8TLqzksD+pAV0PrJW1hZiQVRSN9ZbfVgjvkxcVaU/odq+k+UVv5JqvAlz5N1YiZPzJx3fTaB
OGHQir/ChaSu0pdcVAS6pceQah256ZeuMge2jHtOBjfCA40Ms6Vwjlj3Z62otzpt3jPeeiUvjzKM
3/Syf+9biqQCAZw8sbeU414nRrBGwew70KnKStiAAAY5mUvcO/bYY+CsBi+6oV0LPhN49z98r4sK
YmnY1JuC9jImaRb7Z6Vl13h4Zr7064/OuQr0c5MmH2nJMM6Ot2kYHKNpODt0HhpKfpoMccA79huR
mKyT7mAq8s3gpbIsJlAj1RQRM9NEfUqb6D3P9H1a6+h5XHAliwkv2KupmEczijzwSYvSxo0WlefQ
drdGxzBFbfuLMZWXXgeKNBlnJSOLDPiARwGkQXKUWv+MuHSv2VMWExORAvx0ME6rtuDRZvU0NXUu
ONv7mX6VJfenGwY8ZUF5Z4YUacn2QMcxt6+6XqV77PkXc9Sp2KJ/mYs2gO35YfH1DGowFIF6HdLN
uojQr1hnANTYDb2Jfo5oBTHIz4wR90S5LmYrfnARXbp12/wZNsiqM+hbLkwDS161Ag0M+X9cSftu
xP2O0l/MCSj8gf5mjrkBnwEJyB7vtjWrMb1ESasvUydO8ahfaXL7MoZwG9TlJsymo88UtZkmuvOa
j0xGtyJ7dsOQDgzbxgz/AS9/N0ASKOihsHxNp84pufnwPYeXXqs+e2IWdXPsm+YtFOO7TVlalriP
0OGVy8UiFU37PVJvIFDBGYtsSpX2DUXnOGXUxW5odS9Sgm1i2xmjMSYb+GIolzr0LlpcxjA6KU5x
OG38hDMSK8bKMviYetoqbJLdFLiE+kpqOV5spYRHcIdQSlrd1l6Ybp1cGv9wB+y542wjkT5Ex2vf
TwFffTqoyA90Rm5zrebxQ3gyxZUz7+/I/++TgXUpDxm0i1Vlz0UKe9x4Gqboldbvu2WaNGRxVFcl
cjnNmiW9pXG5VpQQgZpmZ0sTf+Z/NxmtJ9VwD2EVnkIgLotax6oz/4OUzNwpyos86sCOQyBvbpjv
uXZsAT6/6Jm+brviYS9rbTqZWhgs/EFwDwm7TWo6FN8zf57/0JBVr9IOuO5Fv3oTElnIyJfo5ZMM
1zaEcdqIi/zuYCkRcqK7wv3SG7/iVGve6AphJ3e9iQsc0f8YZXhoGCNOD2OC/mo261JpNg3NZZZA
FFFotGYqXwJF0RGYm0SB95FRJjOyHQz9tra7i+vDaVbFzu+by6jYpzEwdgGV8DFeUPHWSUTs8bmj
8W+Ixq3jyIuI3oNZyuyL37h3vlBbdxZNvHMtmRXYXxX1apa+Dfz01xfOyYdHvRytaueozefkWzc/
i1e9DHdOjoIj4dprjHKUJvXGiSWyzJINEt4Ss/dHzjTNM5mQp2mx15KeX2UixWpi11raua14NmPV
ZdxmWBewDTCBypf/wd5ZLTmubVn0i3RDDK+WzOl0Mr0oEsWwBVvw9T3kuvfUierT3T/QLw5TGtLS
hrXmHJPUZNa2hf66DJlRO77YhSiXgBzidtuz7XZYw1NVkM+z80j/DlFNnKwJ6DLriUOp/HJ+/b/8
8/+SfyLixGX7P8s/H77H9/bvvCXj11/8W/XpGf+yVMBGQKUXjSaJiH+LsrL/ZRusQVVX0y/Cz9+y
T/tfpmeTIoVe1EPuZGEx/rfsU7f+5RoWYnBTVenDLQFY/5Gm/tvD/b9FWVmm9YfpCSeKhYKTPB7E
qcjKL7LQv9lVVQANUlQVpcK0kTu7lfdCggLtogJYsGOfbI8BTw9RQZBouPLmiXKiR//JYo/BU/Qc
IkM4V+wPCaZwmzsKCu/UmWGYqM6uhlQXq/LBM1nQGF58W1vu/dBpV6y3A+K4LcL4UHSXs/mYKTbB
bareXllG815SzlLQaAqkgGPCupBIACPR4C/QNOvrcNe4+YZu4PNcIvow4/IqIzmHTpV1K6jM0od1
CRwmCaP3xgScCjWunuZv2cI7dLONBaNA72GYRPMMuu+T3hh0+kx3VkPjUNLVV6gudHI0yaylxLie
nT31HXTpqDvXhD1ve61/WlL6Zs5mvli5VZTkofWIVRicBfKOknUWOJqGZAReFU1+3RcbN2zfhAur
qjGv+kvRTI/3NBhIYDcGB8wEmdukkh6SXEBTBaMeDHoU+bWM9BP9JPXopORILLfMUeinyzVYqgac
ChQ4jqldzxP/Z9T1aG0QG/ItzPYKffFIJIZho3uatUC3PeVckp19Q4UtuqmEQqrsMF/N2AvWTd6R
82SBRomWNBO3oFxzudmTG3IzkVeuJmSW6lPMIi8xHxzZksniSJPUKxmfZBU+R2FJ1o8X1aDGE+k7
ihueLxfsO5RzrVf3kvwQbySFc3Y6ugSAjK8LqJNH1lbb2iy4T20EK3R+5TSBaO8bBV2cOWurwLDI
H9ikuoaSsXSwfXN4E0aRuVeEfDtXzUQhRxlrsLSjc8W4TlwRrxMkuYxvxsZJrpOB/Jepz0mYifve
b1R0+vlQ3ng0x092Rt8NM2O8naKkDXrH6u7LxjJvNfWaVDUkz80jEQVcqG+RMYf3lxs6kQPmUMkb
eB0rjSSVR0mcwkXHA1wvPxoqiGa24OnLTKxBMOHuWKet8TJW7fQQGt2TDCv5AT2TbvBsmreSRc4B
6/pIVUwdfLBh/XHimHaUSPkWNhlU7lhfE0FjYhwjUpRcm/Lg0Xl60G0DN3DaXdvqgGqv0e/pXE1f
roAeNNQ9ShzcFhoNtNdq4BTPPVhRJstEzON38ZClbwSRoknTKvd+Si1sBaoTb4hg8lYgeaGhpBT3
Bb/zLVVS6SeZa72Rv7avZRZ+SL2D94LOb+yGx9ap5l2ML3Ljtkb7ks0Yq0NbPxMdjRd7QOo8Khby
8GmInqgM00Ng47t2RyIji8xgrWlF6ubyqDfoW61H/JXiS95ldT89O632PGVKddOa8KPHps32bmhR
DGlb+UXikVaHd9ncGugIxTEvpHfdjvS5Is32tvmYuKj+9MSnqFY/xDZLi5S3zltNWUOAkmiomvZg
S/3R000Mk3n0Xig01pvInG8qTZ1OcYZcSy9G4HGcbEdRG85hdCkY5Lk33lfKMN6Xur7rLaTAQ1vK
DXmm4z0UGVb0yaStL89g1e1R66SqjNTXp9s53WaNM95aZjfgfE8Ov+/it8y2BHgfE4wF0GnL+pnS
aEGaTqXQDubmNJGKWceLn6mg+TvI/BkV5BnYVXtrzX32OKGitrPhzRZ4b9g/lg9tmV8nZRudL7eQ
G0JzinOWwZwT48TinREIbWoxRVdTkqnPhRoFbmNZD6Dn+pvG8p4QTrFqsXO2K3p+21UlG3Qg2qZN
M5PWWXEymxH4FvgF+E/pxqWdmK3q0UiOof5g6gZh1YnrbContO5rk6TiKQ/Fd+xte1KKrqTAH28r
xHLMOcbHUrTNmd8Pl7+U8daZgG+oXkXygtLeK6VWYLdV1QD2Tr1x6jrZ1bZxjlSZfLmudnZzVfkc
N70GrMSJpmfFLK0DUAacQcvNoJIxoNJe6PumNdnRc1TlsZY9mzhIjw7Jb+AJCveFNTstNg6vVTKg
3qWoVb0gWjWc5gW9W3jME7wRWt39SIXzSbe1cz0U8slWcCyoiVbsGxmybvdaRDSRElKPsZa2E879
kAy1wJXCvGmmtsTuzCksSrda9aQ+00Ftwp1txjXpPfwohdMlxzEpr8Oq9lAm94UfR0504COnj46V
16s4n170cPEnmVFyX6hVf+vKgnqZGt+LwWSsDjHqI3POr/S0u8qEK29omJOy5qb9c2MpG1wgpCEg
4n0c22bwTadE2yYSdgaNyAij5RtdHsWZ5GQKK4Ji3keRivfUdpr5xrL7Wy2a0etc7ltu0gGoQH6p
T4iIupO7XFyuDSWfBz9jvO5Gtt6jo8vj5Rr98MhHaU8WfRwieoiYfceS4UltWjtwydBeJbpeBymF
g1WBTO4m14adk7U/mqpqW4/kCFpn1I0lXTLdtHNwQgSOaHhK2L6ZJsePuzOiwiNSKqfBJF4NWxv2
WRLt4lzt90WVsE1PmdgHMrD1xgmvajISiQVPr/VDnTU3hdIVtwqj7GJb1jaK/a3NLIhMJoVtoc4T
bYhWHGVGQJKdqPdDmKS+lobabjZCO3DcxttUWb03DPEaecUWRaS+HmU27Kyh+WAQJp5HKN45mpA7
scN/FhiyT9Ic3038hmZPNgmGniXGz3b8erpPJP0XXVJvM7qOt0WJhhC8OxjOpzOlD3OKfH3KCGeJ
saw24y3oxIgr4idMNJ/MaTUQNqBCsiBulA7BkaHLL2Oc9jnGtVVB1ZoSGWDIykzFzk0dGgJm+wKC
mYo3sqhGzfWNY48CazFEwThOg9qrP6OWaG3O1ieKkzO7XQgJBtigqIAz7j0ZQv/UCuXUOSrhXeHo
9+arW8fbQXNv+wqNWJoPKNUxZwtRgBpM7Meob4mHsbatjUJS9LS16uk7I4wVzj35it34bIX1p6xo
f3vso1lqOMagIahRA5ruWGLj22gmDd3aqINKkLUM3yqk/6vyqyejxUESC3CrbrdRTw6M2mioO1AL
DktOWW61vkyiTz0DYqYW1m3trRCyfSZp8zKbVkB1HYc7EfFDUhDynR/EUiWYLe256tT70Mnuqt7z
NoXN+aT+DGjyhukpnIx1TdhfHeG+1pUDkL5zOCuHBpInRxOdcaJZ5c3Yur7bFBMHq3InDeU9G9pb
NVL37CODVLF3k1PtMkbilauPD7jJEEgqNZ3hJbo87oHyYp7Fg0XvJb9baFF6MhfBjAY9wFQacPaz
DXbtTxuZzMbVOSWbdC90q10tLdhxwOMFUfZKZAi9TEGRE9eMx1yPj6QWZxGZRHzF7RXrJ1QYxATG
4bQi3eZaLwcvyM2hDaC2xiHGK6jQZMh4zpm4Zyowhl9ijziSX2eg8KCzRt9yXUTg5cLyOvfkKxqp
I5LWz5KS07ZVpgeV8zHomiHl32jsCn2+GmqAXJbgRPQwwrMRc/zSwx09oUs20qz0OygVS20azVl/
P2XFsVDpFJau2vjTgrEKG23DoR6vehdfxRypT2plXGcqDKfRM5K1sNLXWRjs2vG2dq1LCH2CAMbT
US208qktjFd8HiSIaNZr1OTXRh9i23DpVRG6Q0oKPR1FfMqarKK2b1PffsQq9+a42kfqfjED3IQQ
1FdGjX4CYXPZuj9uMX2Ytn6ld5TYQcY1eCf6G5J9hoW5RcUKnbDhPk2a+S3RkEyJuDLr75aeoV9U
xZVZxnuLWsqiAviMIduiqcLya9XvWmVXyJ8npq+JxhdzEbDxNzvlWGYe2LrWuKvi+MSC+UUb5HPU
W3etbV+7tXeb02BBwrPov8ZXBB+nCia8KZQjSyNKtU38FWsGVgsOQPoVIXiPdiP7lKz32j43mX3s
Z9JPCXBS1DUCrqBy25uwzDgpm5KDZAZuYRjcUoYbRUtv0tp8s1QsC8y/toKKsRrnaiPbnmIITnZp
4M3BtKCmQdoUN1KG9bafHWSm1DGbojhHds+QFW8gqSAa6+MI+24c1O6bmXkw4ef5u3cH1Ar4l1qb
qmxK+5i4ZRYNdMZnO9sZQ0JGp47uWJM3Li4KqnAUI/t9pTjpxpSa8PMWw9OYnHohaUV0mra1kyjQ
TKHuJkE/QKmACNkAPBxiPktE0dfs95FQ1A3rDbJvTJv9sebyPyDBNQYHAViOYKIbpwFPVBGjPrU4
TchsJyB+E5qm+xndpfdub9zTBE0essp4DkOm9qitlUCB/Cctou5ZZbV7y+OQKr1+3M2AnEzRPeN0
RwGPo4wG/URtHz10E9Bbj8HVDKdWpOqdkj8kBmQn3arNIDdi0+8lMmiBtmxiNEEKNAXCSw7mFGMJ
sd3QFzIlKmUkChGz9FPcJdXacsuzk03pRi6tODV0jhm/2lHhmxKssp8MGa1rNT8rREYHwiJyaXBb
BE0LsspLWbQ0XlCr3Ry4DP0U6Mc3u3H6PfvEvUVZGF0gqhZ6g69JWumHpmAXX7Yqep+m4SRXsCd4
CG6opII5L6YNXhXx0uIw7xp3PbHxv8+WkGkKeO+6YRBgVTH2vVmKbvpubM7A/Nk32/z4K2GoqLgS
5zaewg3bWtcXjUs4Ig9FjfGk6jbTZZNT82tshE/uGVfL7RQywDu5emp7Ra7LNHSPnoKpiuDQwusO
Lj3gVVlPymOLSEeRXgKwGXBtnuf0O4fTUKo/sDHB33YJMI2siNaaMNlYRyAletD+jQ1SPUUDRx7o
X7cvdxqeTd4xUTiX+4cC95vdTv/9eZeHUzU5sBuDFry8HswsvijFiD9e8vKgGrIiNEf16vKSl7sG
IYNR0IybIRn5oUFerOog7EsL2PK0ZVvD2g9NdZ1OFJLK4TsuWMx2k/oCSvWUQIhFOqwr3b5qu7MJ
D82l7ANmR67KHrJoIj+yev520ulbGCgy+om+La4nYxi+5wx5RVXFC/LwWJBT6nUoaoslIgKNHk4j
/ZtcAPaUcdDU2qmaElp1X/NcOZsc/RxtEe1K1CgAkpJiam+ovoMAyG9dENAFwAHKqVzIKfv3tTlH
HSkH4fh67/S7flCDy4OXi7jrig3iqEeRITiXevJexKh9cZ7t5GAKtqsOrOd+xDzaecjUcLqoZoR1
f2GACr0fma7xLh4ut2v2+Ie6R9KR31b0fLaQVWAGtuhGQ6pJEy2RQ2bnyNwtVmezXjznxKRuZod4
EoHoY1XG6dvsUoSXRqTTXTC0Xxf6X9ds6n8spSJO4hGRtCv1bD8N9Qqo+H2+aJFb2lOO9aXb1ODU
+44o2nyIjm1WBDiuTp7VfOIMenSScYfkzdLH68IOhqy4Ggy0SQqhXRpunHQ+GdpQYbHWryJFgDBT
VnqvQtWWW1QU7GeCHGNJyLHBJgWBwKKuRgnT1voaT1jmO8ntxaUwYTu1nXXnKW9Ci5gZnPI6Gb0v
EEb7BDztskSw0AWtmjBwvPy216yjU9JlE7d0NE51iZEAdS+RMitNVd4gowbU/ljiQyGiySv6+E2D
NmOIjnNpjiQ1upBqStNRbMD8UnoiiO/KbElu64drDyAeLG8WUvlmbs0j/iUb016m1FemmtLxaopV
Ty4w6uGzHqbnbNFwjikRZA2aMcmGmqyrjK/pcASXIn+okCOaVX6w2EW5+cNEFhHU2fBZU+SWzhz7
i/Hg6WfTaRBR591H6BKK0aShBQMmv9HTvaF2BK4a9U9WY0bJlYMLm+yIKg6jGBUBd0l4Hr3qumbg
X2JOfcut9npJMH1ey3qPjmc9kr6sdP2VKMLHqrbVQDWzcyqcip7SeTJLd9uYr1MY3uNnXjQt8aFK
b3qLlk3X1o4fWzEBlq52mPtuW5TgZrI23QxV8Rz2ML8BGfp5ElNhjZOH2tz2hQPwHukFRaqaQx81
Wd2g7cTT43qdTi4xIsvWnB5ji8HblE0UKOI1puzgEoPHjmlVNO2nWTmHzszEOk1SYlkK0idhrtEJ
GgJ9OAFHfxvDvjkYLQdnGZEFPdQ7XIMxXlaAkrBwvqbJ6K8Tk9Uj7twxYxrLXe85BWuGPrR/SFGl
OXY/UyMaXkSe0JjJvwe7fdbMaZtCqOnw1a/QdFQbS3cYGcJhX8z3ud6QH0ciDwhZ9Jeq8kgGoAf1
oDrEU6+ji7SOaoKCIrkrIIWSDw7bf7qVUa3ste4FnM5O6Z57JzkYcU1jSezV3LxLS8QGqqNdDxqC
uVwkrY/X8qdRDHQP4RpA2bkS+OKL8JSHpNLOMKaoodDwlt9ipsGV3iDdfs6J6AjKmoamWtrGZrAZ
0Syr28ghvvJkGL32dfWp2dneaJWr0ezPYfTkciJivvvJXFR2tRveat7oBRFLEVtr70WrPptWesSl
cx/pRdDmA3N0dpwFltLGuS9QxmE4e88E0jk1CRGQGGhVu6x/jU0v3taz+RGmNn1UhDV+YVUPcZzd
F3P9EzNQ6LP4QQbvq2F3C7Xz0XG0KxyRDiXMD3B1HyGDgqYVP66nnTpCInFxvk1p/dajw2KcClqz
JAK2ovYvtarYDLiCHdj54CVW+mtjjunOm+eH1tXuc+Gbobnm7Hqs1OE2d923Gr06mZ3ocoYe4YtD
1QwmxM6bHvuC+O1oqg7lslTFf/zTKR1eBiTGRmg8NkwBfaSdTW9Glo58U5vKTTU7mylhK5jO0Ymp
b0O17TYn9UqxPnWmsDrs8Wjqr4Z23bN6s6cS6j4JmmN0i+btzjZZlM1UinvKHpaAZZ7dmNUw8FWU
84ifpbUMrC/mKdHQqCeGcy9SO/WbaW/Rf6Xi61Kd1l4H1buLY2Lp3URfO6wN1UXIOwgdRz9Jhjic
YeKruHR9pFL5Kl/bEQueuRpvl39xX9QPXk4yBpwPlvLxRu/iTzz/JbbzimUOXyF+TWcMt15bYqqC
bd+m3qM+aqfB5sYSdNjMDaMn9p69lZPSkXzK1ppOJg3olWUpL3mSvxq0e9laeYE7Z09NRHbT8DiU
lcafJefLidTlHPr1D4uPxyJBhk0wAEmXKns090bYKKiHiQQc2EQ69juN/UejrCZ1fHZsvhThcsJX
UMhRkWKazOaTrrEvsrMr2mO8FhmsBkcMM7og0zpstnGvfoRxHWhZfJMM2kfuuAzynriJtI7zHv7A
VNWclTr/wCalgr1styuMGWoVaVd2rVIQzLxrfv29LMvEd7F5gA2Esx6ZlI2WcKrIhf7J3OHbjt1g
Fn7E2PY2WoLqjvYYxhQ45PDDGvepz++tXlabZHKDcMC+y7GFYsPApELbiXklcZWgxzzBOnI6hA2S
MTZ9P9Zgq2tQJKC8p7uo5v2BafSbusdJMej6R+Ha4KxACkxWeLL6/nHIR79oVUGSg0eqCLwQ5IpH
cJjwLGw22qjpVkU/WZRcWZe2FJ9UdxVLjabbDFNDVJs412kdllFKhU57nbX3YkifJlowqyILF+cQ
I6QAezLKd9sgq9EdiPstpHbl5qxDcxdlDYdKsxorq2MchTweMrfKsaTurmN2xZs0Mf84voC7QNtr
Y/eIIYgbgB6ZI/+gwB1RaQM7UXcxsrA4AooUQ+icwJCbEUr0LnY3Q+4suSoxIALA7G3ToP3znmfc
acbQffbCJQrcnCfOuejs5N5tq1Ml7Yz7TozPteFdy4heRi6UFyq2lkrK9UgO+a5QKFHaeCj1kgkt
SaaPJJ52yYwam23ezwzwCjAde1b6fP4EVASfABPBQAou9XVvHyYflO0dTqHFuIs91dBf26WawrTx
NboAKwqHHy7OMhBjcPw1525lt53cxHr1FJv9uur4ADJWkaY0VJVnr1+jk4jAzrhB73GIa9XS3ZQo
qERhbIUprQ0mgk+WN48RPHlWQkoQ9TNUkXz6GePuswAL0yUOa1dviZTXbDaQ4QbqW3UNWveJtHcc
ru0ZNBo/7xGTA5D4ajgrVWwEvaQR3PawPqFzODg2VnHAYqmHTmuL8ShVpKN5VGlXcYF6PY3C+EkF
SkoZJPLWdNgKCuTv5mwjSpY4YUN5KgksDkwXpVUH5WRFjCrD8xRAj9zStWGD1XqI/8YHNatPTsSY
51Vs0LJ42jte/W7qtJPiaE+kAUUs+Y3NF403+yYt1VcISh4RmE6bRKhU4eN0Y9n1viTWAswI2KKq
/S4VYW2U1tiApSSq5knr6EvbiUMxL0k+6uPYFhKaGIY0pE1WerYLVGzZ5H73rUv9n74efBSU68sI
UJi0oAeIEVOxKUTRrKQsbPTrJNXXiFBL3UO+y3+8ieQ7aOxkhbLW00C8dwZJQnTs123r3LKhfYjD
4R0PG7ninbs2MBvDRAJjXDjTNuz6yJcjkRU59S0twTERj2a21nryZSYNhSogg1CFzeEy8hkKkrM6
2cgxNimq4w6nm7LWQ6Z0luw14DmPJk5jswTN3V1NMOCETT8oJHo22/4aTJUdjAOHvwf1iKrSDlIb
4IRs0y9By8wfyvTBwTG40qkE+A0WkBWWioZ31ukIBJI2F2a79s1ChbQaDRbGqKLXnuMmvtbMT5EC
vbrocZUM7pBAPnOnoFfHz97hLgt5nIu00HfHQ0TnJaAwxr3jXWf1ePljZAZxdQSCuauRz69CFDS+
pjX4IGFV17oifUrud1PrhcGkzVFQEze81l27CIZEXUQFLCat59Axbs0xQjKXUCV0NRdBd/laEU7i
9U99inY8hp63y2WoHY1mq5WO2GA8Ym374NS6Q9SCOh2KOQePCmGFtj6C15wzmc6TQcy5AtgpMtVN
iHRw049MMrXdTMw/2nfC5s+PgXLGnrVpKrzV6UoZinyfTdNVPLTDrsjnfJ2b9n6ArsNo2OxZS99W
Pc2edIhPkDvqfZKjUM48enS5uo9yDRGWyzLEBhnj6ETHwQbaKn0WWJBoN2XLEsFcAhxkXzHBdI2f
2mzI51Z5qRpQjGQtb2ryo0V1xOY5+irZQv6CslibE2AduUC1wwwHpKyAj07d9EG08XwiKiuge5YH
anGXRCN0XNRaYZ+NNGk5MSKykKs0uyrD5D7sBxYeLp9sQuMmwESvaNXukjjbpHQnV13T37GP3fSq
6q21lE4tuJKc2IdqOyeHVi9vrJLGQs0+e6W4+d0gI+857A7UcKraUr6ozkH0sLdY1H1tYpoBanIO
dVcGSiqTLe/3HsuaUROzU+dg6hnNutoYsvzAbBdUbRoFc+wwxioG2WRURMwovbZK/cAUelc79l46
JT7+jjgmlMW4GGzWm6Ft4pN2eoptzif6H+DWfbHwOlN3rTFH2VWrrys9pOlAxWegHxk52kepRO2x
r5WzwPcbO86jO6n03MMcxmCKozHf1HylXVRF8Z5tyVHBnEf/gHII0oh9JnQfydHsp2pxM/XzleEk
eUBzZ6V2LdHSGa0OcLyaDsNLlwCvHAkspM/YMTXOvAZkc2+4peGLCIVcntSYL8KIVqJiPAqvupNx
17PtiNlySuMxCcVmXsS5Jk3HvSTTy2+8YT1T89+oLcSYELR6rlybSlduOe5ORqZcIypA+TE21/os
qUuwh0O8k4iDNSvvIk4f3RcK+sdceRrMaW9UbPeGyLJ93WPqUb+NATll1+ZPWYmSkloQHYf+XWXz
ZdcohJA33EoJDcHL+CVnY2Tl6hbw1W0MpHSjn6Xu0n4rjc001wJxy7zDOXorp0gHpOFhCVlMz0Zl
u9SR3Gtw2yDgVFZ7ehmfQPmSd5Y5uLEtRFDEW1lh/wpYJdlOqG05zEMKFSdAS69UB9mJdJhMbR1U
eA/NonMR+8HnovNhXuey9wcs7QRf7ZyigDRDc1nxhU2WTadTyWa6PUqadH7dyg+7MuHsm6IMDPnC
2F7Tn9S+tNYVfuqkyaowVHddeP2p2LqhDIYmBvZMstiYsf7Nern1csS8gmVsn7CloigvjFJHj12X
AXs6z4e7EwJlZcS2APM0ksI3wBbm5xCOHxmjxB5FxXGsNbnJeoHHTBQ702l/Ii2lzJX9gCJ2IY6w
xpM2/jyRHAAOoIsokYeaH1MynD1LgUicwgV0eFYiHzsgtOnCRI+H9BDOw+PEt9Fl9zYl753V1Wss
CFiXVD2IbacEjFPm6wrK7nqWw/IzpXedQWhngf5H0/obHPnwq/CjmUZxn5FkuqpnzA+ycnBxVNmX
HtPlUe3qIQzBpWvZa0/7HXkmA5En0Hmm8Y6VtOrMzo4ELfrdVfVDo+pplgAQ2N2ZVG1XYdQ/gds/
LRSDTThRrhtkoeLHKoAT5O822GdGTv3o6epXaJesaFn7s751HwAwx9IgxzAdbqZJEMa0yJSTeIew
pl+HFHFhDejt1s3aL0JOYHlNrIBzFcJiL8xj4qD2LbpsIxwlBMuk33c4Xumq0ChUUybt8JnGVLOh
WMFv0y3gYrSiWVs38MumwKSiQYIb4Quu00FTYVpy45Fx3zukzOPkB6XbupDtWmHGtEb2kzUQJWT5
7TetOPy1BsIrbE8rSZ2unMi5iDTjYANaxJJLq8pAEQLqHpfDDHBDpq25bY62I6h0mN69Eufwb2T7
hbSLTVSOWUK3p247GQaUjyVr0NKVbQX8XNW0p1lVvppoNA9tXe0b1cvu3CtE5mNcHtsI/36V2tQ7
o3vb+LbztL2p0vk26kXnAzALx3i8HucVpwg7rhYviDFY2WqyZ+LQxQk8j8Rji4nANeDFQhhWV8Lu
MGq21TMYb/XFbq27xrA+KiuDjo89mERBdcOoJp07iwLr1iDG9og0StDJYcEJmt862QUDZAY6gTIT
RioHt11kufuxfs7aedyHS0yxaomPqpXiQFS734f9TVcbS1ojS8xqwcPVjYKbh6zAKLK2MVm2YIXq
aC2EuSqV/DqccBZpcprOmgM8MOqaQ5g06t6e1TOFA6rZ6bxtcKMQ3bwCByeIidSA0SXY4zoq9D6B
mOjeIQssF1dVkoZfcUGLbSQsI7W9rWKH+TakvxSourLuxTgsZv7taIXXCuYEvGYcBq5Mr6fJvteq
0CA0r9p7A4auMdLuE3pRu3Eh3k1deKgsW8N2VB4kjf0D1L2T4uhhoI7ao0aF0DLlvMnI6PazctAO
uuG+pzVlR3xz+WYCN04Qr72CScOuBZOsZva484u6xOFANdtbYq7mNsbW0723OUr/mJGmtJUimBoq
ZFC2tpkBmU3LTTRrWY7HuPTaPToQlaHkLUdS4RdDqWzovTd+ndAG4hrGq0S9aUWRsevG84rFXFpC
O+N0XQ/FR6ha2VMe5rdJbnxYub3u6kKhGCsrqtIEGHibPh7ucg4FFLXQyfHXsftVcLPYX13TPSui
99aJXW5CB99LXukWvB0WRnXzZUcFC1PPadkHYh8hBBVxDBnFNe4+Ee0Zp9hNlfEzZBhGXwNpXwEy
cFx2nF+J25XXZpK81hXzckG5OlGI6spbqNwc1DvDNQ8qyqS9IVhbD9XigFs7MEPRZsxvBpth3G2+
XafZWq3oYiTdS6g3yRqY9GurN6EfUsLzWSF/D00N2qQtYwCJHebahKKdKFkg98OE88/ZFArH6zz0
eFgRkuRqw4fVS8+PkqTh86e0IZxjzWDjLN43KdRnldV94GDzVSM8aGIpE5tVUgd91T0UidcB+rMn
ak6WEVgxnBiHwUmmWXiYLGT2QG8eS92C4FeZaGd1A4rmrJQblURiJJ0xxHBjem+64qeDwIZQyrmp
GtXc2t5sbXLoSD7ClacsYQk4zOVTP/B/M4neCHIHx6sqqPHq4CDdenhQpZx3IsALOeEHdpEhtBaY
uizcx1408kXN+OjhsuMst8iEX65RT0Gs+X/fp7N7J6fjrydOyyv8fpmapZBvi7grj1paCjBhvPbl
ObWwEdpdblPHd+G+//WOYVbz0OV2MsU8dPmDv139/fq/HrEYbHR3/z9+il8f8tc7Mt+18/rv90Sk
0QeOMPv8aEOI/PUZL+/+64Nc3k2PoSPsfr9xrWQsIS7vKDKbYPrL1V8vfrl6ufj9nVRnbDgfOEj3
nnyL8Ioc3IIUMMyN+r6Dkcswk9SHyzXInNWva7/vc+clifz37RSRFVW1v555uRYtI/Xv+1qMziNc
g93l/l+vcHn01x//fq/ff/fHy1jKIuvRIs3XbOrocFpJMKYhdv79QYSu0IG4vNbfrlYkyKjr369G
jOuSDmo9QiFiay4zddq4vXrmLCxBvHKRLsHm8XLxx32/b16ulZ1z5WCeh3Xwnz+9XLv8/eXa5UV+
34QH3LH3IYPmn573x32XmzmFLCrwy+v/8VqX+/7pT4CuAl5ordhfwsF+v/mvr/v7u8EZTGf/j5f5
9aR/etnL22ezd/Davt7CBu4OJBl2gWYqeHGXm06Y0EZbLv64qY6dka/+eHhQN+nsblJvqbiokNou
f/T74o/7YLvhbhtNy//9Dn+8ze+//eOt/ul5mgfcEFXnfz4t+kJxaA7z5e7LH5j1QA/wjxf92+N/
vMnl5p8PK15R7yY4rf/4L/inz/WPL3N54n+xdxZLtjNZln6Vthy3pwlcNKjJYQzmiSxQLLkYnr4+
nZuV8Xd2gfW87+DaYQrB9r3X+tbvZ7085nJbiIJs3Tvmdxu1conOFxmhzghtkfcNow89M6vmJmj6
aPPncNGbT8KqU386h4Z6vBwXClp4hzAuij3uKSfkDE73IcOwnghaiizZbFPMJ7EEy55OrmlQbJn+
VscRGdIRFlN1pFtXSZbYtlp3OvEIfOcrI6F1prnZgwbZawfIZ5sM3QP8ClqOgpamA2h4MeBdRb0Q
bJTfXdd6cQbMhrKspWaus/FmVN2X9H2QIugJzLhh7cEclh4gbtF0HFcaZEhafpq/zXTty0uHB115
CaBkRBHZUCAuqqzFqPvR2sioksjJyWbqXhVpBe4ZFRL5UGXnYJ7DFFi++zG7ynS0AAyxoSHYOYIA
SmGm6IoEwIaEnbKFETI6mDMn7ZbodwOCNZ/MZrk6OM+UJixtmkRHwk6hY7h1sIHxRSXGDLzLWOrz
m64K1iqs9K7JSgVlro9i7QswF3M/BlMLQv/p0ZTpPlfqjEqXIN9avpZ9eSiKMZ1RIdBsObdToZzC
gIkUNstgxYq9gKMFVKM90ZVgjRHTBhRaUZMMoS80kymA38ho05f8dlZjEh0Yhg8YZpeTArkgfPhp
ioV57Y7XQKl+aocfxu28V2bqjEc77xSMSbyMUl4nj7WDrtSwZXZ2MjotRPQUs26pwuey+4l9CkhN
oyIY4PhtCe52hGp2jcH4W1TuNpJwFXpJO13VvVxTGz9RSw6butQKSBv1lxPdZAFDe3SBPNemlbw1
BYHrBixmEH2Cyjydlo6fvNUd+BLG99lOkWWKEAGyhjvpJEI06YZoFpqwki8eoGvcJe7tEHnVzq35
0MOE5jPACnDQcv7QBO9hPF4ygzQXbuBqjA3YlxqDlX0ofhof83w1nOctyIjt5gyk/JsRNmVyzXig
lG84sv2rwmg/y8wgrZbdb4kMsCOZG6lcCDV1KTWonz7uGsYU/arCGyLrelgRlLoxZSK2UwIKxgZt
MjdkmeEYzbMfJYj5QUihWetQD+p8YN7LRkm2IuW+W7ZDNx6q1kJHJzZZUPu3o04Mcul+qBQLb6AF
72MnNmCTZqs8dZlunuknhMcQj7rlhV9iVr4WQ0hfe5hevBIimk28jvh2PJyQRmRGe1PXstkweTs1
8EvNMYXmBkhGd/GneafWpfouSGrfwPNclCL5TEqgeFNJYUzjEWut+xTOFbQVg8upUsAlssvphYji
NM1A1L6BOhLp+nUw0J3ImL622rtVSsoeMJPrtrqvk/IRMX269OhU2p561ZuOhDAJMIiwrbTpngrN
N5eyJg6x8rWMJk3HegNa4cILAHc1I+OO2Al3lpwxnqV+Z4NWwsFdSmxracoaqc5KbQUj4EBwKaA3
vd3pJoLLNB2fA69794OSMLOo+Iqnl8lIemRq4acWhczujUcXy3+H++CYR42+6Y8kjmh25703A7h1
2lXAoZ1lXFCQ277xk6foqTX7Ne4JExqm5y4FPmDwsEzvz6aG/q6ZZLzukLQ0qj756ENoTYFjCEMb
KnYe7sYPGxqSnz4kpPzqbc5ciCB3GQuIMHgGbTqJmCQ4dksGYWWXI5JqabBW/Spgm1hWRYs6Ln7H
Lov+RyGEwWaxVwMWLGxacKVZI4YaNbuD36cujqbaVBl0A9Qozbr3vXg5j5DtIVuZ5FlhWaPjkKYv
4NTTle4Btawr2hF1nT0rSzeXFtkL6ZBEqyDpp5VdaTRkwHVoqOzXtUif7Ni47Ya5Of3c2Ux9CVrC
SokgIjK+CpF8ZZHxWZcmXY4KlbsGwat1MhwzLeUaCLplpCOkcWdYKSS/Fx2VwpCh6wQ0ca/F5VVZ
j8ssH0+qpdFZ07AyQGQsQ2Pj1VjvtAbI0CBs+prY8plbYe+HsGM6AevWYNjjdw/5i+SJjbG/BDtj
NXYAcHFfMVWHTI15KC1w39PYMp098Lv3OoKtO8ib0E2zldTSXaiDNQh8wpzaHkyW7fZEpOPGsUFD
l5x1160Zo2vvu2RlC2Y3iPtG9A35QHaO+HRLBnx+N2xNaGFy7NEogcNm6v0g9WnrNBnMeGkQNNef
kzB/zAdtI/UUIXqIPGQs09fIYjMTxYs3p2V1yyB0F5Yq79AAP2RW+jROsN5BoZDmOn0Wg/1sFOhq
aA1ndrmxg+E8uSsHK/dSr5Gy6rZ9LhQymqJmklowlLFlDf0LhUpkb/tI4C5BqfbK1P6N0IoHW7Wn
wYatovUIXNNdLdPXZGCbiJt6Y7TUBmZ3CidERCM+N62iqZUo4yYS1cqs2D8BR1npjlU36sOUWV/U
20jsC+IeAuttbIa3oGYm6KRIQl2QVU3ExDdLPnsnejTL4RVg3HfMkLYLzO3URftWZg/MV5nIacWd
wlXaRoBqugQQHr8HTE4EKcUUdetEBzSZYXiVXvBeu/U+aLHl0N1c5y7Q9b5xvmtZT8ByGJyTsRaB
L2D8BB4BmVu/KHPCJvzZI9TktwmAr4WOMGKNKWo72N7+NasB0pSMNYuBMT0mtWBJhlkBCoBzszCA
vbasl30E7dIxdrOOulR+Dh8jOTbWp5ZhPNL6l5YPtdfUM6CuckF4/JNXiSNHvvuo8tWibR1++uBK
BwFdWMa2ifvdUPibelfTQq75WThIIJWIsFwtesaEb+HIYLB11FXkzuoFgoi1erRXg3cCP3mftmAW
GAphUmHvhYn8nabDoUh6awlq5hlVyMnwmpvWTZdO29+qJnizMsQELXSEZdynr47noT/A7LmsJ5pa
pqQ3PLFtJGCHwTxTNlSgx8B5rF1TO7FLbmU7TnsPZ3KRXeENQG2DGQjPDLtL+2w3tOWmFCBHHRTX
Kcz3BS4ffk2JntPMggfAi5ArMa5kTdojvW4fYaukuypkqoKgx8G1gMcA3XkedEekW+ECDeMbNpgV
h1yoPlm5cWoQ6pV3bkB+rEofLX0a4flitG7CCWRy/5wlqFNh9wJrnEBEdCY/MrzUpePgIMhQWa1a
w/EWNR52+ixMVrN79NQwohLETGioF1ZdRXdNt258u3ngBEcleet9aUPbnkj5WtYNaW4uEGYhR1Zz
XvuG5ncxjoL4j759q2pvE3QuU41o5F4kc6AL1xVTEVDqJREbgp2HIqxEE1gGjM+Y9SFIBR+aTZ27
d6f02aGoV5zB206hA6c2Hnt2z4I0tzgCilNsu6C/HryYzaWM7nQOP6u6ZV/z/YQxYXkCAPkDQZz2
uM64PDEf/dq9QnDyoQ+oUqaqpvTGJORH7oZx77kNyqNNsRjQZAMOfUUJsogr60xEzBO19pNrk0Rm
BUAgJ2P4pCvFsIXEwSuXWGXfHleJ274HoDdjx74VQUx73C6RboOFU/3SrujdWmQSUozDNZXwopc2
5Jw4iH6g5cnmaBV6tWDuLhYk/D5aRb/WDWugsBKcWx3WwXZ7gw2VYa9Ibkx648xcP2iJ5VvGbNcl
OEcKWlAe6HLNmvm27uaPKIg+WCmXSyspkb3qTPwdNhrxY/jGe1Qke99mOhiFzVHJq0xpcumFiInT
jEJ0sgIEd4m79DDlxJN1rlrvIRPtN6Md05PEyfhrJO+rEaf0AqvRuumCm7iTEhFJ+TpU8aHNp7vJ
pDnTqTcChlGreojGtCJ8VBLJ6KD8R7dHQFtqAXUnpny0shjAXbQcGggBxCmMV6ZdZ4+LKLfe4zaD
OdePMIttYyPN8cHQMC/F7IEhvzDI7WCWnH1bCEpWKVkgrBFD3UYJAglpODD3eUwJs1lkWV+usznB
QvbyKhhIusTKPC+SDMqx+lwn1rOAMSCxkSFXBThWH6Fa2trAGAAApizkBpQgxgmBuFpqLj7Q8cmd
vbu9v1ZJwoFNmEczrF+70Pwgan3c+EZ3rxEjMDYARccgJWSkoiIEqk4KiRi9NYVJwB6SUFDB4omQ
9BWJ+WMyrljYQ/vNUPty3FxEpWUsR0O7jVDXg9wittdjdi88thLHMt4JXP6OmC9hFSz2ptHvupEQ
28TQ70rLQzqle4iKTaxzSWHNT1hHkdWsEGDtBjdhMG6MSx1RpKN3LnVArJa6h4QHccdLrJd7MHBH
gUCxLBD91al6jNP8HGr2oavIdipm8F8Deg3zcLmw09nyF68WRT1d0Qp4UfJrRJKksileMbDCJ1a3
t07evzp1/xllDVERBA4Y+hv6TmulwAyD8SdweKiw9U09AwE2HiXv4UrdtgxDF2OcnTscS4IZJTg0
7zW20J+gf3rwm7tWgrPyWLqTXwhYWXPIFgvzcwrZXepMPpOgWdvTgFFDc64Vq44OsMQqZCrgyf7R
6MSj5gFNDsLxDodbtwJtcJv5HoPw2N+z1HpxvTuXXjsik8whVXg2LDQxBfYMB3PwJUHpX429dUA2
tgB/uW2cEP0Qruf0scQBetBif8c2uaxUaK6HWGcl1iF4w28Aq9Sw6Twf6gDTpV7j8wuiiWAhvKe5
s+5L7UWk6cGtWmPrD6SaDwQJdymmlxIoeNA1n2EJhdYy99QXeMIpMGDTWFSVrL76ay3ZU0lbezEr
T7rIQyHTwZGs7TX1vsD34b3kpYkGz42JUQlfwiZcjyOGZNGBwyERCdHV+FzIKF37ILXBkCzyjpCf
GleLHTPak+1LkjNh95l2rsDaIzGzK7QwHvDUClyP5+x4WDyLr+zkcRhmSFKBoFX1lByd3SyBpasF
Q4AckZB3kMWX8h0w3qG6aoJwYyZWhOl1OKrE+AAEAdwohnROE5xmyGfUj48JKraNKDwPMtp8EhEO
a0OIV3gz66t83HgpbtUxCtB6NiWTr4BRaOFDiPbXMu3UIsZktyKOOllF0VfhpyfNQdPEEsxiWW8p
SLf1LhyKhgCi2iFf3vjqTUwd6aPO7HqL8O3NQc3iTMMcBZftE1N9FcyANk6RfsUpVt++6zelEV5N
AULVkv+W9Ty/16brKvR2zs3A2ZRd8Qqn8ntk+BvD6n5Aslz5Hj4vWNtnndDcrHOePH04jpVAyVGy
ii9M2PeVRFfG9M9hepV4JETNrfBQjafUIoiItMN2EyFgtBk2L5Tqn9hHUYPoCpFLD7S5CsYtzwPI
1warBPaenmqPeFDFKmL69yQNtCN96d824Zc3QCs0n9HPPDhZS7UJdcVCZ7GsfT9aIOpAkYSW0mG1
QMHLvolmtyi3ZWVvzFfNNvB/mE9D1hIlFFV3BT8eTUHzVqTJuGqk+dLB/dADwnYmtFr8ZbzghIXg
IZhsorwp0EGSEz0MBDNGMOKyhsWkiL+rBc/WFLgeO6BkYXCrvjnw+gFivtI8EXB1m0pWanZloNvp
SyQE2ktY1cZiNIorK+0fBnQKmzGMbmJQkKaHjsxlJisZw65YBJ56bN7DaN7r70ip3x2cy7XGhplY
T05o3xt2vsKffw6JSEwaLCjEWNQVe0uAddoddrWpvbSN9SEcJCF8rz2mqg1uXJoxMed/ZyI5TTO6
fdlekeZzrjkAeBL8cNXor/68eHXJGJ8qtBp6cUoMG65kV3+qcpi1Ak9pW6JlCJFr9QB1NA00cOaz
tVDFtHnh7SYNN5XFBLnwm49cdrcqbCf4ABZrmvbeSeURkQUQMIGJJUBq7zKx5IMJGLtZ/E0BoDOU
MYjdjYvPMAt3sUUuLt5iLbG+QreiT1VVaiVTPdiQom6M6iqxk2FZleledQN+Ek2ty8J6T/T6UBlM
Yj0CZchTbhZxY36Efn5bRdaaj3Bsoc1DQ6in/pQL6DeJjXQjAn/Rm2QQCtwZ/s+Uiwdj9qzh2HkQ
yVuHxsGaDOIwNBLRewNtZ6ZWZqN/Om2zN7zoHiJOsC/y5Kvx5x87TN9GvXtOcqwquYnTuC74zlF/
NSb9uYijeywU75QQ79osc3aKbmOp8a1VoNFcbSaDZ16yDKeCQC/DQd7cXjqVw3bgkLkyR1qzWmQc
UK3TTQjfPCxB80z1lKXBERX0Xeb2cuFo4nUK+pNWAkT08rPBIRwoyrYpCiQGPUFmCBajPnqJ0kou
f0pLfVpm+uEr5VPAF7eZKBdI2Di42LhjfMwfNsjGvF/72F5tOnppQnSlmZKNwBQkd9CQ5Khfxh4L
U6j7z3GMKtZqIb9MvXOMJsCNmkJML4pga5d5v9SWzTSA+3OiZDMFzhH22zs5m29Ix6+7zHfXEdsp
e8gzbgdyAlri2YozGNhga1REZPVEzDgiJwVxuhJ+fsjTbtqWlrm2Wkg/nPLEmgQK12DvQkXZ7UgB
QiqHnnpwsdjNX0qZ3t3g0LwB08SqnIqOrTg/m+kTBJlVmBY3Vdi8hB3a13kTnEaCs3LKo01gs6HQ
y7/C7gdPc3rxneaKzu21X/saqwSj5+ikr61YHVOZ3Teh8ZoNtmShF1LW9mrretM6hDC47vLoHvUC
52FtJj+TXLxjNXbfjNkLoQmfrH4ferdp9g5+EJPsoRUEgRdLnSrlv1IetPswpETxadSfhCvXFToq
CHJWAorJ2EFIp60XjyYlQxmcslGcCkeJK9aazwNBaqupdcC+RoREWoRL8MbgBiZFZ1yS/ZdX0HQF
AwJeAIaV+GTduxjb7oF8KHc3TOJKsSrfB1lCExM4ZRf1LBoB75ljLZYqRnSvyG0Z60wH/4yWuYRW
ySTCYaHmhto28/XtOHrl3hIucvzRc5c4wLI7MRKPFUHmgEPP1T+3QQeN2S8Z36ycFBx8lSuDc1Vj
sYzPCuI33FWQDy+ujM4MfojQcvBUlZAgCycDoOs6bzZ9ZB0D9cIxW7Hj+2wmnUK1lT6dPp3k6dp+
mtKq3nZU6FXPOayraEBGzb0ainfA/C7tHs4+k+j3Uu+8reP/OM4I7CVlNFTSN57qskMuiYqgxpsi
2rHBwkRpb/f6N25gdhoq7Mz3P8xYgs2xaaFDVZIeFvlQQ4JV2RyWCBbEOTI3zwWiTXfn+M5n6BmY
X+QiHjkI+61PcF900iQdq8Yznr3kqkWKgEf4XM5vF80TGNPWicUN33rPfXIlRAw330n8N8tujE+T
ZpMLea1iMAwoa2Cw4nDHyLSvSKXuA+caD+OicggBGCzwxwEkLyu9jefRgScy2oZDdSSVrccFYbJH
QA1dt1pzaDt0j2UAnbMYkawhdGO3Nvd5J8klsli9wU9BJ14mIZ1Q228XuqNqtizTWRgjxjsQUtck
KL4AvKUcGmJsjWb200dTfW6SZhvQ3tYsVspm4HGCHYGw4Kpae6H2Eo3O2Qt+UEHFR62avQgsOFXk
5hwe4/usf/JNbCmdyxotDJDHgitdDE2BSrhAmeHFrJ1h04OAH7ZxpOnPicfROiHz1UposUCDsrZ6
dIRJCVmlk1essR9sLXuuyZRZiwqDARTQFyuA45+5QOBnKVyMIpM/ItELjraTdA5pUqHTpO2J8XdK
mZVgaVaiPAAvvxqsJNmiDOJZxtFkFrbRXPt9wpCYkT+w8juGK13As+qZ8dYMrOEEsYtuTlJAYttk
D03dg070BPOuEmcxpJ+FScPKUl9JXN5UHjGp6Ti7i1I8I4bcN1lDymPAYKqeaD45TvLe0uTjbFMI
zKZ0zNIi3JOpORfQxqtl43+lWxlseXR1o2VolnoDeds8evLfSjosGJcEtWtzwjiAaRBDZZBC06MY
ufXBvACZo9nZasLbdledmBE0WavWXm5V1PyMPeyO+OO2pOMXTW3PvIwNxjODBAZHtUI8B9uyStrb
EgA3UO6aP01fACaPz4EFV6GlbzOQiKP3tDWppdQ+7uZAA84IYSnBDrSRdm4Yu+Mo5SDmGA4em+ic
S+3aU9LcSq0lc3Ms9lMZY9BI8nU4k0+ngJNDEMj62NNvT1wsDXEyPNk5PlCteWRqxt8/n4DN0ZH1
ozo+pAVtddatGcZXMPNmt8k1s1r2ZR6dGof5aQmxH9jAII4VWzEMMGCBDXJPFhAv8KTXuTXXn0Vj
HadubyUcSdOoeMrtydzhOYs5hBXjQdbzTKjSxKLVM3xbTlJR15JKULS01WTIZiF6aZD8QyOQHY1l
lm09ZSm2MUcnPMmVy5wwmoXVk5REbC9sM3feJa/TgbdIiBUCIFFZSymliYquPOGvfW5sfltfb2wo
ewkaGnb7VTY8VTbfuLR4S/LA6cQENoc1RjK22z1bnqUjBc9OLk3JY1DcarRQ2KIYdPNXWYdJDeUR
JMKa2ORrXY0bs+QQqs9VlsOsZ227KMHjoNtJFu4LTRDVZ7Qy3zIsNkMr33jIMMOQFACivTRbNneZ
4a+7eHwGx3BSndNBTSDML8N8CWqHEdEEQGCIJh4kfmQm+AWs4EOZdrty3PYQMEOlcegZXgXAgra5
rb6Mhnxn3Ak33ezUdX33KQ07d4dPiUSFUqlFgwZ1ZZTlrs2PhEzTevFxTbEjQWZRZzmS9krmjrF3
DJydlBUW25xU+tcQWO8E/nXD9NXm5a2n4rVllTdTDZS6jjCW1/472j2eLQ0bQ/eDD1lqNSgOmSkV
jy367qpnxmzjn4oJ161D8epVgJdbvdKWHO+QFEjhrNPJ/QwTwLEhYy8Cuah0WOfIxUjFyrp2axQc
K7NhJK26FvvY9MeDjRVnQfAHhuaWYjYoho1QYpuq6L4Rqbap3BtDCgpDbXzqBgBVtUZXeKgem46J
iE1KohEQLzT0HnidIZ349ME5rJvX1GZEZv4YXXTjstpnEcxZseuGZ2mwHGjxqy1CT1Cz76rCCq+D
AldCYTI2mCHuNXreonsFHoGm2z8nLeRb2X71Lg19FdOC7wLx0NAUKIzUAwme2zQ/zEfS/Oi2pk1G
AEb/Lli6V6EzQg6L5D6L41shFRAaC7qNM5EEX3j0r/WONR/UOJr/Kv/WzP6j6TQqFrvf6Rx7tklO
rkiRfuAo93ku5hLhsjI2nIpwTz9mq8JXVCkr3YYmGM+pXCUi3mUabKHKN2/K2osPBbrkJVD4gB95
QRjzke2IPOcSr03Y9P2VwpolySV2B9BZIUlSY3HNGTamCjYXmEoimKg5OhC1GeOiPuEso+vvxepG
m9RXXKMFacL43tA8fxmWtF7DwoLQV9I4wUDXXuf2MsrEJ732/g2eNdNXZOxCXnU1Y7ZpyD8dBz6o
I1kaVfVVOTtzYl2btgFUu+to/s+i+5YJzzlcbsKn8tlZdB5UYvNta/cBcMFALCg59gkSCBpEycYV
HmTBqhtXquQ47Cv9IW6jmO1AeyZHr1/phgHi3dy5Np4xOXnPQRQClanoaRd11q8rn4VM1k/UQotq
KMp9OdQPnaOmrYEBad0BUxoIyWB2zHQOFki5ZefBRexiUWrIp8BjMDCQERxjbVT2rLySYm1WdXvV
KfcuzflB8wm/qtKrq8Zr1CKJQFLyfATwgqjgZdnH15U/0uSnzYij8KNvdZikDmP5uNWfTLt0UHe8
qTL3t+GAwboAXVY51xkTsRUWduTEKOd9JTYdI1Y9JZKzAFoWY9ry7Q5reEEweTtssqwEHuZfASU7
BzZrFZZl6GAVvFiR0I/R0UN7SlHkDN8ccoGxOe6Nbla3ZZvQhrEhcYzMPyXnpSBtWAngzfS7m9jH
NR5ZJkGWeRZsRAr+rdTdH8fq8B42T0OD0kxWlBvOiMK2HudImelLgoSvTOis8Y9js4FOGSk/AyQN
zZmh7gLVP0mdx95Uj1WCmKJh4zLqhyGpj16Fwgef5hqd+aOewDVwPPkpuwqfvKmDlvMMc+kTvGEE
RI8yf1l3gb33kPwcVDw86hMWvkAJpu0FP4Ajv+AGbNtQLHGKpJvBd+NVH6cPECKYmzo4+ZGRI6cb
rzuT6YEl/dfwBgUKR5Wl30/r1iCzu6vOgMfIjM3b/dj516pmQOzQi0j0AamOw2tig3rOcuu7moaz
BG9AlboidOiIITlfsHUSB5/Wm0Ti00rm6ow5yrUdh1i6kxrDZmfuSqvZ6xCT2my4F+Okn1u0QIay
OA1EO7gUkNc989tITHDGsCJEAaq8nRJOBvxuBvl1JaInAiSPDbM0em7vhmyaE/pPjvYkcoim8VY1
HGVPhmwt0W1awOULONYX1baW+t7uiIFPACSvU129pXaEtW7ArmSI78Bq3wnI/mggKrP1G9u+5O9C
usYSH1SysacaXC1NyDgmTl3ETNBM/HxGARJE4mKjw8DE1uJn7tAsI3ziCHuIm/iRv/+d81Hhl1wF
9Ato09L0rz0N3yHLKiv4Hurhrjacb5U2z+5Y3zOFgEIai4AfvWHujLus9FkOSH1W7zBHFXiubQne
SAuJOm0z8r0doTF1dnzzqEr9Q/d7MEs5OrF5mpU35CKxUgMWlqt9N9jHrjqM5rh12INy1HsZB27f
Fi9mG/1UBk5sWNYDOePI2nzc89V37tTPngroRufFdSk3us+Zk2N6Cr9ul8nuPACUwDvbMzxZt26E
pE6TahNQqJbKSdfWbHPh4PPlGN8MNN11OHnnAUnaKtflZ5oFt5iFwwMMoQNJxxdD+VkBCKNwz04k
VOPnLbNtM1raGtkc8eQ0ftrc3ur9EJzqRpWboC7v8IGtNatg90/koWJRGjQluTUt6IHMKxuO8BjJ
4m8CY2tMC83ezAXfG5yitOniUN6yCLODtRh7LBChd6SzsRzqfD4PRvp6cPKHUFU3ZmuuBqAOfIxo
1eOjXbl0y5cVPT8bYO6iZFy+jEYYeo6ZnGK7vCXbDK/uoJhYDQwxhoy8NVKcykYAKFHXzaTpUJu7
Da4J8GoJRZmqd0UO6qOlJxzlkHcasuTccDpH8KuXfljma001h8CN935AwBW4iKMOgHENv+Y5YrGY
EvkCGJcSgGAZoVP0A4D4ChjolTFgBS8Q0UqMxrvdlNdSa3aZl47rRqfeTRvcIdTVYpmnBazt/qYJ
zA8lj4HJUXOIelKJjR8PjUMhLYiVnfftjM07zS9Zuk9MULZDHjArSY4mi9IwoIwYAuPaiYdrEs6v
I4ImjJaY1SDNNjrtATuzbwYDMxztqWqrSu0AVwa0WWU81wO8m5KGKYmUaIe6eOnl9lU+mfe+Gd9J
jikbl6jHpJq2ntJJtIVH7MbLtmBAZoNMimO6kVjgYiwSRjmYK2SUXHMDih2FLqaGZ6w12T4qQFV3
+sZpGqoSmo1ePiABEOlJDtWXH3dfCdmhfky2bHlHEl3LTjNihSle0N1/RYP13XbFmkyNlamlaquJ
gXkZiVF6yardDj9oyTKwx0BG80xcm8X0EFrOU+wMO80w95gyy5VojFNEEDF4WTQ6LSdEq8Zre/pB
S70mUp4TRl0tO09uLELyGq3/QLJ+kyYf0pwBB+QiJektljCDvx/BkL63qkAfYHXSH72iQo3kvYYt
0nYmnScBJoEwY0CBQTacrMy9x2tFgztzH7WqO7V+cX1B+f//1IP/KfUAtiSRA/916sFj8x7+H6EH
f57wj9ADXfP+rlnab+yB/A090OXfNVszWChq5Bto0vln6IE0/q7phm27NlM+3dMlSQX/CD0wnb9r
/DM1S3csuJiG9f8SemBYrvm3/6WKdAyKfP/1b3/jo9GFMzUTVc6ceGCbfFn1+X4X5UH9b3/T/3dR
FlFYjO54tnU0M2mCGZ0Zt6sOf7lokwSXgsdsy8Ofi//6AJluafU5czAvKvMl4VQ3UThrAL2i2RJ7
uGR94T11BX2ztpDIjsuIVau4CR1IxVXrnqpK9AfgQ+5a6NPPUIjoJh+nCiP6GG3rIYnJ4RHEfcB5
4/QUAEOsDFwQTnCVYag64Bd/DcX0AvgZAajfg72WqI2TnqDbjP5HRmVGOaHX27S0k1UGLXdRRz2Y
lss3gUfIOfFyUYB8n+4vFyVwgu7oTkW/YqVF31IoyuTLXVGb/sdP8ZeXudz1l1/p8qjLjRqwoKie
9C1pCJ22diZ/Dj/ByvxyuYi1P91IGT5Y8x2Xmy7/JYGBLxJN/X96m+wbDDqXB6YYjP5xUYoOss3l
mZe7Lk//vXq57fdt8ssTL9f/r4v//bv/fsDLpSBS1n6MqmHf9JU6aBer0Xypm/+73PZ7R51o/7jt
93GBpTiwXx7z+5Tfuy9PuVyF9xgyI4JZ/p89mAARJqqXe/7yin9uvTzdouBE2jB/vggaw1SGfz7s
v3ym3/e7vNa/vNXlajhvFMAyadL88/soiCIg9ObraKGNZa5YdahxXm/nl/+j2X/UI+7F/jNfxEKf
HxCnHdKgKraXm/48kAYoRqV/PuTPa1we/edB892/V/9yNwGuvBtjHtZbl4uXR/3Ly12u/td3X97i
L58yaMiHC72Izg86gHIRz84lAof+8QnLQAAv8nqhVsxc4Qlerhez3e7yoMvDL1cnEcaH/u5y6+WG
31ea7IYXuVxP55e/XPp9Zn6xdf0+xxUM49rMYLUcckKe+82NniPrsX4vgkWsDhnCmsPl/iHHuqos
qvZ+dp1hcSdwrXXkqheiWyXyNrMsa39BUPozjDKP6hNjEEFRIcYdrLWlmnJOwG7kZ4c/F5EE5mAL
Uz45Vqb/uHi5NWyco4yDcHu5dvnv8sTL436v/uUlLzde7r488Pd5l9t8Y04QiPNwUwYEwi+6rPjo
xhJKs18dp7YwOVKkNAQsh0lK2ry580H88p9JLjmmgMuhndGMOuhoFsHmVA3w9KE/9F40HKRD4nQ+
aSt6pFeTLB8KK6X71/3TfGlbpyqrxz1s4OyABwnr2nzp97/LbSD11Ipk445hKL/HVDHaY8EHzkNU
5rOMy5TzhE4ma1Wa2yDsh4Mf8F/KUGcTTfpDlIHYRoJZk/LW+Sx+rVtahtTAFTDSJqpMIgcIY75c
zary39k7r97GuTVL/5VB37PBHAbTcyGSypIl23K6Iewqmzln/vp5yDrTrq/663Mw9wMDgpJFBXJz
7/dd61kr9JPU5LoWhdgQT/tI7hsmYKZEgE4XQZMLi3xfyJgfjaq0KPG0AJzKfie1T5QK3hUSsddp
jYgRiQcTtLoiptNqOEOIircepOnBo/qL7FncIhas95YI6FkTjH9cq81KpXbd2so8Rpsh6ApNr9Hk
UXvigGbwpvqMkmS5+n1n2Il3Sh9M62E+gpaLQONw/b65XCOuFhh3OheuOJCWixjRxcbIpB2AipHe
mi6Ke8G/K8VG2OiVTths0XMIjKQm2kQq1rYAXyar2otsdf2vHVGZf7nv3W+5ttxXJhUG4k4FhWKI
FCfzZAMqpt4vNFYNaMk/EK3L7eWRX9zW0arIEFMSB3nGsAf0Ov/CCqF6GRhWN1xuB2g+90Pp8av0
coe62mhUt/Za+FhUpVbgpwU6YJM67H9dbcotxGR5F0zT2usrde9XJqr7Amkx69GVGWQWhn7J/HWB
gUvtR07IbQTQrKoRgSmT6tAkI7u0UXAYDRPQIoOqEL1vEhQ4kAeKbMxottJ4hdM5PuAgV4D+Pgxv
ZrAhvcEkcDqzp6dkK3yxtPAVGGE26kF2xfgnaaTxBWV84b9QGy0G9HDbsX1xfyjFuaR0W29lTByB
2w2y7RqYu+Ta1fzAHo0ti85wOvviRRrdUv3Zeu9dOr90BIgBVRkJ9oPTPIHnrgRXDN5T5UgQdYZw
bTi05jbx10HmQAXU8xc4Xun0iU4ior9XBPRW15q/o3M6UwOgQMR2Z7IeVW/4f1SNcIVD5z8bn3qx
G0HrWW7e0lPfVtEph1YN/iw5UspCzpmOBxXiUHACnlCIWxNBK0CMzlaDDeC7CdJAoWxqvk5ZQM6o
rlTeFq1pSinWTkAzNtnC1wAi2wAS27cv1eBAPOQVveIOXXKa4TKyhfY4mveo7Pr2OUVO3PqXovmJ
DabamwcDcTZMVFS5IZ5d2qVOluwCQUNct8XUDOfRj+8NbGMqGXdnv9vr5rZOSSTcKu+9P9GP24gt
uRQ7OT6m9a4r7VwEU2Mj5Qv4fhVYQ7TDV7B/qCWgX7EoTa4atGK2+FI9mcJ+oJ37FSHvY752J53S
2hGSrae5OlFPyL7Izpns7ik6DJbb3/mhI92aU+gQ1uPDq0BWqFAW3o36blA2hFSmFM2rT/hVU0Kf
6GTGthRuUe7r09GUP6KJKTXD5EybO4rECAtOrm9MgIvTvjIucXuIiMCZOC6U1UDZK4q/cv9JrU8+
+9GBVBi+bxa1or+J+Gz6SvhCjG+QOBw7ArvpEOwLn7KzC5xa7TYTeVBfsJZVpEfINAYHD7/Z7KWv
vLpm8Q59hIKcvrT5ngRcmNCh2DvpKJbmLhJckKngT4He8WLNGzFVGtXBYZ1n8KxsJDWaZWcRMhYX
pkEPRcs8UJWQBkc8FveaAKUCftV+omccOPUO7apHSRNoXX5IJreHA98cEZxgNwKtAp9hpR6neFy5
w9twCyoaJ5LlJtq1kXd9ANevOyLbAa2OYzFCdYuMOUFfsuung86q/TN6o5CpA0KiPieLpIfd9+nR
oNv0iCpPFV4Rw4TGXfiCWlyZ4OXtJRKb6Ra9Wsq+5lDwcZ9eijnegqh27GYTfg6OWrIgxLDAdoNB
eq22dFJsfEE9Ph6iLjV6iFD091wnNX6EYgIpSzhG1UeTbmKfyr702Jp3tL0rWibWCuSK/hP1i3UD
wKa5yhnOC0TkWZRokcTADNIt1HX/ijhFN7B8Y6tYzwWoys5fcHnAemgRBOuOWDq8So08FI9d4vCd
n9mZ0Q2clQPWqm2OVLNZYx+mGgF7Ax7pijLgYNi8kxDle+52zY2FE/KB4tC+aMpL2W6p+DXb9l7+
6SluXG15ayC9CorqMJ+qYsN78mDxpEdZWenoFWz/VjxT+VVDADCH5CCC7AELIz/Qk21Eij6E/PbH
rj/q4jr4aMPzZDn4XYT3hJ+rbMh1FYi4PFPWQlJmYEq9Zc/pqdwHd+qj4DbTfRAC+KYE9KYodwEy
rrxd6YiwJFRATldulOQkDUdBPVXewZ+zzYl6WpcmNdUDPGyUaAM982tIY0LdYhrEszFiirlYzxTE
rB8EfCJn2g5bdEYPBCwU6s6/TodYXU0UDZ/J+DTHDSagPnbReFPJggwZvYgAfiY3hNXVWds64VyH
AB83gBPPCsMVRbPgWAiPGmks06M6URS79ixK63cylRsgI+SARCtF40emWIufcu2TwoGkNH94bIPH
cdqbJmXSxg6xBSTEVOCqfvCjr3587UDns57EhfCc1vWqa06yj90N7Bw3RKBstkgPwCRaFLXWNvaO
+rDtGFnCfQF9vHzvi6MkQDPf8A3BmqvMFXCBEAoztcNgRRaXhemU69Kq+wn2LVrdBS+heuDV4wML
mkDB6IW8cBU86na56e9zEIqyMzVQ/oGqktuxSRzUvTTbmw+wkPkmqDbEszyKSIZsfY/ccBWtDUQ2
zg8tsotnLBH6hUT0nXpVUMytIyc7jBe9cpU3jxhPO0c147KnGS5eTfEnHdXoyYdObYsPxrmPXN65
ZHMwBM9gmT004hgNburF/FlsaTKdPqtnBLPaOcIp4EOjsWlHCuyx3BBcwQbpdV87g+1tU5vvdBXY
0ipYa/c/Vp+F2/4A6OjsAnElX5RztpUvI4MCE4AbzjCOmOw5ehaVFQKC6lm7x/1AkT9V6Wa7Hn45
DBtukJx4ap+v646UaQfnMxXri2eglrklNOGiDcVmzcMlvEKT5A924JCTYuQOLFO/d3fIs5CNBuCb
3upNcRe6A8lx4sav71kuzSX5yfar9eiGe9XpbMxpMiVd7BbZedorBrYl5wNRtw3GTaZJtJaedyqe
gze028qRGJKtAe3+LPwQnyTAVDg9330OA1QeV22bXsWbv49PmEQR1BDn4EVn2qX5Ld9EvKtNeDVf
aXHwmIR3CpmqPX0YvGsXiTZWuiDfAXryIWoybSOKgO+WjugVaQQtFIJztGeRI4wyEaunm/Qow+d8
kJ+QmzvZurtoCI9X3SU+6LZCP2i1bgl74kuztaNyrM/dpdp5mzegddNxOpZnZQ0dzd8iVjviID9x
eGPtizGVHQcieR4bj3PGCtkWYVLZA8/IV5AQztNRWwevzU4ja/Z9dM29t3+r34djeh4c4nvMDbOP
o7zPjnjbpzWdATu2BTdxEHuv2lV08mwK6g4yw1OyttawzS7NTjft4jE+F4/CS3g/OO179EjmwSOd
kK/yqXeLnbYqILWvmlf/GTEyZvVHuNUoubXI4TJtVpUjrTlrPDOSsevwDeMeTnA/IyChEj+P4f1l
uq+OhI0Uu/gsbDXHOGqPhYNu3M421iWzw7XxKvC/jROccBJMr60t25C2bUYoYKCIuV8FZYsYjJPL
a8qn2vgbJiW75MDu8BQ9Nsf+Kz6bm+5YvifMeqh8vYhfL+k5vB9d7yt4zX5Cq+GbYIzRDjCQT/gg
ZqTvQ/bQnjLZXrdv4i28wukCq8xuxUEVrh7Fz4yOpS0O9nijRTqsHq2P9g1AsOqSIHhNt+a7eqte
sTnACWDO8l69Rj9Uuz+Dlxwe4kN8kG+63V3KKzmpLo3clbiRT1zakyOwgY8CX8AGA7idgWRZaUdj
q9tg51/mnW4rPNPjZHhrqVbAU3qDm9CeUGhy57BKr9I2u+OUuC8/2VfzG46H3XSI1vVtOviMMc1z
Hrv5ibNT/Lns981zdBdgs+bswlHkDIeU3ytyGqKRdHTFNokbBRJW4gJYk36S49I88xgHU9g6unQw
WaPw1cCX5YTF1ySsEKAPH9NH9CB4dhTT1l2BE5RINB83Gr1nlEw34UM8MS7rtrYednSQOVou+t7f
DruBH2Q8Dz+rV2w+xFWt2d8zNLa28gMh/2jnT8IdyTNrf5tzRoqkLdI98alXXhDo7Yj63g0u5+IO
XqWr7IWTguQ1dI379BOrolY7gfUzRnjqr1KZU+ZwiZ/B7OrWOriO9+LGuJuOLdGNpwq+FoC8mGNF
fKWH63Zb7/IZXnu+anDaICAQvDBV3kd34XV6HpYBcBklUJcwqIBzq2/5p0/HnKyKlfbR8o/ItaGJ
M35wGvzoTzoDwVOzy5xhJ7FUe2/uyr31kaJYQ7x3j77cfOda9Rq8aEe6/8P8rqejH9n1fdeguaDN
teoejGfxVt0hOSDENr3O84M36aN84y3Sc8JNVX5243F65oTYfUz8jIhIsnkwZmBjikBOEMPS6AJV
wMG5H90PtFyocVbDvXJGsruiG2MHtu9Wd4ylnCbfpvTUjxsMdXcMecldf+J7jbeiTcDroUXYcSfv
A45QpkC29CbuMMjqR8s1dxz4KrROGxuAk20Hhht9Y92JG/GcY+t1tEf/uVqTpkq9CjsUB6+//Qic
wtXQ1HNOG676sVvlnPCiO973ULoSgyRRZmtWY8+IOvwP4+f02uAT/Sm9ancm5+5obZ2z5+Kg75pD
UNvWvUy+t+G2kcspTb4wHaQOw057G7YKw3O1622AbgfpwdyUG2aovPLmYjraPXOK/tOcPz0q6gMk
2m372TFObNMt7Thb2kbr6CG8xlftgBX5fl3hTH+W2QXi1SA48q3jyLxyzHpP1Bb5AdVPhX5z6IpP
4/v4Xlyqx/g+PTfHjFEQgOxd8Gg8SHdVYk87bw/68mxeRRfG+OtH5Aj3YLY5nJXt/KcPYDVXYWXr
T/J7chE0NypW/exOXzWdLbxg9VfCVcwUysad+2IGJ8404lPtHc1mzbx4r+/Jf9zAFy52rBeuxDWd
mWay18o3khIQcKBv63fDo79Xd9aE/3Ytm+5kfIrjTL+/xvrIrwjq2XhsHiFz+nud/ajiiM3vrWfe
xAeS1FUbRd26XaqtAN1XumworI1YHy1lN2EuRC6kn+Xi133EwSimrFMroP5kzg2F5Zo0l6iWa7+q
USZQj7yPrqxCKEKpczl5uVgqUd83l2v+2JsruadNuVShlvdjism+DazC6Q3pARTEsAvoupZeT44j
zlIJKv0OTzM2t/BQC28dxRxpJoUmnVvi19uie6XFzFGNrhUgF/Izg/x2EnzvZGrymyrxWQDPFyxd
SCTWd34Jegz9Tr5frqG2w28LU0geaDDU0VzVx3ZFX6GqCbZcrsbEIXAW6Bkuk5mEBnFDDk0qmObN
NyvkqT4qVqh29/mEzBM7CwveKaKfNCpIi1Vqg6FOxUGa7xrIrd0HgQR8dow/0IpSfZFnUg8z6mLw
aVANwzwpT+0hTk5joTMNmt8xVS06AmIk0v6OQ3ISvQJo5JSfZUVhwC2FO2q02wpDPAMn70nxFcQ9
+fPQkafSxiiONWvGthlze2S52g46JY1QhdG4lHSXGu9S112uGUuzri/LQ+r56SZSKH8vF+Pcv5Mr
CuXf9xVCG+Khx7yQjR0lFamfQ4O0at/NF8vN5ULEYkz8AiuwpQ66XBSCUMrwN6mL6h7mthb5w1KX
/VWrlWdRvVyGXPaBDqi6IJBVnDOahrkyPP7nNa31qX3O9y0Xf9xcnrf8G/lCNDaAf7xJZk6hu/6M
xRopigkkwGAAiKHECSLnmUbKD1Ijy3urOidNwecaKFLuR0us9tjnUMLn6Pu8HTabyJFbEKulSlW8
mLs2Q01nb7kWm6hHsiB2omm4IEfI0KKTwQ41Eun3AaLEXQviYI3iG6W7XJR7wPUFNVL9yZDNdvfr
1vKAhUnDCX1q9r/dufzfr9vL1W5AMm7gOpqouQK75rRCEbnxK+rHNapLemPL9eXu5QKPF8f2fPF9
8/vRsvaouHbJZnna9/2/XkVpq2qyvx/S++xqtkYDFQWHUUdIL3YKUTuF6OwIwUMtR5WBtINB1fl6
OQYX8J6gEtSKnfI1T7Rqk1uo7//zseXan1hARIQw/paHlotyQfupSPJhkHcykA2OmOWfqF43k/0N
AcTMxM/7J6Pw1+1vuODyon/LHvz1zOXx7xddNrfc9+vlvzf/6+mD5mekJnYPf/zLssHeqFC/V9S0
v1/m+3l/vrPfbi8b/HNT37dLDf2ebEED/QYy/rr656f7jdDoLc9dXuS3Lf26utz76wNaLetMHULS
b1zH//Y7WT4MLAh2wOUlfvtevz/nHx/m79/B9yamt6lRb7TpXuu5qQHcNt1PM9Bzufjjvj9u/t1T
6AEsWLy/vIy0NK2+n75c+97U8rL5Agf9fs73w39335+bWV7ij5f99RxDme4b+m3rdv585tKA9aMx
35RYKJr5RA4FhYv50T9u4t+gucj4/I9HzKWLujz919Xl+Tm1JtnU4M79zUssz1guvl/m11a+381/
+39/vLH/9mWW531vaXm97/uGuQv2/7VHWRM247/SHmmiLP8z7dHTZ5XCz/6L/OjX//xDfmRI/070
L3GXyqwnsjQFIVH/WTf/8W+Cofw7ujJDNHTQDSICCIRBGS3f4D/+TdWQH3G3qWqGqMwSo/+rPkKY
ZMiWZPGIZkqihmbpf/+vH8P/9D/zyy9RUf3H7f+Bb/6Sh1mDmmiWFv0mPUL5pEmWZfAGiYZXVRFt
1O/SI5MkiSnMSX3ydesHZ5+VwooQOSgk/VJZ/fbF/GPbv29LmV/st43BbZQUPilKK8VC6ySaf92Y
13alrOS+tx0rKWYqPsu1O9hVUjnHGhPMJ/6sa3HXUsUSx5OVmS+lMOySFNpT2KVvuKv2eQL/o+qB
/fVN75Ai5TtqjBDRzMIb3tnHApO8revKIcSL5hRy2TttBaxCBQgzDAYrRy085r657Wu0ywKmLMw6
1eWff1AD2dh/+aCaLpoiZh4JMNEf32rA8A4dwrS2o09Fu0Hjr0Rm7LQhEdaEXsQSIBUNCBsws68k
VLbFbHsLM/z/HvaTsGgIeE23gZh+pWp6TJKud8wYzq9eaW6cyak96sRGyigK5LzuCRjGVNgGTEKo
8CbqTjYVmpCIHydfJbqjUcgeik9JVODRVwjbQacgyGIOPSh6WmbXyQRbjRIiiSJQPURbTWBPVhCD
BMPinaq87abDA9MbIhWwWIAy6jcvY4kDLPDLbWBKtwypLt77AICgFW0jEJ0rRG8a/xJ+SdG4zYr+
ApefcK5aiR2ZuJ/ps0zKSyz6XziwqRHG4UPRInfohw41eG06oxq/5uUMRgIXyGQ4QsIGd+pf/Fbz
TvfnTmkgu5MQnWgcoX/slGKlFkraTNYWT6yJ1tR7jJT4zWooxIJ+g1MHyrzKWgAlKrwBiOCrOIf7
B2drWwvUbb222YCH2/qxYpLqF4jbytBdjzQzRw77Pch43dVK82Wo4ZbIGEZWYjeyZolol+r+Bj07
xf+kwR02XqXnTgTYJgNX0iI6HkWI24TZYECRmf2+7AS36nvLnVTrIwlo1StV+UIW5pEwF5NAT4qX
ZoghT4sPqVzMtPBLmrPjGSyL4rE7hhJwTy27ePUIAH2fd/1ulHVHlpJz5Al32BeOmmEn0LsVsabB
2BWwL2SW6eRAfqmZSHKJaV1FqacUM8424ii6s6zRMUgFHOr4C7nyvGq5Ty32mH/xO/3Nz2Ri/5DQ
caqGLot/HTsIJGrb0eitbcjSlmY/3WPT10YCmmkcyw9EcL788w1Kf3cQm6aoaCprNg2c2F+3qBEi
h1OHLSoDbgBdv0wmQAt1Phj0rH3G2H4moQq6gwk3ZmQPhnNIyy+X4flmuJ1D/6uWcPH52659/efv
7e/2WUs0TPYWlSFG4Qz1+6gtS/ChUyEBuSIfrRpthBHw1jiT4cjUDA3pNu3hjBLQ//NmVVFSFUSv
lC/Qq/51s7QFZTPpBXML5vBr0MxHsWA8MPPoqy4Jq/WHGE6E+fjPNyqJ88v+cYRqMncb+nya+i/n
qMiXZKvnwN2KCNvs0L9DrQSsv6fkU4idbRQS3fQOUJ0KKc14jOGgrMoBjUtuiF+SZJGEMeG75LTE
YZee9Cg/lBGDjCfGMGN4mUSyNqMFqieLRuoEIgjaIkGjSlDCRWXyDUsxfM4q4Zqp+p5iCuOv4SdO
rOfUUWLgNANVDaKu1lHRN+ybF11BsGro+AbiJN1ZOicAXzlkYk5gxJs/shw3Mp9OfkAoL9LNVZlD
zNbN6kcDs6aISbVoyaLxyDckFZuEq9J4a3r6XRrvrI8RZ8RMZRkWY4qwpvo1tNpBQpvmRCF1syKF
9xdTqYK8pbNwGOeBJxmmo+pzMhBVAMIjPxtmD0E3fVqOumYryfiodPmtlebncmpdWZCBjYZzTil0
4qoNrUeC4nljFl+uViovOs2BuJzPDqMBd7gk9Ue2MJYH8bai9oPlQiRjyseEjC34X+wR8iy+/usu
YYp4SdkRZcPULUubj93fFNOe7CVtMFXD1rdkclGVdZR1d0yAp43g4d7urCvo4xFQSHFSFOCCCAFP
Uz8JtGL93TioltO5SYeeAzRChZNI3EomhbIkhciUAlAhBbXDAw6PpqUWLYgtpDdZurURoi45jfGE
r1sGdKdpIzLW1M7C1k57kwzV0IAJOGJ2h0xBm8zsfSdN6K3nhoa1gX6rQuU5JhVrHaTjV5Ppe0MO
RUfVrI9c3FXEc1j5TPfpJGz4dbORY7U6Ye39iesRuJw3PsKfAwFnasSSYXiF9VRMD4oYwEnK7s2S
cp4+VOC9cnKmCkl+sdqkX8uqsYYdiTAb94LbwLXVKEuSH8IUy5fSXTNJ2OkljF8ZnKWgE551OJJD
FYzoC5QbTrBXj4RoYFjaczVS3kyT8CFCGYrOlDgoj1a8Z5CYSSVfr4VzOcHzTj3IBY1xZbu17RnW
1m8r0ADmuCqD/kGJii1OXdcU05BGXH+qgLk7Jt+QkfBV0VvoE0y+ZXefldoXYnXsVVBSsqKC7FBg
VNUN3jdZ5NeAiTWS8IZyVCytYwv4WzLJ/G8wEoyADxiglcN35eBZBNYhaHx7UABcgGE7ATdogUxp
GFL2ZP7Xxif7ztTMXE00jKJmTObZqbRWJYL4sLAgRgAGYgblvvV10Or1nE84IVOLo8opIyXfDYYV
sDewS6B7pBgNwGHdRwpTQAXoeBxT4vZjGTO3hrZrPjkrKCLMJGhcUy3QLUjpC/6sVTSUwROEgIdI
QxkZgRzQA9kuY1LmiAndoqjfJqUCLrVY9wZhPCo7wwj/VjRQZUQ0f9jttqWIIcgzc/qOo3W1fJ16
pdA9YPKilSFVt5TDlUhi5Rr0hrDr6vggEbIHh2uvx7wMpxJ9g97kSSu1s04imFtLgcAwpGwykbNL
OZSMgrIvb8QARppG8GWOaCQeDpHU1bCcRGWVQ9sbZGBak5XgqxpQZqWttDHAcW/VmHNpENPTBnU2
rOkFEOIDKiqjddaPZGR3k3FH1sphCpS7sWtdyp3vKSHATFpp0sckwSjyrCKkeSd53WsnZ/e+yO+f
VqJ40KphXxviTu6YoWrMVnKtSNdZKzwoHiMzrKE7S/WzLaRNO4nCa2RmHE9mf18DjLPbFiuGKshA
q+DY6RJHNQzE7RiH2HRXA0Zx5AZDnKLHQcAm9NEpjiKG6HRTlvlrpSDHqEOU0TpcHGK+4WENifJu
NXsvaH9iiu13Vc9xbA31pia+KCnLh8zUdtd1bwUn9J3YfoXsRADdWo+Q+xnBU5x2n6UBo6UTvS0j
27lGj6iXr03ZPlq1/IZZLy6nfTnK4Sq0cuIyRwODUpVF9mT0z4mmOW3jMeluNmA1z9NAcW/KyG+N
wASB3slRMKa3KumQ+CTWe2zSsYNQ8pDgEl6llCR1IFszTapbJwz1mUC0fFMlkzN2gez6MfL0eJA2
qPFjYN2IE5Pk2GXeI3Ysux8o93Y1iKRCTl5xP/K7q0+FiCAsrUJkAKQTg8Xpny2Zs4kQifG1EKyM
ju4shJHoNPu6sM5ZHYB22wpDAwV2tD3WjRBQRloxMk2xRCWtkNe8mT2CHEvp7ksUA9EM+ityGf2F
2txAsF8FAoxipUHgQqoOfQUaAqbpQnWFADcZN4P1zW7KUnVVDCFj5FQXsDdhs+Ik25lNkLiSRfAA
yQvvXvhY1VZj9yODZqBcMx9UCVFpyLE2zYBaUwrQHJSMpFFFr2pOUwsLr9kWpHK6TUwZtitzRzNU
hCitQj/PRDnc97fCAiFXyy1d66mlBbAjvY/TLfqscOC3iq3xQwjfOMpr14v6yNEs66mtresAUHnl
W/GtLqqNOkj8/HRzVlexSv2dXqOAK0PDVYIxd4KiJFaK7GUxFY+iycqPeSQW/RZP56S8FJb6aqor
GY4KEzzOm2GH1lDP9oXi/1AI5Uv8H6mq0LEv4dIwm7o1RRqiZivgxWn9XvbqZ1GwfnhpuNULCFSj
JzwRodOjPM8d1vpd6eZDvG1F9QUS0mPK8IIczLzDzpcBBku2Vmc5cc8yMqbJZRlfUUSrRzMr3miX
P/eWIgAvltw+C865Erx4/gt0myTDIirGKlwPxdpIxYBiIJC3y//2kBNxgbbrmlT2cYBnolhMDXpJ
G+1AsyEI4Ev3++dA7yG8CSY5chFc88pAXVu1001oE2jZXbDNrCRxBh7PRMbcJv7SOh18XRLTQBul
53yColmKmiuXKtI4td5PjHHUIkR496Z5GCqLxHA2Npk5h5qfPAUFBOKyIJas9G+BzHJNiYiM7l8b
IcemarzIvqS9CNUVfNA9fILKxdBM01uYZpEnQ3xWpelrnAsbIjmcfowi1JTm4GLnoWFuSZ9BRNul
Hd+zRr/0vUAQElWEnVAML43hH5vAI6IUmm8mBMi8hNs4Sip5HESI9gWAPyY8CEdRc3MaSBzMGpe4
AJqe7dS5kSWwcq3VtadrtMOFoP7VtmIVWJGVicZIzVN4AHgImK5OCHNRfptzS62dBOo6mHjhBoLp
+m7wLde+L/y5/ZdGSNfEtutXg+FN+w5KG3nj5mZpuSlzy1EvmX839PQWDwJJJRgR0hCrazKRazR3
D81GNjYtEKZSQ11FZ8k3U0QASXMOJFpTcZk9VWZKzuxscwg9mTNHD1kiMAI0AhE6ZEU+FZp4Imva
yXoZpVsjnyIZCFOc3tjFOe2qsUKLCJ1mi9JU15BplQJ+F1FuDhNC8LKGCAjI7bOtwks/pQpii+xT
k5KTEVyLkLXHNPoXoh9PTJMGeKPBpc/rW1bHD2UcHtI2/6z64RDKYONN+d1s9TcVgSLLzw4pTZvm
n3LiX2S0npLczxZAwjci2KzMMk5dq3Neb29DC8O7ag9dOU9TkAFH4sSpj2IY0EQ4aciZhDFmMG3Y
yhSSc1dY6RvrvnGvie1I/it4046WBJhoCeGmpnG4ypm666Cw7Qtsy0ttfa6g6zKoZa3NnxYHCJhl
3FD80HGtHYiaQQ0REoY4h1Tul4usT8gNCeMz825yKwV22allGEt6bUORhgwhMbaIVUorfVVW+WMU
NwBGmKssv+5ybdlXwkmTnHD0mGcrfhtsvP/0ySzXTLVFKljqQJZnQXplPeoysaBaOn3IeSpBvAp2
YSW++hHVn77LnjzT22RzQUNE+B1hiGHBtCVXEDdjph3lxr9ZGP43o27NoEhtGw6c3TLgdSvw3Xtz
pL7jNz0L164BuG3hMZ6jgjFLN/A+WKyrRCwK5KW4mgwLY+x3Sw2ziWa+OeIdvwYMlCPDKUJtjUj9
hVUb0yNREOEAn3QPWBkPKIybbq+zPPH4eqom+upUCnIzV3roIozaFR+gwS6gFQOJJxMOdpUp5t5g
eVkZAAiGcaSRrH/F82l9Lv0ti0QPglOhA65R0YrT8ZWgqrDknmhMEt8N4Drtmh0kYdMZ5s2FnnKT
cFVYJpkRcwlvKXOBm3wsxeStnJDwRGQkrsQk+lF78Zc6kIXdJDt94PNF1TkQBcXufVBbsoh3I2zE
+0jGBuLBKQPkdSd0JBlaOWdXPZAyBFTwVTGKEBJOAu3gT+uWhNKuQd4k6WiAdfniAQ3i9MwULgqL
d7PxHrQqI0xXNexKiVFYt++pjpo0RByRUCI/yuExaRPTST0kxSYaukCHRm1QTyXHMWcFNe8xAMt1
p5zrmPoku2mw7iSqB1WTovghgVyt0Jf4oqlRRqAcjfkftkkmJrtB4xhv57Jinwfoy/vh2hhY43Uq
Alk/HgrJZ77eUajQo/rZM4sNoBQWomL+JIGHQzPlUcOI+0OlklQJdYgFaqW6ucKkiZp75qSVQZCv
wJvSheYydLscJKnEwb38PAEjTRiQnKR70VvDD+F2U/Yki5zKIiqDvZbfRRbSKjLme0fw+vtJHdCY
TwWHR6ycBQUlj0bhJCyZTZuWeS/MZMsBI5Td8K0YEVUMUCCvYRteBY9a77LXxUMAtlycO9fMTvpB
RA4rfk0T8wekUkshJK7YeSbYS+xesHzm+iLWzcckUmt2Cx5j1VayQ+1MDbMIm1KCeUk9V2JAiF6r
CvhFMROaSWmgkPQZCuI5Ux+CDt7YGFjr5SsNI6KFCT2ZC5V4s2d2RYj8kVfL43fmtjkTny44Gulc
xxWmGHWDiIiqI6GliR/SYThHcD/cbk60SkMVYIiYyA440QYAgHRKCqCWFBtWGicKuMbzya3hd12K
2xnFOCrbPc5cBNMxFR5BTzM3h1iDRDZlvoCCWiZ4iB68iiOqIQ8qGVHO+qm2a5uelKoxevNVqjCS
cOwkihJVhPIgVe89E/QR5XtOx4FxKHspcOFxkI3eEQ+QhrVTk9W0tbyHgI7pJvAmDlqYnCy/sjYn
DDzK43XSs1KYLKR84birBO3Fp/XAqgC5W+YhgIg/ej/udoQqo4E1p69UJBiZHVgLKKwJVvwW9oQ3
VB7L44yNxNTNwIRd+8LYpArVOZGgcXvScImwqqznHY/6BSkX8WHpySRC9EV5hZ+5Nx/DRD4nE5ZD
j92WCVSdpI1rELmBTiHGlsA+Nqkgz6FvwU8hSjXsKtmFsHeta5QRQR5/iRMjbVudFIZKzCMpooZR
oxomyQdZJu6Ugr2YwiaTgYgPXYLTsKauJuDKikESigE/nZXXPyDRnuYqrhcfm3K8D/BuiSkH9aDj
X0mswra6eq6jMQv2iX7QPS1wRo5nPmH9WRbk+o5hcNAgVrAqUdDZqRRILUJDBMYUOwgmifoDrbbU
7+pVZRWe24f3sT68V2W35xTreESLs+A/Wj1MO2JrU7Q7zBIHljm1OnobuRH+D3tnths3sm7pJ+IG
g0OQvFUy50yN1mDdEFLZDs5zMEg+/fnS+/QGDhqNRt/3jVBVLttSJjOG9a/1rQcFOKbJjk136G2n
g54DNsjsVUstMZOC98wbn+zBHBoUKeHkeDDDDN831469IBt4x+Y8kinS1NzHRv7sRcmgo1xeJQ3T
ogq+ptD6BxNMtumF5cHgW3ede5SCY2GWZ0hRvrvpud+0Tv7eUgMAsGX+BHZJLI3W9MktL0UluNfU
JJKpocXGKYcbDfzgj86Prq9xk2T3dlfeu0v2BHAk25ZVdlkjkl9J2R+i3lbnrpHfQpcfo+KymMHE
jG6tMXnJ8xjcSmFsgq4i8z9EsirgB929FXndHsk2P4Psj2LLZq8bNWnYqGjO88IxRY5PmYeeSQXz
YVmrZev47u9kdTp8TEm34o7hW00gjJz+flF2p4ET/uff/7IVKRo6WUMTnvtO9HvXUs893wG53pK8
nMcaMs3Wch5WcEJr0cU0fiGIroRFm9RdKBICsHj6++9RCp3QhepdAMlEXXTrS8JAdjUARoUOtjZi
AT02jtrWxt5LU7oEdVxxGosC4AM7pji1vnJOf//p7xcKBpmYsndvy3FxTn+/JLpMueMC5xnTwv33
f/v7C2uaXdD8563K0Qn7huJI5b4o7cI4jFVnuopPXtHgDkcWOdQJ80kkU67Gww2oGfpnO+Ivati1
cVnnRIb/88WPaBVxPT1vQQXVZ8vrT3+F4P8PRPm/mhLc20j5/wxEect6Bc/o63+6Ev7+pv/lSvD/
5XjSd6XDeCt0QoH14L9dCaH7Lwl+L/CiAIeBH7lMn/7bleBG/8J14PGo2q6UrMjRf2wJrvwXf5ob
3qY0oeNATvl/sSUww/rfZlz8/S7GBOnybdgwUv6nxB9OsgHTpsRhXLsn5oLY+os635KxGDOOsoq+
J4ou9kHHZ30NzninC28Se1nBib+rbjbS5XbrM2Jxj05w30wkAp2ZK/qMV7Vp++IwFTjnKEKn7Zy2
K/qk4Qy8rgIopa/BgXM/Kt3yVpBG25qc4kTMzwFaldLhqbOHF+m8riGB1gHWHbIYiQCpt0F6X3C2
6d/bZIbb3RIEi9gAFzV/muExe+MYTj7RnKnEQr9w2s98UN/zzRVacRvB1PacOfISDoOI6e3Bm3Bc
/mRktBiJJjs11PhYg2BaDkEYbTLA5SdjK5z7DonTpJYPHFCd09B4MA4DHRd+Qs+hl85083jhcfXY
H2UAVUy16xJHC3GNuv4TVLTWVPzmrqeqg1faxAvE03wmcjIV+XNvv5XRL9fn1JVN1zyLXoFmk71x
5vFUDrTT8vY9Z8nU79TN54okyw/j31VWjt3An6ttX9G53dCtxTJMOrlJmcM4dg2ByykoGbHshKxW
dJKApOO+r72P3DJqt+bZflwTb1NkfP84del44LGHo9Z9NEiZXkk+LRj+cPxsL20mz2XHj12h254c
ZCafoo9HR0N78pO6OU++xdyALXxXR+rgLip7qOzxV2smDUkxX2lQSaK3xVsE/W3i2C4C6iobB/do
AXQ+QU1dFe1z8PwPYU5CLiClHdGGEabew7T0CeV6zCvcXo+MIB6Xm1NZW5wU11sMvq1f24VXKlI0
vnN14Vvx1HnKZkeAEcfAMYf0380Wvw+3aBPFXgpdjIf/UyfosklfmFM1OG9+BnoCpWw4ZahIx1ke
Mvipm7C0mTLdNJG8/O2b6IdJxd6o5tcaWt90wTU74xRmaycLR3KPrRMgw9CSwLsJ+WF96W+WY0fU
zS5Lw1OIzgYV248rfixMEMVzwyhuVyjaVixKiKBzsU0aj1HHArKw54wOGVNsGlm9tGs+7BqxfM+z
Y7a5k/enSE8XRiXFHh/UdPJnz8S1QwrQvdnd/37pK3otV4tbrXMzyFsMSNl4bkk4UQCcuH3xGK5V
JvcP8FPxKNPB10c/Pbu6JD3jnJHaz2r8pwjDvRppbst72pMHD8dv1c/cxXELsMOXf9CD9L8f2Wxg
oNcgP3hp86sMqve+stEcyq3S3bCd8ZrguGB2YBL/Tt5YE3+/JFZ5BMti9v6ACXlIg+7EcHClTZxh
VxMHFpPUPLWYkKC+HaI2oJ6CF8aqumte9a9FPh7yfibjztxjm0+S48XfzZLmX3RMpN8mU8O5sYen
Xku6wHJ5H8ocWavw77vOhy9BtNhq88eg64HH+sRCDNUao1IARBg5nxyPA9RYrsexiXajsm8ReP2Q
5lG3abGe3E0tcb7FVGTGDGC7wWoOgbbIXwweQFCPqmhuDe6uB47RcSO5g/QJfk+nh39/n5n/ksEL
AS6KD7i2cV64DRj1bra2qUm/wnRAXOV/EsHUnvqqWA4mI/T4C91mPjm3L8lKEyzsGUOk1mjGQ2Lc
1Df3uhuE960KeGlJFBdNXh0Zl2yGOVjoTOFB6SzBOR3fCi187SkyvdoHFvYxq/4yFRRcvYhHZTIO
+SwF8PuHbzDc2a5tggV+s+PzLHVPPrxFEBm8SzRiBie4gnAnnXx5hk5/kXpNUYGsdT8eGyX7R+YG
pIi4ApZlsFJsv5U8vLtw7mEFtOpHn871voxAlyfGBKwIqB1moYfA81AnBt4Mv/jlLIZyIanq2Kc9
8zwOZRZ3t/j1Uhz/bkRz710ZixAdUrW5EF94qel+3CdD8YTNqL9HGGmee1oOlej7t6VvWLe64eff
f1Mp2IzAzdbYHd9N7YirIwbvnntWv+lKS+0bUYgD7EO1qSG8PBeJpCUusgn1FMK7iM75PU7pqeoh
DxThxXheBq9iXL+ctLlP++I29nDxe5meq0gXuVheJPn1ZTwvdjtf6I7azE4xXnWaubt6dfTtEtMi
HbpEjiStEVA/DXxPRbQmXBx6KahZAxo68tTNiYprzzLAm2lCGpgsbdYGCgMP/rCLBsK9zJzVo0q/
vWT1z01367bpWwEwQT/26xqy5HcZjx0AQQZ95bWZQW0nebjhkmUOhQiPvt8EJyey5K3K6tJj/9hT
2NrE9Vy8D6NnX/wE1KgFbv3SjEx2EViKGPMRREe6d7dJmTAOVHQ2OkP+JhdY7Uxx59j4iT6xp3dx
BQmderb0XTLivihtjWh0ybgtWiMP8xI6p7EZw7sZcfaF2aiXlMMD/r6HFP7sEYq/pGkHl0rBRXCT
CAImVfmrdtlF6CJbAViGZ5N5+iiQzzIj7IPhRMY6oRvEZOEfSgsxTNSqvNr8WfHfX+AlrG+X5T2L
EkOXrHjk4vCYr3p6qV1An82gnrWVjNzexuVeRnV9JSlCDa+dP5faznaJHf1Qyj1alvuWjEWCXQxG
aDYV7bUnjzDlxcvkcssJvAkeyqpjOgnHUxhk41e/7EvbWKd0HYjQ0KWxz2FLZpuq1IjCUP/tPj+P
k0eUa2rl/Gzc4RgE1mNumujJM5gxmIb1Z6C+LikzzbQQsd8dDigfIU6FnmOciA70lfxowGEDMGUk
EC7ll6WjZ2761UNBxlb7EwWKYbBc6vZC7w93Tz9xTjqYr8E4yTjtYT82yntYg8HsKObRs6uOoTcR
Epz4n1bJuaxNzE+9hupRjPW+drpo648hHDEe2WRyX3iLGOnIC6fTkT6RFhq9sD4Qo0B7R3X1WikP
s2W+V3gCLokpaFCeh5XqiBcsKxZFuYZapoQ+4KUiJeMM3otvA89A2LYeUnsh5SZZWsPPpVbqkUOE
jWsA2LVmnsiImd4TIkdgNQP9OnkoYPqmBIkh0686LHzWTMp31rUDYsCnbQmb7rUSH6sW/UEx+zkR
26nSPriKxudqGt56L53AozOb8giKkdaXMcvEhQLWYj/ajfOeOfvQ1fIcjfR7iGD2L+2Yna3IYfPV
Y3XJ8/Wa1JN1agcH8ZUCqR2gYfZ9Ukl3rpW2exQt98LgzD8kc3SxZ5s2YH90XzueL1BP/rJNpfrq
uYw8ZLmhPA22+SFXIIIH19R702QN2mwVPs1T/xDly9O0RlDEU2fe4o3U1yKw1Cnd5b1VntscHonT
5sEr5SGfLH13bpuNr9k87lyg+/zoPHGcwgiezSS7qzQrL0FX/ZPnBHJdq8X3kWv/gyLvQn1SOTBB
W8V4QGlMiqvAG2PBDvmwaPc5WkBVs+DTHdQMt6FnKnc+1t095+Z+bw0B80z8tyc10w5neWN/QNwt
4rWgjoEwj3hB6YNEUNMvTiXb+zhQIGCroH21HTCn1eSlv/yJlnrQ4a/9Gsg7mmasOehf61z0IPVn
VvVubX8OOfpSLSx1xpUH7Q7vJJUezXdQ9dNJLUAiZFP7u3rocGZswlak37npH3y0v4zSgnuvwQGa
LC308ozhrw5pz+hKatXmkYtOLvVbWhX2MXHrMvb9tjkUKyoEqx3LFJyQxB7A6erfAxPczUJAFd8K
2zkoVXqLJU8Hr6tlocHWFYfkpH9fqLDCiqa4ymlrumW33KNfLSBBaLV28pRei2gtYlXVdLfqIPxI
qwQ3NwPEZZnwzIU95bkDMnhUlfsi6Ob7Jsq/+FOSc90R+w8CirroQXUe3HQatllk1J5733ZNZvFB
jcUdkPpnNStA7VMNmKVKqVK17eEoBK97rrxtOwbLI7R27Cj1oBjBp1Vst8QUS1iZe78c/8xuk74U
Bex8F2dF3ePPrlwOh1Smxx4f/+O6utdQpOOuwnTASQ3QjMmSx6lMnnTq+3xygAS1bn6U1lEj1alc
R1vQeP0BbNm640FDZR8tCn2U8Q7h0h7aZLCujrVccrbPgcUeFDBqdx7S+USRUnnGAdrFWFd2mS2t
K6evB3jJ3IwwkN319C2zSTCs1WiFte9/p2YVuyGXpPajlpmEGoJ9NiFOW4wRr3MpnzI9/jARojbH
33A7Ty1NuFJd2o5pAMG+hj8ZqlyP/jis/MlB5/7xEzDCHXPuGINEjk0ThpZqxfDc55TKYOiZNlU+
Rvgn6KAdkzw51W4AMEFVqMicMGKZqPu5CvV98hMJgsocaHCHChEDNgD+ADwZ7nFcgqdssMbDPDON
UVOGGV2CcMcBSjt0eV19LDLsTM520LTMJGnwsbgp5rGgfK0T+4HAHM9iWlGS3WH264q9t+aAFXnX
cooe4pEJR9yYutv6BVnHAFn1VHfN2VITH3XDlm+q4hKtXnrWxcqLnAQYViiPsQIezFwgjyFcu+34
e9Ved56cgu++ll+9KvDBeFMXB/UIMg7/zZ0JTXQUAJlVTjVNP0j9VMztT5FCNqcPQ3HqwwgkGtiu
Vg6HZMJqc6hwLuRF7h6WxHfjsJ3mA4hZCgSXCuLrFG5bSht3QgKVamnnGJeoOfsLVVu6ds6JfzOF
dIW5BIl5YDJApnzFGlbm+jo1xQ+revZdnb7gDM2u+BcebYv8bzs1z1YPESlkHMl4EcYPjfAXnJIk
uL3g0qSS3LdPrezNRlBBll1GzztbwS+7GZezQ2kpyn3He0my025ejB7cUzHxSwmyppalOmJnzo6h
Q5a4c9R5UJbcLYOb/PAAJqVB1Gzntf0cq4EnSDzWfZDi9rpDxel2c+rcD1NCPU/T1/dOY+cQtPpq
F/n01oS3HTdIhGTFrObDSOR5Uyr9NAcDT6/J7YMKodt6tAemMsAR05OBqSm3mZpwhPvlxqIRHBDD
4ccSLZSyjPAeZBkNsX1zPTlUFW5rBhq70S0PAyz9fPTzT7ZqxoKipuxEGyh0iia1wYtzboFH4clX
qpHgbS/4aqRTVziGLeckX0uLiErDyaUria5HLorwEOCNK9I32Zcca0o+Tw6v944t4K79puR8fppX
H2LONP0S8/QjbbS3zwv/4JrO3y6Z9xsH4G+/nJ09JWT/0DXaw/Mbdyi28splGOyTrPnSS+fN9UiH
R9GrE9VfhYHktkZM0GfR4u/QSCqyu46UDXLTBpKuRU3j9qBbagaHF16JD2+ozLHJzhwF06d6BXjF
9oOUUH6k433n1Mt7olafBiSw70vnVc+M2ShiUMvRCvLLNOk3gfaBzyRiO0gb+j8sOnutmxWnB8m3
YtF6arDk0ehwVP4w/sOXeIU0UkDGf0lzF7/ZtLMM2LQg6HniJ4N3BwbgzHHpIcsGJ/amJdspZCdp
DfvC4xVdcDqTwuh/ygArQ0q3x/bWI62orX6ureyF0Xm4oac02euPZcgnru/wlXsBY9VCEkJoA+9Y
tzvb2jH3NNTPwatRY8vqNtJ8i2x+SB1wFxXiSpxUwMZqZP2Yt4mIukTwm8RXt1bN9tEJ5vfJgNcI
5oatUDOe06vNKMYs99qE3iNLv/9YVpJZB7J9LHX7hNM5pPkbtLNjhZzImDx3fZv9dNLpyIWq/MRn
sPUCKmB11qXXKnIzTuoDcJYZ1+7agZDqe5SYYdbDg7DRX0J+rFimyS9QmAzsekneoV9QUq0qP075
+FSHq/s4WK676UKrimcX2cOOBn1Yc35oydw1ZsY9cKwR6aHnkaNxmaGVh0W7/V0pbv1CdbHwhinu
EFgfPaXN3pT9yO7vGvaizL+C4263wcLkY8TkUq6YFzp1LWucOwsbOvFZKGpArqRTkeAHrAWHuDnj
pNkPrq7gN098/mW209p7yQzugW7EbgsSb4r8H01Hy2F1gjQyyy59nm5fUll/dsFY4VTmAeXWJ1XL
SHQeN+EUsTcO4iGy4kBDOAD/CkJzuVOMuqZFXZ2bFZrWTWAzjC+HW5sQkRBsARHVp31Lr4zFE9a0
2bc1AfeIunehvfsOK9acOZ+90vs+wZgx9/VDj7OGDhdWrAheUDm5r7zKE/Fm/eA77c858Q7w7/fM
x55W9kHOOTgB69C9+kx0kTK+AVexd772fvTYhlDBHOPekRFAfVZy+ONleNSaJsXmw9yr5MQDDdl5
YJZJy7a/10afka17umgDSF42TIwsfVVmofe5e01LT0Eus15pwQQw2OkU6RZ+55qmfOT0T3ehL27y
r1SfGkQsk6EBSEqcowyGSF6945YCP9U27z7aiMV5wzf4ZAkk6RouFbUo0DOb9aeTPaYpJ4W2/OCZ
/PQqGxRL7apdK4efYwrXzhHJW5Tk/xRz4e0Lyz63izYUKQcbwwZAjuDOGqg/Xp0F72Iunv0F4RSN
4k7KmbhgGaAY8bJ6KfKK9RwIIJe+cYMz4tubWqhvJEzVohBA5+orZ+/RnHRHO8Srh/fAKQEiImhz
yWysNfZ4IWNh0dMxWLAg0CybnrfPrvOfGn3wrvBkwhHTBYTNDztW65/SCi+FWqFlsE8KQhrtRYZb
QS00HRCtPgQDvBn0y28dzt8BsJW2Rj4oWpbaZSFWVlnEPBiICyXjYByiDfVEXC273zJLPlc5rHE/
F7xP5b3Ow4A4DmUTZkvd2CmIuoPw/LNDHe7GW4uLVg4spqW+eTGCx4YaPx412tim0RxCwxx7bYbP
pAifAkEPlr1yexfRcF4Yh8AIOXjRqTMTICZkFi7T4KxyBoRDdu7b9h8VcJBbs2zHGLu+iuAcmfXb
LiuLPsqRiEiOkdRk38ozw5Gqkw363WNuL+IoOmhGHYVNnmaNCgP3IvklVwoVJ2njbop2+J10vnlY
YUJWQv1jHG/64KSChTCor34W7E1i3gLO3AwrVYrgzcmucXlp+3amy7PV3WfBvPiO5pfiYVyQHDpr
DXchPxswKqBePoo3SSCe7IkWI6ftj2BCHKBg0IqMCl0wF849JaPAWZl3WK5+CztBU80xYEL8abtY
Kyvrj5U7uHZXnjhioOro4+zFdJnF9lgtLFTUnq81vKslYCruT/o1jWZcie3wSFAX0cYpL6NrhSen
nIAGgVC+liMPAuON7ofPkXYWFjtHzW224fd4U4NpbcCynuEj3dde986VDGSXbLm3zpMFNnV1Y98C
RTwnGDiossGQMM36YBVUXUXVeA1d/xLVLQkBDGT60boVXziW6fYiQIXBBkPfSURwQ6bdcUi5eM6Q
7ep2eZbzyGTAIfHC3TOuB+9JGpg7TfXDXntu2xjB2MM8vJImpF3PQmHvGuvRbe7FwMLr4CzTunlY
Tfm82mO7zQ2d4vl91ePo90mgxamko2jIaWvrKG4apvUTY+a3dsDb9NRJbbjHfLPciDFp9vhJwQEO
38qIcjelVyzLt019WnaB8pvNMBiq3YZObWkB6neRTAMs3WaTl6q84M6qjzXnA3DL0c7DBbwkvH2D
wpi95kcX8/BmrHse93oCC5L8SbL1z1J43pNvM86h5POJBC4ZwIJN4aZaeZKqnoBOVz49xDL83sII
/jljpqRrXH2kvkJ1h03YzU9iCbvt4NAi0yv/XGXWY10Mx3FuKHy0xRh71LvgdHHvI6f95omocF9N
NHZdPYsQBo3OxbWOOFEwWMIKvI6vZrrFvvQ6XtyyPRqqnMwYUpqbdWtcNf1bHo3PElvFJuwYylXQ
upkEcUKX5VddkmhEmX9bGrB489oJUsuLs5v6RV6CdgQwGbwOnS3uiqQZt9JuhkOfUStq53v2uhoj
RPQdNZX5KO3PJiUr4KIHHJYO33UHTPuw4rFiaRqSQ3fU0nDNwXVQBO9uV/0I0Jy3STTM78bkmxl3
c5ZkkKycT9MkmOnW9FVMHVY+YZEyC4KBRnhHfYo+3Mq5qh6CSh0YS97xRpAe7nFqZx8Tx8orrrbN
YqHBrrI8o8HfSMX9Za1I4AhOeFGLJypx9bZzmRKaMOFvcJ4t1kjuh+JHniTsR219Uok8LWkHETwi
l9Finew8/iZSyxL7YfO79j2ATvKXafE4Vi3m2qagGknMHP27ClYNr9i44Ep1mN/B662YJR00pTEb
f9Ybe1rxAlHexvRGP4+OTcl3HuJdg7PsBeZXJdP+ZFX28iRJVU0D6xYBnJ3XY23y5S1LbxlgOySo
wuVsp45+ohkeqYp2N5yeu7440je+HjyyqUjqayyNs1fM3jBcVsvRH9pdm0/VCWDUe9Tn4Z3nvA0D
jrRxDn5Ma/PqjPpF5gHx9IGwszyoylRHNdnFYztZxWPOsRCLcPSi2smGq4cul8rp3mdZbVxpPTD7
ku21wkx0mUY2WTvIjkFKgmxxuErjR6g/aoLlrWDxJkX6SKjnkaN2F5vUPdIeL+6twi72WcteVWVv
hJCcS4Vq0vuJ/chnmAPwDcTPRrMZvJbTBel4V863C/2CKa8fWc4roJs2Wrnf3ofEf8zKrZuNdWnn
Iw2DT5Nrcy70ug/9T1bZEyh++UnJKD0pdrXQOlu+LI7P65ZBg+OeDj5gCmONDBk2SBSAD2L8rIXB
K9AtEbeftQLYSWV24i/OUy8yUopEEKIJFoFXTfvQ4u0ZDjKJfhTeDLyREUPVa3tnkgTdoWxPYWGJ
rSb+neVUeg0BY39KjsqW8UiXeq8qwtvaEv6sCvecBxy9bGh5t4BbR2kjsu4cM4Qs96NgqUv926Uj
Kmin21Us60/jeFvbs3Td23N3XSMH4uVCZHFlCsD4gDM8D2Y6fuetEHGQ1tC18GWughW6EYO5N9H3
1CoGmevyQzY8KMo15m7iUukVzu9y4RhbrIwnU0u++fkfnbu/iS5cWnAJ27nEWxiqmrrIFlEPbD+X
2Hy+w74YPAUqOC7YiaoVhTbq3tDXqtPojm9BK6bT7PsPGbdSZi2V+xBVkBJN8qsIHKIGtW8dO7Ab
8WyoHK5oXySMLgTr6EADW7iGz3MCYX+hDv3ShvPRkcbjZowFUPTNP6vOuTqsBYFtWn/osB33LdFS
k3DcpWcOP7KevyYhYzG15DmCrzkgEjmUX5FYDnPYRUC2aN4JGnum04I0kc5Wej+1cDeuC8ywsSC3
VvChnWFl2vAQ2skTr+AOctejnzrdnizxYdJJ3Bs8pYnC4czzSwx5GR8xCjK58qnmmzAeEuJ0GIfR
obC691R3Bvsg1L+t4p0QCQowrZ29dO/XYs62em2ISmLHntwntN8PIPFDEnC5HNxtOGdWHJWSv9V/
rIk2fcxrb+CU47YcSwh+hFeqfVjbalP5M60N7X1OoaxFA8advZhf/ED05lJ4Dlv4ubHr5+hppffr
lYHXzpdhe5Wjf+8zQlwKf6IWmAutnyTPRRWEiJ3N9jbagyEAo8MpOvj+UCW7HgqB38WU/j2LTF3D
DjS9cGd6uf3gNNLWzBEWq2wWlUed3TzS4ZY5h6EWmzdo5UzCpDXaQy5Y4Vkwn08B5jcJdElJ90BY
YkMku83Ff5Z3ecXq2pBKFBIG8808mgcYRseux6IJBR1HfPcwNekHIz+5zbLPpogsbDbBQ5n4T51w
LpbtPuuu4JDplVdfYWMQDlqQrtSPaP6nqlS2aRcHXwY5agHFYyPtaYxhxdRxK/i81WxH1rLRo9t+
FOnin2/eJs6usLj0YCaQ/zfi5dLvNE/EvrdtDdJZt3EaGLGfw5J7TSrprA/MhK0PzySO5x2iSRhz
2wP3ny4fQzheG6IV564CoKdGHNqAUVWGHVVw7fLmGQtKCaxNjsNOZz24U+Hd6ypibsD8aTPntJWn
9fCpUy5PaQRjuWS4koDWT/Al0VSy60Mg62aO7iDUfd1+NTPUWlJL2lnRmYvXFmnvTom3nO9cYpZt
JYqEubHeMeek5mkehzeb0eaaWj+aET552To/7AM+YXby/ipcRhVDEdVH4td0mMvniIaSH0kJzj4t
KNN04Dp2XbojzzMBOW5AsasJfWBSKLOjsOA+8g0GS3tdqVrZ3o7ATvB3lpfFXM2Xh0mmDMXUF8Uo
2cZdaN2UWVxqP9yN8/QyCw5JKvLsLbgWgqa2hOs9+BRjFXm0bT0sTUOhAEdWw+1ts72tMJm1RVRZ
Hwulr4FBFE3w3ceO8+Jj+9iiiXdxk9TXJB1S5kUOAT+OXZWA8IhVo54wSJmiebCDImJLoYJblevF
SeZzwXtyC5XvQoWC7dbmyyyMnali5iUK5+Y4hbSM06UIjGQLlKjdeQACN64g5ko+7eb6piYIEl60
tlv1Mynmd52UxdbNPYsz0RiBmDmVqZbscmdVh9d0iWZuV2myv31qN5SGYAma7ZpSwORhrCmZHngb
/Azk8+3SsHSI2b2/ayb4BEQX5LGHQ93reykuaW/TERj2X7Og+ov7erktvKI/O/AmdY6ySw/mb29Z
851nz79SPOITVzU3nyh7UNyRXdKKT0AMW0xSh8ZZkm0uykPOEGZqer0ZG4DLAa3wheUaSO02riMi
ovUUPNuev884ccUpdcD83+0U26HIcKSPD5gZs6OTZBy+wyUe+4faRRfjk//iuDfpJq0P7jietRvu
h5KhwjSnfE6c1qMEtMSGTO8xPj6rOCHvveTJ0O1l96pX2svtJYDTl+YIvcPVHpbXqPJfcwe5cMnH
PYaCeAoQjUoKhO6G4CtqnPQwfY+L/FiYPsAkxr5jMvEMlACCzIIuEmXyOw1L0k1ZR91909EjsZmt
2/C2ppaxpHfrruM2EjTV6zCzyeZXeKddKJjVqcE+6Gg9lpnc1oyXOWnVq/9V5DP8XDaJU87Ei27o
meCaogUZkg83Dcwtbll/FOT62zr/VUOJ640Kzq5k6hRxCJzZrgZ00C13YsIm0/K2dNehX6ZPP/Xh
xBc2NssjZ7GIf57Wzew3184uLlQdcReIXuqoeXK1M5CjAmjY8wPAjKAASLlcPglHc0kOwkOjeZw4
dvV37tI2X70F+LbB9e+zeh2tLCKb9ycPc+9s/1NzP41tbflHv8W4KSsnJTJWahYBvFyFs+5U6veX
tCs4yog/2UxiksHnD2EnyAcy+NCe3meVFI/C0uIRdQ4Av0IYdhkLM9pbNwkjOTpt/X47G2Ia8+R/
2BnhPsa3tuLKnVJQ6Rn/ZyUy81A6T3N0n421884+wc+dy5nUOlFPf9VoKiHJ6QA3VUGv19YbOxDj
y75oeF/bAi1WDJrbUsRChu+MIoHcfRunz4SR4Xm1+3K/zPqJp6jaT2MWB4BxS6vncEpcKR8ZNA0t
FTmr3Ib9SBcC97u7os/eKbcQ1kjUe64eRnTiXU3ermab2aaM8zZKjttsya+8Bd0LzqjHJVk6cpQE
HavyeZHhderqn2MAD0pG/abwYS2MxVxvZceR2KHmwF9wxI5tuTDAd2mGxXBVJVBLgv6fIS+ZTi8b
juEnH6YmCwMx/2W1nqaZphHVRgy704Icg7vzb/kmT5YZOKjbzQBG5b4GecLjPdNc1AXsqXFJ0St3
PQPQIFmva4Vd0wZfxSev48G2WfcW/7AE1Xqs0oTDquMjLmvW1AnD4WYMKPBiwz+tpO1KK8qg/SLv
ek79/l/snVeTo8i6tX8RO0hI3K28L9v2hqh2eJd4fv15oOfb1V2z93R85/rERDCSWlJJCJLM913r
WfC2cG56/h1qlAK/XTgeqBrUKjuk5MYe7Jnqm9jUM2wPyXweH0WB9sVr7vSac8Kc5tz1yqK15mc7
lFdfspCIjMQgmkBlHeMyu9tUlJsMFuoY9InqLkPSbZwwdm7kX+3cCet7gp5qM7olBZaQU3D05DWH
BVE4nrUJOpuRwNKudZV992MgxaykB/0Tsct052BeKPVotWN3Vo5qjlpK0FDRMb/PJnvN2LaNTDJ0
As+VhxRhDCC1Lu6KTQH3aGMRGNbZsXULmw4RI3U0Lqks4HJkeRx2q3TgsMyadEsLiNUYgcKknzmr
cYgfyxz6i1n774z6Rcz+4EUPnKZjuZqi2tnUER3QUDJZGUsLcLNToZ2YNX95FB0jmbaEiYjv04jn
ODBnqfIccDZSp6pGuz9qZWMdMxUSGU+DEAE3sG+lq+fUM9IdHFYDhhzHy9JQ6xAQBoOfnPRq2CSd
X3EFaaJdmlbh0cK0X8kSamyLx5KcnWgzhO9l9OQIMdGR9x9N4iV3i8QzrwCK+DWeFRdczyANavKz
2JIrwZ2ckJB5bnKyTaPbU+8mfUtFV0rPFFea8rmeTa/d2AhgbjXyif4Oz3q9930K4Ku66fWTskbK
6H5wXD6ODwKJpR3iuCR+6hW+Zno4cpMRDbz6qf6eZvk6VtJHit0QfEpgrZqhsFR2vr7pOiA3a6Jg
6KbSySB/yGofWr8EXc8kYIxRdlRusdZJKV7VGb+qPYbR2hYeJfGZcBzkhrVztepOIgjYYcf5WrrF
oe85OWyNWOA0xDzkjXW19bxvXQ2nHioHcAz70AMlOQ41qImEA7HOsseW6zDA3FlUWsy6W83JXwo9
M7a+GwJ67mDw4ImOt4E/fpqVGLRpnOdJb11Uh6g510IFcu9YxaENs2xbT9pnQQWC9kr+0Ajf2vRt
7mw5ba/o0EEIh8bnfPL0E/0iNlVfHKOKBnFY1BsZMIfxjAnzqsSJU1juxjYeE710tzGeFJfG4c9N
lYQnTrhhT7YfTuck+mjnSF6FfrOb5NyP1LXbYDjFkdgNVk6vDs1JwEO4Coc7wtTfTc6L6QZEjMyS
4dSTe9PCyVRK65gI40egdR6X2RHJn+cLIHvkKaBZjqmBVXJbIXGa2Q1MJH2YUsgHcd1ayLYb0b83
DUE8GIOc53T5MabufvIT3z1h4tgYuaPh/hRiTU1q1tKGo/0lxeiGhDGHfz9ySGBKH9ZGU76wxP3g
DoLohwwiksAcLvV2BKtIlx+Ql9xVTfWIdLrfRpnz6LEcsFiRZH2zzwLXX6c5Vc1xJKCirCvkTpx9
4B/EE7TV9xMMGpgv2ke7JnOtxUG/6tKXRTnsMPv4qXUeKaLuZew9sHBg8gRrJ5nNAc2U7AvZ3mme
FxBPBaUluKHWzhFlNhUxDMVdEEwRwrx8WNNolqc8x0rN74bsdKdbnAktl2jaW2KjeZQyS8tSO2Wm
T8tZJXyqIXj5622ph/iQ/HuT994uh+Wiel42kyro7Pt3wYANotEeQK3QFZg/eVFWGbjK8T2gsG7H
pOND7wDm49IT7EYLeoIG5l34rb7v60ycWh/d3ahfGLYRJs+fVhWoV6r5SNF9PT7LkfAqPaY2Ptj9
fHUYP4XCrE9aFfAWFpaXJbJwCXXt/erOmliuVIX/MTe1q2/H0cFkTLK77DHFn7ATwVQzJofklpdd
8N3Le65zCq/fiMAZ1Wi2Awa5lrGhHZpqPrpjSDH/jrVtQhiVBpwj3ab505M92FiBv68mifLShF7G
fIrC3IAzjghxz282MPjmqETVDt8okHPdBwEQzDGIywkIz71daUZPJ1OjWB0Fch108yBnJE+taLdw
O9I6ubXCatf1OCAMi4LHLqGh6gEVQf6xcxD7rLyy5nSTBdorB6zMHxFibwBinm6Sw4z+k6qcwPfy
Bu4XeH3LwnxQKNTj75Ml/U1sESCa2zSTxtAiRaLj+AXyKzHplQYlFLpmo/3iUcbb/2LNuv8JsvsV
i8qL/vZhpClcy8BfzlLEsN7g/NKwG6Fn1DN6H/m0Y0m1I1oSyVGiX42yemJFsgl9BY4T9RWlIKLY
RGPmm1q4E7plwuiK4inh1Lo4UZJfZiU0pebHMkySm02lLO/qTSzHkOoTRIY+dPONY5DYKplOQpSm
LB5F5qnBaLvBWFBffOkgomzodIqoUevGjceTmzNx6sEbRUImj01jgD+YbqXvRz/o3H/RO909CKMk
cDFDasQlp+WEpx+rZ3P6mNbKd6O1wxIQQP+I9Acs+4zufWcd04SugVUwt5cW858AWvxzIJW76mNB
dGKqfSIG0jKrYzFXUfpKuxkDzcIsHCLET3r0YfKYWtppvkU6gkMlDI6x7XbHVjZHXy/tOxmVHw0F
aSgIteIcmSxsRj9/1ErlnihDYCtQnbjlLsd5qQiYNWasTmfOV8zJNe/0ub+YD/7Fi7XgPUWUNKBn
zqqbsCMrvvWOQxWmpiuB5Nbcp6mPoK2I3aNugewBauftDYbSLYUfbMfYWnaFpn9MrSl71Cz3UVbp
dC0oRm+aElZrFZUdKN+YhFGEw0w21JfEz4PzgNoXj0ROdpqRahcqh9+4VAiiffmYIMUwvorMPUvf
3EdOP1ycnEGwGJvhilJQW2fSuoPKX3wZwiRYuQ9cJfIXhAYRDu7wQNfSgkyFU8I1yveRPyQXjS4l
qjbJcY/7OZQTF3pKi0VmGM8GUBymjvEnbCcHIhHcLaq2BoWgnD5kHs5zUgZ+mKUBFSzjYMKPMqKf
TtR7z2k+i1T01D4phfVjql+lrbKj9LP7dr4X211PsWO+mXNAXU2jSXduWUAbdWHFcrw4ExVBuv36
0GLICxyDaKf56ctrICBTMRrz8OcTdUdzNnY3jgffpiqB/Cw5yQZLaouXbTURXk7fJGrp6ljmMbS8
4bEeFFAygcxtqCn5uO9ljH4gpxEduo5cF4EzoZlNn4qxqK6FZ+sbPYl1zkpqqRMzKVQg+Gs5J/On
uj+jHcru9cwJDqVNDmHsjhfP671VChtLDxsbG3WldoamvlcaaDfPqbkCFFQxcHuRYFIo+ch8E1W1
f5dWHPpt66P7DQ25CwofOxQ79q7pQXd4feJe9ZnzlTWSBCuKhY/oz4tVBor36Etyu1of114HzUKU
MfAr60cVdHCyUNJYogm2Na7zLcpMC9Kcvkt9jC+J28yRHSh8HTumFjg6X9ygUAfX6CTRjO1TrQXl
dehs+phi2EWl2e+aUmFbbMnrmwqVbthnaufLiVYuhRzQUmhoiLz0BxsvOPPiMDdvsa33J7MotinA
uXNsqqXG1LBGzIAfFKFcN0Pfnx1yIzY0p9UOwWi0d+zpCyVeQhj1ON3rY3FwUzfaWAFlmX8enP9G
gcUAatlSQp21pI4t9s2FIlHC8O1aLw4oCtZMfQkuEnl80o0svli94bNASb4rjmMcMymSATeCOz+B
3/MsPboYnXYnKhZKeY6JhF7LD6qJf/iIxuyE/ZWPunxEz5a4eKVr/o1g7CqbIh8aqAPAL3NbBxg1
epcGHlov46ynoHraLIu/+wzlMsng2KUGs1PL1O67uN8I/SHNKb2HlA8B7rnNvlODc7URq81gcKhs
pqDQTb+KmmG5qpnQU+osjD9cBQXW4TffAtau6wFDlbpnetZMKv8F6VlqSOn1cSiQjeXVVQbWPQa8
lc3iY2MJK7/W5H0X3SVgDKSGVc0kNElHE0Eeo0+Pvr18J1UUbbzhhXYSqrmiIliwz/CE/fMhIbFG
/+2TSqgoniEc0/vb/saGqPmFr1DCw2RcG1WA2bDUbSIB+k0eVDhk6v7rEKiHqnHVx8b+ChKJXFW7
Vvsmx9jh+tnZJq56M/idti8y70NeOWdCVYaLi4h7qxIu9ZaqPCbYhrEafPA6dl5aJ5A+CBtpgK5K
eHz7rlcGMYXZ3mBN8cG3h+/ddKeN7vBQlgEaaNI0g8izccsi9ddJuwwTB2EElf2IahK8CDp5y675
P0P+Hw357oyo/e+G/A8vdRjlATXo3y35y8v+suQLYf+LCakFWdX1TGz2QG3/suQLQ/5rdsJzhhtM
Hv9fRoD3L103sLEK17AFW8amumj/ig+wpIUN2xSYd5jhiv8fN774PSUAFgtnpfCE1FExYjJ7OwhO
ZDO1Wt3aDwl6502ukvFYN8ERh2m/DlpANhmkd+kaVP08kcCoKIAdA5hfgqXq0q12nvIOMQ6zq5Ym
P37Zk/f/Yf78+/m4fDqPQARH1z1ps4PeTJ8Da5CpEzZoj/AMV1OB+8pDV4DkxTpGqXgopP9oicIm
lRrELKprKN22wBkZ1CQkZ260TQIkNf4EVJop3cWfQEJSvQ9XpujDu9aPdhmd/GICqm0W/pc/fPzf
QQd/fXwTP4OLtcbm9/994FNYlntVCPkAgKf8pKYihp+LyCFxSkp+k8QMLULvPoTCbPaf6F039w0k
Gxqa4cVEFHkBIXhiqMlvDqJdV0vQzTbinYd4LSo0d5NnVCAjo1LHrqsfDceoz/SWaYpm8cYsdedC
sejhD99p3uWvl6T5Ozn4iQVjJCO6Kd5+J8OMgtyLU/OBAz3fq5rkLQJhgp3eB8fWoDTqQO3FLtGL
XUkJ5OAzWJ8sEY6XQfo0c93qnYtn8Oxk5s6LK3GT7rMRRSid40Q+Mi1BZp0L0FNB8zPo5LeAjF9X
YwvW/W8fnXNHckZxVr1lq+dl7reUoY0HUWJzt7X4ccRMn1UKOjQ4UCfownOOeJqK/EzVS4fPJXVk
WnKWpSEQj4jIJuKDfLFgGnYmiCVaeX20BwiwrvgKZ8SBV62jMzw6tYeULA/vXM3cNkWvn0OJsQBd
07iOo8Qj4InxmmODEpsMaYXBZOeQpLPTZIbHWmEiBbNHglvZRbTXerxZjnlnBTAjU1kEh8mfwgdW
aJvKbzBGA4I8VmNwizBrgAFjQ/PU6ewMz3XYMuvUr+NQRUeaec1OMP2SPtGwYATGzyDXGnzb0YdO
K9prrMl0y1Ax7GsMTys3FnPLrkHQMN/qE/Ji44ZgUFOrH02cQje98o8FjHW34nrV9/aqt5Nne5IK
DV8itprAIzXGqqKAyDSv18pvoz14R+BVHwFb9KtpcCWY5/JgZfiB/heH6sIYAYUi9L9B7d0ed+Pg
hMaDZrSXzqH+mLpK4cCmWTKHabiOcSN2D+XfWL8LWYluk8xFUxAUaOgNX1zDoty35KkKLtuw48RD
r22CBOqfORM2JuVdPSv3PvzhY/8Oxf95hpEm49mOy5DM/38fNWxNd+LBUuJhsvA+6Xb4iCbrznQg
jRo2woYKyAI/fMBixnHzq8SUF2nJU+296J5uYBuIfizzebwF5rEmCV2TIbbdKofnS5v0T7O7/zAg
UOIwSXDQPYaFt2N053l5AvNUPGQs5e71cU7znrFh6SUkRnztunm1iXPgEznG9ClPLiKI30UsQo7/
vN/eZNAs+80UzJiRZ/NprLepDv7oNFya+JXavIOqiQ9eES8a4+aNZhq81r7POlCqOd6BKbkGxuAh
4DaMu2VXjnWzi0bsuwAmoGOOsLJAN8bGsawQaataWJso1i78OBCbMBd2Q+YcjaijviWLW15RVPaF
R7iLmLmylX7RNDxCWpx+jJNQ+0ONa4nEeDOSmaYumVIIxzL/NpIZUiu8ioLjQz1EX2Xbx+cezicr
X9PZpLH1OALCswv3gQzBeAuvJv0c2+ZVjCgUjMickAM27X7EQXUMHchpDZK41aRRPwQUu6k0kDP/
/NvYf7+QOw6TC64Z/OdQD/v9mGZtqkea2aGVqxt3Y2RRt2eQ3k9O+7UcG+eOJRrdkZSuUOsk1hYL
fXHOVCyPNUTiNrHuBVb6rSyGr5bbuRfUIQmc++Kz1GEDLoZC0zWTY2jESP+oQxp2h7RQfrCbwD3o
oQkEtgjLVc5fOMwOtZBF1yYr63CndJO4WuFklzYbs4tecnIHxZn6A30Ew8Uu3RETGytiXQcng/8B
D8HtbhV1KK4KUI0HUkb13LjHUGqhD2/XwPXEg9Y6JzOGEopv8EnQ9H6XDRrFPaOQdEfBa+TZQMHX
1KADKZh5fClDYUT95/0u57HizYHiGJwSOh4A02NA+X2/I570W3f0xIOHF5SQ6al7HMOJFrNDPcTW
8OprHhWbiPnFZRwnDHn9yNJrJFhYyzD16dLftbWkiSr2iJVvbQvS1JJUL2KdbkiMLjNwC/CWwbsW
LrzPMpBOxaIGaqMV61LvkI/yKciJMu6IlAHAbT+7KJZTHIsT8oCrW5Q6HUC/v2Jn3U19cqAxlT51
lNzWXiN3Wdjmu4HrIFVDp9xmoPyPVFDaPxyh4vdK7TJ6OESQsESlGCCtJarkl0WqNhhtZ/tSPCAH
/iArVlluG35MZgNSXQkJs0kb4YGoau1HWYbtslmFdAAwgwzlmfolKQAllhqTWts//4ZLwfrX39DW
LcY0Fg7kiCFeefvJsiYwoKaP9UNfmrih+gQ3wczm9ZJ3foXxRDnaBalITrUqQuhJvRRwC/I7d/bO
LodvaSYdrXtlrRpDM6/KRSUStZ1+GX3vOtGCX6N/TvfSKLWdhA+wS2p82k0bjtvcPASt1B9780Nv
c11EPSdWU2ljWXKaFy1PUSr6q1yboj3uVcjfEhnTkJb7scLeFVY4gmSNOLCeD36TbrDelSYq35Il
ckgzJvLCnXAoLeYSwkEYoGsyMQfB4jA3NL7GW5K8xMnYXnB5lSlDM3OPgrm68R78IPmgLr7FroT+
7wW9Wodg/9d1gGwBSBTy0agI8ORG6Z/GXxJk3pxYLJd0TiiTUc2A0PWWYTa5iUcXaQwetKQvbrBl
OvRYKSm0OTXMQrtYVvWNemuzc6bRPTZxdPLMPHxuJo04ZzIo1yFVt0GBRB5biaPJmfAdlQhNmXrD
zqDlCABoRGwZYESM6frVAWsbWhfb0evJpq5xwYEJvNfFp6apxCMYiXdQMPRrW9zHXnKndxpFb+JJ
9mGsvkYtac2rAdOVa1nhY98Z9lPWaKcEjDJuKqNDOESZNxp2qJBZHBURIfMjX6mTgrlqHKBLDaiJ
zi0uQpODzZACTIOVPoXMkjrbO+DVWccuDewypNliu2O+1xXhvRld9XWdO/3FtJPh8vOW0T4MmTw5
/mBug8j3LyKqtzrOrzsLkGtWAHoyNYX0NUVNCbcJmz26NGS9Anm68ehNvf8wrk27veR272+aKv4g
ekcdYpp1AwjH7ZTQqFPTyJGWTvWe+DNaek50FxBytarists7MbZ43tak+R6TOtz7LMZwda8Sa4g3
eoFya2DSixrh46iEOLZk8K2nWof5MxinrsKu75UCAlq9rWGtHNRM/AXrG0Akb+MbcI6Y8o5nb80h
Q34MMClXId/TkjcsaBfN4tOk66wN1B1aiAoJFVy4zsTYNziYeCCY4YsWLurc7nsMVuSs9/Ut61IA
Da6PAKQd1/aktQ+y5+jh5033FI6+iRhDK9EuGpE4FYpcvbshsjPvuyb+XJvEf7hQxuIEBsCYjyuu
GQJZoX0vlf9RxeF0j1RpB9U92lCpgyYmNWQINK8q1DA7q6i/SZrPx8HBe6U6V39G8Y8yTJ/O/Gzw
BdzixMRYHEzLDNZzJzDSUM3HJVYWPUnLczra9yWnygGvTHMl21oV/t7Lw4tbtN9dAZ/SU3UMbY8A
IsM26x2yHpiiY1TfUoWmIGvV0RVudjbIWKCcQVaPz/XWqzx6kHWfXf2yvrYRtUVdUipzMN1vSkPD
UMXXskmMvHNTAwCHG5bYS2bZu1XQlOszRWcCYSR9QQ6H6ejgu7n16Y8i5QQbUvJthF7Nyp2rz5Sr
COrhOpoIOVpL2pvIoKaDt01LGJChjWumfW7srt33atYmJErdhVNQ38kU5fdk0ruPodCe8QDQ1bYk
il/UyYOrD+8lr6Icq+eUBjT3w6Dx/bvpQLe0WWHn0u/xiun34zT29/HRysHrRw07aaGEtBk0gcwr
UduEUXArO9i+hbQuWWi/tH4SbS1nOkTNYN8hVsZqWtQAmS3NWgfuRL/ZMcutobyvI1V5/KmfB9/V
9l1cY5SCFQKYkCN/C8JqOpmw8nZe2Hx3mni4efPGKXUkHi5FIdZ2ztkPCdTohvQbUrHgfmp6FEqG
f1+gMdBoPT8XeX1FHRVcI9tELeyp7iBC9R5cg/FkB8Y51MbpFul7h9oD0nbcjBqH7Zdomr6RNOHs
iwlEsmi87jKVAlMUI6UQajiX1ruwZC2UIDKjLSZW0puc+2UuE8TRXT1o0c131C0IfSL9ysyH4uPk
K0oZzO86jIUMBPY2rLviROdvjj5y7tti+FxB90urIXySCboLy547iNNHK0QenVWOtxLIxDdV5xTP
vbwDT7Ni+BLAIzCot2V8qA0LhmRY+zsn6TamDZK3sW1e1tGiDjvte9gI89gqlAuIHFa1Rz9VCOOd
Fk7oPF0g8GNkIcwixpuQ7debrN65vx8MqHmsZqtTN6MmWRaVP+8aCDeWdW51cmMQDi6A30UJZOH0
1reL2OjnfT1EXh7Vs1kKyVE1Z8AvG+CSGN5qZzdo7NYWWeQvG+Wd9Ki0jk4uOT4GRtktettvQKbU
SZrMi2gv4hKxnPEUzRsnmMaTXyLbto3uUCHRXfQbIHg6aM3ZMQ60cZuN3cvPh8F6QVJO9uWcAqDm
zcL9bCE+UzEhDDGtsvqU0dx3WNID5gf+CzuXcO9l81NzoSO8aNLwq531ZO2kJLzjQIMIjJdm1+fp
O7Sf75RNEIHb0dyD75RuY5cE9XREDG6SIbAxOxGdnZyTZYKct4Kt+YTWRGwyg1ApjQZiO1iEKyFw
XXQTy+bN3aknR2zSICk7Xh3TUMVc3dX5e0yYOZMDpIbLZnIA673eVaMmDyitsd8SSKXNG67F4PH+
fSvowfbgTuRfYtDQQJzp3TqYzQfxFGPqPmoNl2QSt7R9z2CPjAqMd2h4m9ZOpj1J4M8CKicC2Lbe
dMl4r0fEXGmQMRQ2zq0jvtNgv2LWi1emTgqXcjq8qK7dr5pqqtYyqPzNIG1ybqpe36Tkqbl9XNxS
77lpFCwGmstbzUhfeq/eA8ixELIjj227BCJRX+5gnmqrsCSZLERAUo+gqzDv5au+gi/qUK84IZH7
oXnai0f4XaTRow1CVrgJaQEqps/cBAdo7xKpJIpwpjgXkkfy4+yhdSuu/SkSukOUv4B62EFbbjcN
6DKmEQEyM1pNxpAua/XZu6E92VaUoMJArKCCEjimcLr1aNZnSkMHokg4ILI5O5rOCqfavOHydfQC
Ve+Xh+I5EWN53nJreez1uT9f+1//+fUdrJDiYNMR1PL2b2ZLzvXrnykrPdp743D+5b2T5TlG1aV7
kTunckRq9vMTL68r51kRfNXvqgbugwiYb1EwPCFPxrbi4946/Pwrr5/+9e/9/DJBaTDnxxgfjGTM
qZhMvXzYxaSQnGkmzuRqFkhu0XzDP7DXhhkviGRxY3jozGEG0o5fNpOByrKNdXNtxQ0D/ih2xghI
IxcuEkwPnadLhtU6thz9rNugFxOvY8UhDYphpfE1jCP7GOmhRVpjZZ2S3kJKlhMAu9Oa8Ak5I2fy
8s/LpmUdhADQS+jllXOqhxnJ9fIvXAUtMMLxWUE52y/PWx5aNsvdzMrBdRCtVc9vsjxupe5ft8oU
2RewcshJ8xstL2AmnyJro/OQlaN7sEggil2tOWYJiTWW4uJJ8kltrNOJ2I9sAoT2MehJrcgsFwrZ
LJIPLIK7lptkgEKxqRex2PLAsultvdS38SzwKuCxrtrK9IAXcwVYNhAr/7r1GoyC5IhD9/U57r+f
/frY8rpwVuO+eZshqGGy1y5jTK8Du20dgyKCMZ8SiTTdaZ6zP5OAEu2MJRTeg8Rzet0A7bKZFf37
wdHCZPBf7y7/0MxJ6q9PCcbQHdev99+8w/IPTAfImhDIP8OWWsfPZ2cZOVw/b07mwKd4fWUdJcSk
ccmxZMsob/gH342IuV/e7PVpr39Ui9gzr3f/0/OWbtjra3/54su/vHlJ79G/BiPmmeU9AFAKjj//
+NA6pgDeO+8mJO9186TPN/0sybLDsmfKpMuzw6STVZI51mH5zV5/0eWu1xgswLIiZfvz9vLw61OX
W8sPHUHOniiyzC/oOoFdLUdNvzdRIXa6wby/n7xyC2trU7EQb+dhTo29BXF3PgKGyYjrjzTA+cGW
wcdWrI7EDJcd6jmCA0l5MkOkc2S8PzeqdonNeL3vWwEIuTqc4yxtxPuTxQpjfuv5TYk6Lk6WIQLq
Ev451TIkTZqCgYaxf9mry++imPjujKp4Rv3SHTEkEJU9/8BT8y6Nmu2yA9/s/uWxX36icjlMf+71
15t+UnLYRG372W2Dr44W0cWyouI8Fni5SdfEs1M5+UM7+OfB1wAKTNbwWCQJKqySFZeOh1vDyB3F
JGVgA20RhNLDlEmfbB3EMtsSky6ycoLgCqaSq9iY1JUWxHWojOqDda/Zvnlx8wdfWMGRVLhjAEEQ
kCrYwzYUX6YZB1sV+rMFEeBoNLc20dXZy+RD5SrjQKHlS7SLamu8SSdJt5IhmGseXaK6UtvCqGBE
teEzBK05lFM+x31FsFjlfikYrFZtivQp6nHzaxHX+iHyPhPoIG5F2zsI10z/qI/aGTkcpTFb/+yF
LoJ9I54OjSs+QVecSBdDmWJkGsKqBlHShJOwzeEx6f6AJYUFvSbHl2gaPueQTlEmUYHSdRZPdJgM
5gaevVN1wgof7+8KIt9w9MTwFRUeuOtM8/Z+UAf3er0NMR3kkvC0YHxv2QXe4tz5lvvZuMOp4UHH
wLXs6N5jlQfRI1iwal928bsuk8SOZC7W4BHwpzkWqMWz3noxOgpmppiCfR1Ex56T4S4oqFZFMHt2
xJRevVj/YI1YzkTuQzDIBlTeurrlowuiQ+VftVzPr105EKWSxwfqoPcMSNVZTgRPpRFJ3MjgjsQP
P0hPz57bLjCZFskvgzHq71V6QNhanAvNcXaephdI9sZ9a+NDb6YOsZcbwKRMuBTGlXeqTWoG/B5f
J8e84RtG3oXhPUfgt6M79AMUBF1mHfSuXudibVV4rk8ZfSB89W7+nsT5tWaS663clzTA4RcYpNWI
IkiB7q/LZmgvic2gYIm6ujfqkbzQWuCMFN6lIo3cbbSBebY/QfzoQKQTWOqIYXyMQnWwCAfWHLwJ
iEwpoZgjPcrMTc7BbH910piFHhc6zXVuk8QagXULfW4OizpM923zQOpusmk76V7SrnwPl08cJVzD
qvOJ5R2pIeoWkELlA9xzO7wpQ699bg9pIh8Ih/MuaZi16FLD7hyJLxp22bXW0U4Y6wDnz4QH0rcr
6wjAaO/dE+M6GS5IebzPHkXsrQ8K7lvmBdEt9sR7+jfMYFmh7wS6Rs7u4jZUHFgwttdmpvKzUMDJ
yhlV8DLRcn7feF8MuCljlPsPIpKfzUoO8Eh9wtjH8UoLL7tZTswg5undURWEJY1F/V4NynoyquSa
Giq+1PrwFRQJZKI2tK+wufpN29NH8qA2TTTXn10t3fZ6PGCyhiiZ18X73nTLI+vTI6IIfR+Zw2XR
EjlRdyzpm0AIVedOkIu44LBHdjBpPlI7pOP0Li5T9ZwMq9g3hvvE3AV2UD8QlLdWhX0icz6lVExX
VEDJJl7PWMMDGPYK++Keps2wZrIZwAAI0MOHdrEvUvoHVT4GZ9yMa7gjYJu4rqqksTa4HOS5mbwP
QwcDB90iLiSjhak0USMciXzfmL40z8yjhnWeGfGBaF4ACA705LzF2BTjnOSTs9on50w1H7WiJ2AR
6OYV88l39NEfw9LZ8ZR8Zxo+R7feludqaNtHpAdPhjKoJ3B3Q+KVSbdFA4LlfJkDBGHduLc2hMoy
OtonQlnLG5A3QlPRbZamHZ2SdMqgFblfDb3A+l0/N8Ho7oLSORTWBPy9/Fho6mZbatjrPr1Wb/ik
N4kAGZWM29hTPnQtYOjmdz0+9qQRvoiPhp9PVy3UtkodSyACz9H4OXJM81h08nNvtPYBL8djA1nB
gjN8wOyJrrOgmpuFm4617HNNh3pFp0Eds/HRjSp92w22jaEun576jgojQOh1btpojVm1pnasvROG
fnDIQEtj4zk03Znlpi5WBdmbzoOzzjQNU4EL3mMM9GMRqh3C/g+TBJkPCKK5WR0BHUUBL9lznkgI
UKj1Ggr94UBaU+eSzc0KcNScYB9Tj1rZA9L0qJ/ZO9rVajeE9JRPRu1S0jKhZLd9tnEj0V5I5iv6
UT24lOtao39iKmdve7oHA3S8j2adkPGdXmozDp+IOA7n0NXqVNWqBP3fh+800+8eHJAZ0eQh/5ls
LJPj18hAW63VNmbxCmdJk3DQUo3MWUbDHHScYVyrDoFzUCblw9hwTXNTMhPaudHHCTHj+R66hmjK
5RHfDNTZHPLvWMLTgy1b2C6FDVgjv7jS0g5TzRzKmKJwU/ucMGURAzLh78i4K69BPEAVtHrOC5gV
lIaT+N3YgNlE/7oe3Sy+a/xWcVhndDw8xWbI7wZovycVpWrLMbGubePc1lwYQKFiJGzGb7bV3EaC
G1bBGL1ounKOQT4P2xm1aHKiOb+ZVDL1Ut4ubWAJtyOih7Y5TMyh7h272Z9MvbCOg6vN2vWq4dIr
tac0gQAv5Y8c7Nr70opPCaQ9hCJp9Fgj6QUnEuz1Ip7uQy/5H/bOY0lyJMuyv9LSe5SAk0VvjHMz
5xGxgbgHgYKqgiqAr5+DyJqR7tXI7GcTklWZGZLhbg6ovnfvOZ+LZ/baDhVgPPbUp+7JCFgC+rWL
YYiADGsXrvJuAKqlAvsK4BlN6Lmz/eMgff3GaIWPr9HNqwbJlHRAKYe+v5yV9CfDeXNfZFzhQ0pR
V/pEhIdmG5tyPt4a/ZSARXac+aj5Kuwma/4m/IZOjkmHMjcoQzDzpxruMjKN+cpQbQ7eOlA9azRz
DXUAiK5QTj6oIsRs9MDcCm23IDUmRnO0mHcqFgAwWoHB1S6+uW7xNiyVJBsQcxTX3WZKtc95YHzN
vcomXIYQWevkPjZMP4mMqnVmOMEaldVBO1O4ZyzMcIVAtOl/sryzbiYYXb6QDrKN707VWjRskt8J
Mj04E7b7NOJDieoOVV30GGmB0gAjk57wUR5SjMatxeOfIwyfimm+QwjJThF3Zd0F7X22ME/4yfgO
JDhngjynr7HfXxMy8Ovam+b9PEX08N2Dk0W/0nokXD3w49oRINpmQQuCp2s24+Rss9YNPkz3D6c6
VL22DjaVV/Fx6cE8ji69U9v85Rgpg+TI/+DtpbbYqDeWS65KQYgQczl/igQ6Vp/NFZ8PyrwjXJwz
ghXkUnZt7KPAwkcMzOPYQvdWjvlu1tVXoNQ2SrErxCmOysmdDcZscX+ZExFdFBB4yw8415Me2aZF
nwKR4KYBKqq/cBUHmxI8Ge1y8oqLA2qVfI8o4Gmuq4ZmFOMSc07ZsllKLi1RxOojwPiEWloLrHMl
Sk0AIsu5KBP8/R4lxY+QauLKK/z6oq1ho/WYnM1uEjgOtHmA5IeeN3EeYVWGD6/S+zhgglHo9MxK
8MAom7mKO3+vI6o+NQ+DlnXMxuoZw0lsYVTPuvgELvU5IzOzptzfHWoDGaj08+LIsop/e2RhV3DY
FwVWXTOyL4QSmBe79KeyNxWAqu1MwuddYBJEisKHGqPplNvmd3T3alNYvFAClqrg3LA5cKZvefEd
VDD+qj3rPk47pX2e1WUQn2ukNqRA77bFsMWqq2M+B/kaHu8GRWzwgDf0XVn5Oe2VsTctG4f3HIDR
Yvu2b1E+rjhWZWQiuuEorPI5m4zhGIU9PW8j/MOBxzkbDShN4PwzeDt99Hm33aFoHptac6pAxMkI
d/z0WxYwrtGnb56Z30vUyuMYc2yCfbhLG/z0eRcwXXI8fujdjqC7f6sEkrQw/+GpKfgNbP3Tld9T
xxyf/cy8F73zXRItvQeR+oBngFTNdsutrdqJ86aO2QJ63sGw+rPMgccJ0FewUKwSTg03YF4sxC2H
8kYW6ySW37P0umJtr/06sl6HQtGsiUs2bXMIucZj9WWGzznP32KC2VRI8vgZiC9uK3W5N9Vg7y13
DOlOzH+YjT8LUfHFkmBQA+gHvvKnw5xY36WOrxyP2lPo+HtafvPNTEkbNONjyC+gtL/XrrYetohQ
Yda12nhSzveR78RKOU28DQ3m+E6/kjTI9vHUPaYOrTmmqJN0X3xKqFer63AcJpa8ApJ9Kiiw5tJP
r1GM2E6RmtoVFk3hiN5+EIYCoSHxzARr49Y1RLHj+bpmXtKy5FgICSNwMjBwAHOXw3hujLevAf4Z
+2FUhAGv0VLgLzLN4Iak9adFORn0uX8ZQn0ASEsVGwvYmq/CxAoY/4ADReXvZ5yY7CZPSuh2qf5D
DHEvrJp/N3fZ9rOsWY026+p05Expuuca5zEp/XlDDIeSNKvjk0961I9L65mG+bsIjQtbGnnD0mUo
gpohQ8gHgWjgMjXv+7+/5IRdr3U5feg86A+c/EoAct6hDGvuZ9AyKFiSRCrCbi3cqYSa7r22wGe7
/FvbuEQlI+B8sa9isDcgCLXmDvJ37STt4ZTp2Llmcf3+79FAYTjHJDfOkv+TNhb/3LCbiJvOnoou
FfeRVcbFeZPzsjnkUfiLjT9wWL8/I/h7qvPcOieZj5M7m86TgzogNsEEuHA413EN7d8ajWdXT7+5
X7cHuMJf9gjcPzMqcdBCwlA1uLh73jcWfOExzEVEINf8JWegi8FcGTtKjO257wXIwAgyPdxwNmJw
mtiqxBvT7kjpuhQ9K5e5kGQG7zbgP1wNcqMADo5bZLKP9IxzZvvgRhw5gUMPKKNJF2JXW0lsuSw+
4LLzLij54VoztinOFWWf7VTOD39hiS5BG5wg7amChbICFUIYCfHpGGxbNIUsIpwPT/6CQrkNJqkB
aoLe5hz+wWemPbfOc8dU4ynPoxvOB8Vj0qSqK8zxMaH87jrhr/mYQi1KFsJjZJyZL1B9ySpQnLhu
ktI5+CZsJq6EYjcrtNQiBq9mM3k92RkFyKFoOc8T69pRWFlkVOkH+tX8in04XntJ1y0DLmRNIoj2
YgI7Rw5T7w0abmtF6vfMbzbhCFkHUz0d/NYn7dZQNjKWAUnRtb9UOsTXUSUPO0FRsbjLxs4iolyZ
1pn3brfKFDznlNuiSTDwVLkWR1Ia5oeIoODWCQpycl6PPDmvb2Uh632X45xHZlJuDScbNxLYp9HZ
z+6U/ZaaHSv0gXGfx15/ico8OngsytZVZ/0xWtO5BotPo2/qu9a63fhpepr5lK5HyFCHymd9jjyt
vYu4AOJXHvJWioti5UUQEr0S+6HxBNFCP8ScnXzmM4aAzdf6b0oZVx8z6M4NwGD2kXkk3DFduyxy
V125oJWS4m7UDUTv5UKSoO26lXP/MfdiFwCH+KWHAJpAhKXC7e03bAYMO/30dWjotrlDcKtbu/4R
lcOucYufth0l3Mftl9oz0gP4D3OPtjDFJdiXT73PiaRDHxcbeFplhIwZLAcskqJ6EL90MFvw01DQ
f+UwhrS48/FbMHtYk9bJNmQplyuDhq/FyrO1CdAFA+CCmlCUtLdB7MeHRuG6c3imkfiuZj6RE7f1
5VCSLQC7RHFHYH3Jpl01h1oQvpxTwo7U7l4d8ILsZjuHhUFsb8eMLkYHkGghFdlxuHHtHhcP3Ws2
GFQY2s5N2d+ZYOuoGdUNX+NcfRuQhp56z86eLYdlCHQ+yN/rv5WEMOTyAlQFua7CZDUkyRdggoE1
43PC4+ImjOpPuZADHa7kYU75v4UThk2RFGzbVzz358LEyZXCbM0yYzcU6SnJ4JAHlc4u4URnCWo7
skfI+sKa92H7ZmRVtM3D1DiygndIM80Bwgi7g1HAzr4t3eCUdxPHNATKu06mFgsnd8dPNGYH/Lt0
1DZdbNxtauv5gPIuycz+bOYhfVfSTcUj6UZxVMtjVk8uHcNAqL0c6hcI0SEh8KvDCv9Azrtk4evu
/pmvme1zFnGiblQ03aeZ6wLsgwyUb/wxqQaclh0mK7dQ7d3RD95G6QUJzLe/I5gi0C6oM9s65N8d
WVjscAkEyXXHj9vsjiwRB3PTJnm/pw2aNh5Up1S7jwqsv1ei3ilivW0zk6R+ob01Dp4Xr62MdS09
YhM1+nJfRk8DGMJjroDXJc4YMyVVf/hjPzl1+lZWib3BJRBB0YPxTZeMw9HAFAXOP/C+2PzRWVm2
CZPcJHbbldhMRj47Aimk3ZundHJ3kAHTvSLEDdu5mneGiOuDHQCsZwXHHtxRxbNtFW/hkD5HIy6N
JEnHrTtwAIF5V+7MSOJdKr3b2AY91O51ZWKeiaeTp5zfPRGLi1V6GwqM4AUi0hOwnvi4RT543tIY
Vwn8FpIpIZ7AFDpz3Vv5mq4OB4yBjGOrvCuc3/Kc5fFdV+YuXBwwWl3tWYQXp2SOVGa0T7xs/pUb
DTRDE1pN18wgaNMUylIvf/8Nw8dj+FUBG/9YMatCCuKF8d7kD7nFatTefQ1c0H6D/6D/zI5cg/fh
NO24w2Gwvjhwpfdutpn7NWNxdUL5GPyUYaMsnF0miafm/DSDAtXQNPrmKnV48UA8PjO3pZab+sGG
09RblyHPYN1MeiD1wguBo++uUs25TuhI9AF+v6aI7VXWFiBC6pbEQziy+mj8ix/764nG9Y0N+zke
epPNdsRuP0rE68RKgqju4p4HFp3VvrchVdwfWtO6zIVyrzGx6JGmiju9TIVQGBiaZMdYifrnMnrM
ElxOCOXtfGRKb0w5AdDsW81l+JL5xvuA620fkvk8J7m6t+kSXoywzDksPSttJScdPasgC85/fykM
l89cC7wiiOkZ5+5vwR2V4DDpuZVG6DdlN07J8lLRSv7I04DcKU5zS1BvAP/0qtzopeAH4Zy00dZv
o+WnOmcYNxaMuHLR3UnCtXeI8/soNgue8VsTsB2DXmcbRMWfOhpMFGkzL7JWXZ28NM8sWbrjNONU
FFLgMyXzb+XGpS76AnNUlj81XzZgtyqV+RtvZ+tSLWXvpt67hp29mCTrt6U1sbKx3OkaYWfC+Nzu
x7YICXE0CAWX2YLVPHNFMQ6mVjCNUxKGgv2HGTbpwfw1CkOc64Gnfe4YL1XH/7J7D5u4FV2nMj8a
Mg2I3Df1iQLcj7Tu4cajo9rJEJqhDpny4hJdaQ61gVuNBzoOzLCEDTMdNjcDm/QwZaXkEWTFBxIi
C8MFEOlUhmiqMYBsuIz4GxQ8L2brjHttiV0nnOC5Cqa9A7zIkaF1K6v8RzcvCZpBtc9VjidFa0ns
tM/OCqjOMasYFFqp7M4U2vdytM27qOQ7XwJYfjNH8MmxHo7gj1+xoVwTbi/xp2b+GpIPSjBOxHsy
ugB5mLAIyshR7duXqTC+DD34iEoRrQUoXnYqfccFPh5EDC2gq4AMk83AQYZoLSmG7lKEGA7isS9v
Tf4VyWqThnb5mfE0hSaIEkaHyVXlnd5WtpPtEOLwNPJTufFGShyGtpxv3sBwOO8+sGDEsGONV0d1
6tYmPLcC1wKOQs9djNH81FCqf8Tjn4ql/HYQ3C4Y+UwPFBrZfYQLCpf+W2Oq9iSpjBHNAwI1pDP4
wbjCm1gpeIIe9wcbCQIsjCulI+/qR/nPMqmLo0TOdmfZ/0JbHrhPFDW3UcP7RivAMOiFd04EYqwM
zi1QpVYUK4OW5mGInpl75y+G8QdwrNyzMxzWIBasZ63yC/VzspOA0tcIfvi0gW26+Llzz1wp75EV
lLeiffvnf9gDnwsi2WsjJbDnu1VwNhwCq0al3W3qLvp0Lmevqa35kFjJcHE6r1sNPVgFjbDs8Ldw
YWtOUHbLjZJVkdyHJvFG8ByXemBlZSeGvOgp++g1kzzTMh+ShVULfnJbjDXeHmU1TKLsw9+bIn8E
Ur+ZgSeh4/sLq/oceh0BWz8AsTH368CECSlShndjNj68hBtnEj81whrv/BdwQoeeW2gb7GQsxy2Z
373km7XmTGNtSIcunff6cy7hV409EY46sWCUNvn3ZHmeBEFcrWuwQEkLTMIcpvFAjtHYcIwMDiAc
t1yq/ynSszcwYDVhWq2XtSMAB+sA9qGNXHRd6BrvJBX7A5GYbKV6Xg4Mu8JFxBetqi7nWNrKswnc
DP9IyUq9JZOF0xGy5Ln2wF23itjcMNA3489EJrGDI90zkEtG632QXMtq/ZMBZn7AZSx2sS7DtaWa
YOWmi67V7pyL0tZZmXN2556suAqk3hoiF7uISoEYLhMGrp1nvTLQH5h0M2M9eIGeXt3MzZ5QrDJQ
Bp5nBtOLbj3+CTMNyZXhhlTL8Sy1tvFsXxguUDTKcAtOcgo3cQOERFGhmVBbvYI4IyedXUvXpl7j
MObVofrtO7l7NDgX3yqt1gziNrmR+j8cOooB8KqgdzoeTH14tpaHZxmY/cHk+7bgTRvkyhz+rHzT
ZGlzsGXA/K48D6T5aNEKj4z0Up9MGRGyxDrJpM4eA/OMtT8y6m27DFMWcQt2mv5NhZAUZy5cl8a3
KdX/GBO/e+ebBdU21OwrFiSW05Mu8NF4WKZwd8K13wZHfrl2rW9xuLdLVBmFxwVIxRHnD798Bm3L
nrPZV16vvtuBsYVL8FLayA6N3u8es4SCUmdr6Yli/Xczlxf8qCtLh4fOgiPq2mnCC8e2brabnYPp
tXcJoC9YTR6QxXSXYiSg5evvC/TokkXxxpbOweCmdCncL4M47j7pcUQDLuG12SNGjmD7ToUvzp00
eXJYefxeim4bCtojFd7LFXJBIGBNyjQkIcFczChg2slR+6pkBNvpM2hB/XhNCCudPRd6bfbO0ane
EGbOeCE35rb350MYO6xKFscfoqs3otLjOXJHfZ7YFI2t50DgyetrQ2BlH4XzV+Ak1dm0nfL896+k
p6qzzq33pG7ULnbkfEpcfvn7V+OMwm80JmZJRXsFoLj1QbPvO4+cQGPF09q2iY2FaUJyupfPmvoQ
m+S/fF1BLDGLzJUMqoXhMluvU5MgzQ2osTdJ6K7GSozXhvX933pZxXr1Zc5+EsS6127sf2+5r4jI
+q4ggD87sMzPga4pv2vcNb4BHjVfSgUpw8BWzlcbPsWTk/0glui9dC7COejwBMx67CsLSA1qtLTB
+HR/ZFp+E5z896wfmOqSXuelPAc7zrYnVmacv8r0lCbjN9csecyB7NhEocMlssw+/+YjxmRiPI11
+Tq7iDhISpMu1xWDzDDEvytQhEUZ3GrsFlvGUJ89/yEZWb0VaYo/VueBavH4MW5Mf8mrdOfBdd9L
vPfE86INHMyfWTqXeys2NpDwrZM3e1c3DuWm7WjvRhBesnTiYhgCnWRddIZ9eVE91kutqPG6klO3
0/XUNSJ5Ymf8ltB7P3FM8jcdW26mp7wdumBe/RORbexbqiZnly7B5coIFetAgKtFDytY0aPbku8O
d23J9CTVjoHPXLBLVq99EdZbtG48UIG6rkkFpOuswreQA+ZetSMD8yayGCvqLqaWniPyKvuB1Z70
ntLUL8inesfsSgYyfnNabIIeT/t15JNIATDMbLSaPomG1wfTOyWG4V8ZZXHst41t2pr2W1gEv8ua
XBTvzX3J5qXsYeXBTYUpnTHTnT38fXD0DgSrAK4RQagEg+d6wNpmmgej/KLoIvcDqmfBQHZFs6Q9
tK2/bX29z/ss+KkPrWy2etb9s7Sbeyh0s2k8o4CJyPwTsISPh2SAGZZHFidt27rXQ3fNXGrLpfxW
MlJbUScKeL4AdLFV0MG455YXEJqYIsSHh6jo6L34wbgbYSeS6CuL61j1P8fMYi4Z50dnCt5qixVJ
HeTGanQz2uLQWred8hiosq7kJA00LYysKxeUpwbn50l5zffEMTH0teWj8+ydk+rk2obWA+I2Dmuz
iNEOldNJJBTqzcpkH8b+ifvfknnUN8MNzGMzt89/+wSda70S8JTHDg3pzXWzlwy86WGu/HcgSAVX
62CipWL88jRvilLk9daYooi6jaamx9Zp7ReI/aqu+0yaujunw7QESL1/is//n4jyfyOi+ABy/luF
cfPZff7H76qjP3P7LH//139+/G67/3hPmySt0s//AUX559/8NxQlCP4V2J5jhZEZ+n8JJP8HihLa
//I9x7Wo3bm+zT9ArfV/k1HMf/kO58WA1K7vgNWgjv5vMooT/MuKQmiETDtM14786P+FjMJDDSrL
fyvPehCXfNArrkd1mfUlPMH/WZ5NJleT40rEURtetgtt+bsc6nZta9okQdecNeGEbbFAzOq+/+z6
sGTAeck5ytwY6tPrOeoeWn2VoDAA6FDhf994bmmsWr2IzwIe7PG9X5DrnDhijOQgmvNaxey/Cevr
JL6mPgOVGYQvs2eH/S0QZ2Pd202+JbL9oT+pQijGs3Ww6Xkh90pjXFUHlpmcnKih7Eyf2XnnbOa6
PjYhEHl3wckPC1jehjAfLKh5iKCsrmltWlDohwVHr2EoswPktSDqe7kg6y3erQUMe7EohBaofSTA
21dw7g0J8J6sg7+17Bd4runGyfuBPcLAXcSZH6NPm6CcEIPUNGuWExk90AnUM9euaDs6YKZJ6JR7
F5s15AXD3BZp3rMnHl/yHkw/UJoGHO9qqmpg0T0q8sLlxEuXi7c8j90F968AO/bg//1JXRs9giBJ
Ob77NfdYLG7Zim1/zbqnBpTdUwdI+2wnhIIsC1xPEGl6dYbwuYQZ3cpCHpE6A1rwWiy/MPkOpbJf
1aIuMHEYWLgMpq5994V+8oBcDLgOapwHPuqRqgFAm37MdrpK6afVpnHWKrr7HBOGPnozA/Xp8roe
4CeucnjT5FIoXHThcfm7TkFiosPDkOBj0IuYwVsUDd0iazAt99Yth1Mwni3jZkkcBWxmukgeDMHg
EeuDXvQPGKFPifSKc2gygh7Mb6ls88s82dzHRkuSvQGUU7PpTtF1MRjA6xixVttnw6w2TkhOJ7aI
h2QugOBBECJu2bRJPuCrDjzH2qwD79ynRf2NajadnHPHipkPXEI+mNvfRlmzBoRSrjHmJdgMAaGE
40+m+a8g1dTOWka3OsmvdiMy9lbOs8Kzwd7hyS6iu8yRj9X6h5sUwbaxGEEp0dybwlyNKSolFrL4
8jhkeCl71H6JuhjYvNLG4giIl/HChQVuXioo9lh7ivszX8n61C6yEBdrCOqHaUONEQqlw/6pT+Jt
2fcfiP8QHVFw3faLfwQPib0ISUwgvyvVxJe4gV5uIy0JsJcIUGqIMfZWixRaug6ZDUwnxaI8sVKk
0a1LpG/m2NUBlq9VcOvcskaciAm76/SbeKVfzaDoOSxt2GBuhWBFzb+yDgARq4JfXljf4njaRYuU
xXLbksgdohZ6QVDZFnkL2tpFWPKIF61LtAhehkX10uF8YbHJj823LHuuPYwcvVabIbDTLfyeW9Bk
9S5NUNVPH7gJf7OgRxk0eLfaH4+91RC4xRzDlGfazbklmX4Mj2kSxabnDr0eQuw73PE2me4PRD6Q
IMTJU9OJXYTjph3u8V/lTST4HYpbUEn2sjlQRFvZVCtdckkDwehNIp1yHXHLXYnUPJjtJ+N2b221
nyPDnE1gBhvWPJ8mQdktOGAafbAQg7jfBwhoWS20CXKLamC91vwkfwLYs3TdfdHMx9omG1FoHEWm
E0NVjOI3UQJNKl5KgUmhowPEGQSlA5fRU1sBu2mk+K2oUViRdu6pxpRUOAEo+Hg4jUK/B5FTnoT7
Doy3JscGzlqHi8MjxCE1Qm3HaTQOuIDCqEH4RD6YTR/3UK26Sxl6v/3sT4oVibIn66UJUZKHMQmg
9UqX7Ewmnxu24ZmvSGnbrW5/Jqmjb8R+ES8VeDtZYJNfBP4e0Q6HWEvWLBSbiFmWYAfkULAGjMqT
qZbzfuSQSVTbTZ58WBrMnTtjKtcqJW8umrTcx0jR/K5BKEeNauWCJMkDbrn4pMZFLMVQe90I961c
lFOM7jCMZ0xKWeDE2EdBMGC6NjriABZASkDZOwEDzHSCnk158lYjcQlZCg56PypoSmx1Fk1otoub
2H4qI5P8C5mpmpHGqYWTsbG8rbd0aQxWdgNerUQzJfLyUW05YQMDxL1EZ/ylKVhNFVGS7ec8+uHD
xD6UfzizfstCl60SJq92UXpZh3ERfNH5uhdsGwqfpNS4bIZUT5+WbWrTkXFk01CszKTZO77CC7dI
xFJsYvWiFSsYuGQe6d0ifeddANUhR0EWLDKyASvZ0PBaI73xcBZhGQgvEpIVzUOGfuMiNfOXW/+M
56xfhGdYbuUlxYHWHkhdQt/FjIbufrgFuNLom5lnwIgvaYtGTS5CNaM3+aVAsmZk/kFgXfOwr1ld
/zIH9RuNnVfA0SgT8g8hK0zNof4AL4fADdkbVrAJS0BN/NZ3QHfjK9VOdAQvO1MYhIvrcCMxQAIR
6QlBUz0RvVI6XJPDam6RZp8oZ9biODgJ5c8R9FfUTo4xPcV9TXVzmn/10CxW6ViHO37UfrB1eu67
ySCrxec/qhG9Kz6YnDn0ARB4tyZxdxIAlWXPnLRE76zxYclcbfoqQpOnuYi46jdBajSBmPTqRann
14yOrBTjEHzuXeoBC2NrciLzX52GVnwvR+e16cN8xy31OeEAkhaQSvso6rcCiUPUSwBeOP5IuVzw
NnBF43WUNsa0QVrHiMAfrsHwLbXTQwxhalPWXIMxCHojKkF6BowSkQvWwaIZXISDpCAFXxbxNiwy
wgkrocBOSPuFFzwVzEVb6C8CQ7suX608+PD6EZHauPZPoL3ig6Mssa0ZzB/8qOt3c8I3lHwmw8b0
0zNmzZw4+QnAnH5hmO8d2zn7tebiF/IVMw1K0I4dvQ2UFIM09C82ONCFZmFB6I14jXn2e7moG30c
jlnHlLWAhRssekdvET0axvBcTt170Q/zRtagjiXZxoAF2JRE3SUZqb1SLn2rI9Qkc8aTq9VGfpUZ
4akgmNVVjm67IgaMgdJcVJQOTkqPmOhmZEFymicKbKl4Si06BrnyPtWQNlurmZ9SQ3GbhxGL8xKZ
Lk/E+offGK8Qwhj5C0R3LkU1pvUGkshAXFvcf8TZ5qci9cjDOpkHL8H6U5ZMCam+c2WdQy6BNo8l
HWRH1YptES55hfgD/Fa0a+xsF/B9PnJaKS4hoHuv4lmX6rjZlYv7s2sJcoUJPlCuyNOunlh7Nc01
iUGtzcFXliu9wuuisFKvitxmbTQOpNCJvhi2+QU15IdrS0ykZBtZQqVnq4wYYs6Ktsq9MnlEVxq1
kjFVz3Fd3/GnSoC82XM2U8QRTwgIyi0RBI6UixW1Wvyo1owpVaFMDZjYyNaFugDX0+wbFoymQ8fF
fJasGW6A2teB4Ii+mFjZIomVZy8P98yt9xCz4g0xdlNb61E2TwyyLiFi13gxvMphpP2wWF+ByWcr
dzHBRh5O2HEcjANPpH47L8bY0q0/OPJytiNCs3YGVoWVah8EEtkMWjhnobEf1WKhzbsuhCqe9VdA
AQPxTWy1gsh+uPhrFf8OUwPWkqhtx8AaOJZju03/em87DLjD4sJ1HWeVL3bcbvHkxosxtzBYq2LQ
9YlB//AWpy5YEad/b8x2Z2Q4d+l33oYECy+zaHy8i5mX2fZxGnD1jhF7YaxcMcUTqvSL0Vctbt92
wvLbGUF+zxbzL+ek+ketRm9VOQpt+WIIdhZXsL9Ygwf0wS4a4TmorlNAq1ky1PgWq+znEHIazfLx
3orhd++0zjpzfaD8pfcwuWxcPJTFDeriEU3Cyol95iTL3+LzJwEwHxlMfrXOcDZDPqNEXA0M3/aX
KC4GBVIqHDLdCV1/TN70m5rHM7t+1LCoLlb9aF/aq2t4+6qurpVFcFu2LT7ZjG1ly+IgMMUXwYF5
xUnkB3i8Y0hOcJwfTMJPba8+uUU9AcF+17TiTAO6mw06sqh/dAZOBzYfzLTm6Lkckr0X4zQg0yVM
uN8zm7T1/Oyr6Nkbk08iIHyFm23jkTGi47Bpks/Y6I8RrGGPmVPC9SZwFzpTQRTF6jcRgATahSez
CI5pybbUZoXHmHhDlungx+Irst7Ged7O3N4GsJeKFrvlR29uMKardkuc6zWeop+cPr8HA88QWIRr
g9G5dY1cxvyYjDJeLaFZcDeo4Efw+Avix0yysBIwzA0WEwbgwLB9uFGCHK8Intn+bwox4/AG4Ix2
EH7MmGFp4b6ZIADht8qK8km53WbwnZMFq35DnKZc2cZ493wSS7p5ZLP9rYL8m1Fk8AYKizFPaCPe
FkTvTVLs0msF6yf4ITwXRr6afBz9mima/SRN692pmwOlc4zsufcF6CGW8grFgx5dnb9GLhlA1dyp
mDxsRMmt/x3P09bI5WVRbwStAZ/e3c5KpZdvTYr0znLMV1Hh9cp4KlvHWNo+D2+XoLn7o5bqldH8
lQo+tb+tbRgcChcpOFHYyOO8V3tfWP4QYWHuzsXIBtJlwFf7O9JoBL3EWmFXyuuRVwEHAWr5NUc7
P4MyavdbauA/I298KmKE4DFaPtMOHh5zXCRtr2lqr+uSocHyranSau1F5a5sDpHg8s72yrDrl0wy
FbY0DpUROgbk5LUyytMo7VMXOQf6HxS87Y9wZtGS8WzXvJGWrzlqw9dGuvsl1BCr66DVZ0CfqbKh
bg2+v5JesCHC/qAmQi8MfGo7bPHFI1DHpel6bxwr3pleFByjuD0TYnnk/rCD/IG0dHC9l2eFZPdc
kfjdjl0ONLPMHzlMkKMD8UwycbniZDAvqddSc5iRNA88NBQGKz1zjwKPvwr5NhWmjxg3WmV+q7go
G/XaCYc9735g8053TRPzPvZMAHhxZYRXiBNr4yWVNqka1ldGTPKnw63IDZDwLO0MsvPxuUrGy5wH
PHfJVjWy/o2gmZPcRNyWn6F5DIp7WwcfpNmGg+QWIXwUlmPfLgtXhCazMd9oTKywih3sHrKsaYrP
hmNdOuhVXMhya1rsqhK1Z3LFMS5xbp7I+l1wQ/jV1BwLMmFzmRdXzo5fxCvZyh/bhmNcpnlb+OS7
13x6sJESLh65opHHSA+zkl9EFcNj6aoBXZil11apdyJqHyqpxboz5IfvZ+eR2fMqbs2vxmDVaKb3
OowTyhSVXMed9+om4ZVX32NwMmPlmzCfJuPVh63eO/rdbhnByJZplaminZHa98CjctbL+Qd97yWb
xI6uQ+4Xy/7A53JnN+ZShInYO1b5lapweEsT65zHtsA2ILYNPZ2TkYPKpt67lqArtgWfO3qO/V4o
+wcIFg7R6qc7sD8YG3+TyYK+oBlgF3PMtczlp4xBmumOrVlwyaMFgZqk3WuV5sc4yrZCNN25YOK5
8UxxShDwahGu0gH7XdAuHIQcL66j2MPF0Z4wFfd2C/9zRv8IUgdO8//F3nkt141kWftd5h6MRAIJ
MzHzXxzv6K10g6CR4L3H0/8fKPWUpK5WTY8uWjExrCiGSlSJPDhAZu691/oWIAZc/2Kh0+pcpzHY
rL7T18NMaVSUHPlwGwUdU5bUW6YZoQuOjBYNB5s+Aa9qauNe4XFYolk4EivmrpvWe2LGt0ALSKBw
TPyOW2OSqQx9p1f9BfK6kHqU5mQ45QUVxee04wFt7ZJKUnVPhCNRL/S3CdahJcqEdhHmWBhrl6qk
T2zj6FaTtQEbd409MFvxpxFUzWYZnAPbwWjinZQe1d2kduyp9iJxEK10zMEvOYoDL2Gz7W2QHrFS
u3GwDlWQwFIiU8M0Pdh1Ne0N5DfdzdC+5UaPPYrpCDt3T7fKOC9b09nrgKpXrlljam45F6TDqSlo
VKLVQy1VXdlDvtVpxS76oRvWpbaJ9fJVebQCIyt6mwbLxmpB4Akn0VfbU59SW882fQKcpHXs6NgV
4rZy650Ag7UiOeuqEf61EWrMgjvuatdGG455u6DK4Sw4tEsdpOsi9qOrIjFfwxqBqBN1J/xQ55Pu
bWJZzY+oka4qe54JF8wzEYPvM3nnTdl6Qrfq4UVboga9SMQsw4ma6yQ37lotpzkwavilpbFiQn5o
OmbtyGgQxgiSg6AHI1/FHA8Uywo5twkj3qq0E0t7W3nNQ1779GN9a124Ubo2Y3Qj0qixWtIZRUF4
aDFTA6x605hyWXO4tRX5UJRUN21pqO7IbNhhcUkXWki+mF0NJKbj8yqYG3IgA2yPV3qNbdhZBp0L
O3dfklcIeJvZ4WulkX4Cw6CfS6ZrNxnlwZ4/+UzhDkGUqA25aVcGIuddGOmIcyLOFrllH/qg/vor
JrgTunqUsa6naQceFCpCap2Vcuh9vn9Kg4QEd1NaBzmW3IDvv9m4IbNig0e9Zs08tH7YbgwaVvvI
kOXBb/ULGjJEmpawhIpMBISqwZixwiI/EC0Dzcz30d6gDc4PYzbwS4NcbqAeFcVGpO/MMRy3tJPL
QzF1uz5NUctkWXEwZlLP+6/6hkONM+6Tgg2Mkfy+za9TvQyZSxKP6vUupcj7dw9whh4KcEZWlrvJ
ip68g4yT7/v+w7z/ipZ4ztv+3e9xCmXcXcgdZBuodMwmF71roxCtJmeJbpG4cKGhEbfk109BRtnK
ZOXRmDkgw4yXCN5RGe+/tN9BGOXM4HBm6EXYsP8QHHcqQwJrEd+qI7PLaMuTVxwasHW4tzoPYVhr
LvWMi/j+qeWpWfdSPP/xW1I5B065ZLfLlpbaH19gCPz1/3r/vWhMdaRxLO1/fKHPGWAYJYe5vGB5
m7E7lJL54Y9PbmXgb3//7xDmQ1lJtGsuT4Ezo9NSSYq13WoHAK3NCphmvHLS8pY82fQ8J4Fv6jR2
054Gdpl6xxTdAODYkLTOblrrLQHpiFyNVYWlh/G0w+QV4DXoFUa/S1jCkBtcTWPhiXFH+eF1mrHx
Q5MTN4lXMeTmjBSxl+JamST7aR+ebIw9BKDT5AVwhaqpsz5NUmt2RdbtqQnUqR3DbdU46bqgK6UN
t9LHo5lyuqULiVofXjrzZ+AFOAZgg6X3Y1TjqBhBHXBTHiPTmB2wHXmsdCDiMbrTvaQ4aUVMg94O
1qzRh9Ef5k0AF4SSvVznXntlJihbxBSs9ZxQ6iLLNhMgJfYbI9ox9GVXtYlvI996yTKXL6euxZPZ
imGZkgObiZEoQK/7UGrpvRgQrUX0g0BxYPS9pk40loEq7H3itZRLuDJZJA3mQVtouXzKOcRJ/4Xa
N7kqND0kNT1xGdogHjT7VZUVb6XML2tx4ZtyVxqUKsa4TWz6nql6iHXyT+PK+JRq1m1FUY2774hu
JmGQndP6NL05jQ8bsbzHtDcigliksbPHx1sxPIFL5XfDXT3ahyi+6yTqfN/oL73WJCAPB5IbYcEa
8RHnDzTjqfdJ8qCUzO5HcMUGdq5l13Yfg9S9mr9t4UD4wDhHrg6u9iAkVTcnnZ0OPoO48clDxIrk
HeujSG8Z5T+a6O34ck/Am3jKWlbWfKre+sp4aniFKqIxMsP3oOTWH4KRHnYub6vmlLchYVi+jnZo
rB/nV7c0aTecx5Y1keTSPNudf+VqHM5zsEy0doH3AMzrLiLfoXIjD1uou8Lj/DPxeCTFzIstxH3Z
DNtOAikMwvat7huOV9S5dMDZK8Fgz6KPurmTETljSqRkUCXOXiJpDiVa7YBBjVXOIMUw/RTjm2Vi
QuQokMkoBO4aEKLtUVUQz0UAiqGPd4V0Xy1fTce6oAelI8NZgrhtMAyAGHP7knNfA65WCyo6DlvV
0qbHr6ywUTgdJonQItWeIzRhWwvBLCPJiThOK1Iks4mXkDHZmy8dgyLjucSI3xnax4s0p0rFUuou
7FY9aVa/8hvrVm+jLVNK81wygou6hrRsSc/b02n4egiYLGSO8/tR5WG2qYIKj39ew9J2HrtKPLNW
GqssNz50OcFmpsdrLqtujn5+jSv0khh2fVnhs+0TZDJedWeZMQ2E0eJgY1z6WYEXtScsin4NtJlI
gUin523ZOVGXTfQyZoj8ZH0dWvVnO6YROk2wjNKcNHQF3YKwb3RwDCIE7+LKGPwFpsiPE0q3Re46
IPbc0+SWN15rvPVph30CdjEHahJ3G+Bx5gyB5EthaMM9jes3WSOccswHK+Qh9cKOxzF/qGz90kUQ
tsEYAngNhXdSPlBk4Thgdo8u14Q80FfR3vVg78aUlGmq7piom9ykNH9daIqrCSa3bZekkSOdDeuO
ozOBPuUH0U7lSqUeu2rIW+JUR2Xnj5i1L0yinVe0EcCSPtZduZdmf9no/iZsZq+DdEyClVtUhWQq
EvJ+FwWq3DhWNR9TGd45mrn1fewTjVaycEbz2Z1qy5XbsbZojOCbWTg7utlPWmBg/XHYzI8x+u+q
sj6WHMFqlRnspTEZx85N6Vovjs3khtsmM9pPMp+ui/LKlvl6NGkD4qaj48cXIhUzCC69p/mGxx26
bkN3rQHjM0ztMNRIbIPWxJtmr7QxeiZCdudaZKkACFu1Fr040L5Xo0cnhsOCXJEMfk8EAV7SWLtJ
4+RUdC+a71ULp2vQGon9WEYmse6+sQB3d+HBETPqluxz0igRyScL8JQrz9B2sTVe0Ke6tmzrykia
a4LjFllmrTAwXL5/37FJUDTHyKwtctkqO78JapEvJKoEncCvhSlC7k6QjgsOSJyI4pFUzuTeRinN
1NWvURPgOXSbbe4Qyj3QU1kMiiabkkSBtje1zbOEsBQ/aJWdu5l3Y6HoNMa+2qbmMxkK6I2VeiXi
8qofmdpW5X0EkKiugqMCOm643SEMWBUH98qhm2SgtOPRxW3PFPa5JtBVG+2PjeN8dpIXkQO+Y3Z2
B3IcZw0s38zW8bkyda/EjsW1pylMh3UQu6mvPtLGnUWqEWVks81YaLWsfI58Qm6L/rJyFQmuJmAj
lGa4S/H2cAY5BcI/EFhzp4T5WABysFJeAGfLfTjayQq58cfRR82AfHMmRi4KxjALjfYpZ/I109dD
pIBcpIw7W1rGbVLcR90AvvNGqOZV+JxxJP7rvgZaAeO0a7cJARyCzUAPGNmY475APs77Ql/SAUG8
LLFoJBX8jojww0URyW2FORK6DHD1MFyPwnwqJzFPr7xjDpQzQ53Q2sSC+opZisB1VBYforZ7rONG
LAkyuTQCYodhVl/3TfYGm4PRu9k+OUm5rpv6pRzNj2mZPWQJxwIM26XVfYAyBUMsA4GcFNmG+tFm
AyBxMenj5wBfpct0Aqseg4aselG8n56DqyFgoD/k+prg+3jnjLd+pDXXUS5OxbCSoiQauxiMy8TT
sV6XYbaibpuWikcpN1ahzTtatAMonD7kTiBVizklbjdZrBAmCQZeDXNJPX5uShQBHhsFYzFjYzXl
OZFn8IC4MMgJIhiYPfNb6X+o0WaLsTxmDScf02GnREJypPN6pTQR4LrYR4P53HcxGaLjnTPqzzTN
QEj23VZz0TQYafY6P98eMmS8eNaSFluxTCVQv8G07uDO77ugY/WxmML1xnhSNpM2p7LShSXtkaW0
3fl2oy7rNqYAldprXvK3KO0hmw0HdYmvGAYyABzzEWnAzsysak5rGfcBLeP3477dvEmL/lTjw0py
NX3emi+zzuOgUrJkglXT4+ZVw71Fi1l/qXFMTcDLJhf5JLm55AGSIF4pF1mHvseZNe20A7DW+xj4
0MbPYziezhXRiOGxZVJipPPYbGIikzMgzb07N7SeRMBcwPdgJCM8bkR3tGonXusl2URtgH8yKz6N
ZcaSIafrDPYiwaaQOdP4mFMO0VVgFNI4JQnMEaomUpfrcFrEtlrZSBRpJEVrOOK7DMeAyYR/CbTK
wkXuSEIdjX6ba+oR6EsP6Izgk4hc6aUdPpZyumw5RG49R0JfkPE1RyA0CqP9hPBmV5HkAo0yqACU
gXjIDWbc7UyYRjCZtBcjzdWuLQeWDDTjtCvw8bOu8Oaam0wLbsrSL9cEEXskFGxg5CPZrp/kFOnr
fjCmlYYwqXZnJwi4Dd0A08/05AACojkwvcEGPL0xDDoWNVVFXqsL3evsreEM99wKGPoAcKm+x9GY
A1mJ7nsBYxL5jr8MMzYy8n/W0dDnK+Rh+PdAvHFq5pWzRO0ztEPeSN+nrhMeFZ4VPCUxhzxbQzBl
uZBpoqzcFf5+gtC68CkIRYm4v0NPzXnR7OkTWFfuiDAkx4WT0LfaMnMW206PbzD3vRR+jAlZ7d34
oqLIvm716TgEvrFnZNYIoC1+k3KyYcPCeYGdENb03iwm1O9CLaYiQitFN69oU86RgVjAy75vaAv1
Euscxu4SSj1a6uqhqfN0Zagnt3i1ICastDr0FkKGN2k43WQGbbqKmSWQr/7Gi6+d3D9O9ERsjbYY
hO+j1Sb9Bujm52oi8GQmuLAsYwTDnr9Xqv0s3RQRvDcSXi3uTe0jJJxPwpyWfSazo5GhnDG68AR4
ZFq7vlQc34112GcXckoeZru8l7kFEwz0BFO9AiuXbTQrsDZt4e/6urno9EGszFHSHGyajRfo4Zp+
tLOQMc67yRCsiWO2Cgz2EN41zjbRvobuTlMUG1fiwfxzt9YAijbP7K0zPNCeoUeIFn2DQ+Qlk4xl
0sK77Qf7SZfgX9ryvs2wuqOFqbZaal0g76UXPb7pFR3ZBDKHVzG18RMrXKatV7JM7KdCtNvYaXvM
Sr4Cf89GoiX1FagB6Cg4s1bAqzcNGJjSpVfvO9Ez5sKFbNOnnpRYArI/YgzeZE3FXL7wSg5U/TkD
cWKnmByI0reumc3aRvbJyjpnSb455N8Wn0NP+elP6a6eyIAJQc6lE5xhMH76zprkJekHHLRodSpj
E9ThtuvBgReD/gLSGNF3gpfSj3bsff421+9b10yXjIkRnyQpIDAtwBCcXkUk4XI6667dTN529lsd
pThRwYZzWn8pmvbJikg1rtLzREWcbfh3QrK0cO0k2XredDJES5krYVpm0jww7t7FobVu3Ileei2I
K9GxABKVSyFWDWsrT+/DEJV0ahASbFbGyhXTsGqCpddmn8sMDoLb+oSphtaLOQ4Y6FOw412o3wSm
aPZDn7E0j9ZT++LkMtjFJdMkWoytDTdGzS7xqKHkygrg8JS0cX/vqPI8kFa4dRxr0UwwZlR5H3q4
Gt10urWkFh9Cnl8OfEm0biQ5qu1sH6+SVq5RyWxl0zBZy3a60fRL5lu3k48NVfmXqqKzrnvhs+XI
cN/J7rLWFNP5OaA3GdJoGYQDAdMIq92ss8k8JpLAEicISD1kRu7cmsTbNq9gIw5Qd/VkxzAHh/3Y
E0ai7WTRtdexz08mow6FXscM18e1JIa3d/Xx/wm1/0KorRuWQrL8j6Mrd8/9cxh+q9D++r/8LbZS
mWe0YnQlDfLLCczpP9XNf/6bplviTJqWCdVwVkcLg4DMr/JsKc+kodvSVcI237Xb/yXP1p0zV7iK
HCrmJTqq7n8uuPLHuC/cL4RCucqSFmMckwCf79XZSJtJqqbteSsKnIN0fNqdluQ0HDL9PA5j7THJ
4E8VPaTGBqa+M3GEk26FrzstXPaw6aHmCMTCn7HRhRjOIBwPh0akjDFK7ShEm+Oy0SsgrTXDoIaw
j6JpkHQjnMlK5d/0jpad0IfdhYWzEU24s00iVcY48A7CS/qVZunLxtVY9yS7dKv7Gn10qKU+2p9R
H6yPjsvClOi2jeINKrzj9AZOePQBY9bbOwN59drt6ukKVj9QMitvVpjB4g3r9DUhz9FyEo3ctH0S
L/DcOecNZR/2tvsyo8vh1rdlPjB18RCIa43Cv41ZriU6MDKmnetTI2fYRICfHFEeJBvupWopQs9f
exWh694MDgxMEg0Qu75i810AEDG3VVS027ToSbfQrJcGRCCpbtVF79vX0qyKy44NYJGM+RoiTHo9
wkzaO7WNUHbmeuRNqHCqRiuztJvH2vE+l0VL/nTMDHlANkdqR1Ksw5ZzM11gQLn1Trqcw4ReZ7sh
CjdR17cXyvTPybone8oGqZVY5iHPh885vtjLvtWetFBc1bmcblIF56+Na/8WY9+mmY2GQWkyWK58
HWcM8X9RJj73vMZjGIjXqHGti8pOgpVHQ33liwYm1zTdlYPto1UPsm2B6O4q9ePwL8KErB8C9OYb
GbodOdeuEC75JTxN38YjpxMWF82rrduMmVAsvHaHC1Gtg4F0dQ+/8jzSa9Z8X4St0UehspUqUsKG
EzM6QJ6oLzs3L1YI8clE7/MtDF392s4AJNVTZ1wxM7Rc/07PC3tBFJF/sIvuOoxFt52CaMSN226k
nqF2YxpCGVYgA1JLV2sY2dPr9PuSQwdIpoVOfs7K0Irp1Lm9PhcLArXRRZ4SrzNq7Hsw2ebuwatd
xHQgp/qxZkIE3eOhS1p1ExT6upv6j8RVIBStuVUBOi7b2sgvI328qU3oSkRqjhQevbyr4NawZQsU
uEjgb79Z5P4sVXa2j3xj7DBdh1JrXoQcRwjTxOjx/RUvHNKKPFFkt3YZIxgdGxuK17juUX6eGz5C
ZU89cu7zL5PTgOL3CNTsaii6j41AaxGHVKcY3ueTa/WqKGihw3TZjolKdRpD+uKxPGeuGm2ieTjL
yDNa+OSJLTHjwQYpep3ABlgfFUxorY2MKz3K91RGziEcXnxisA5JMdfimkOsbnhVBjF5NqEdrCYn
fagAv/X+EN7LItcBjZXZiYngFkS1fUiqfmn4Jf5ox3vwzYE+QJmFBwuv6TLO+o5KaMIIZRcfelGf
Egr1bdpOGtaLE01Y2IZ5xfDERTnTOcWHUCB8tYAfupaT7sRkvGVWeyKXWt/ZLG7MbUj86lCOl1mU
P4x+fzI9g1Yes/LGhK9qgFVqnYFzCgRsDrWC85afu0fwBMu2F4Q6BLmxAGlqHiIMJexDjDzBdeoj
1Sd+820ge5SH9lKHGbmp5jlTHblPoIVf8yk8xYHhnQrky3Ue3iqz28cNMWNJTVSVz+gT2sNN42jO
ctLxwmg4Ktai9cUudVtkGxmuxqw6ZQIpRpRoKH5JUo+jSR0LS7+HonrZwrQCIh0PqxEg94Kk9Z7U
GyfehWHNiTlg3NlNIwOTStIxaZ1VUZS7Eg7xBV5cG0r6UQscdpKOR3rC8nFkgkZAHOB+ZgNwCvx2
b5Jjhom4ByglBtx2CO0yI+ZgriP4nxSSFcdpdxySxsM4+uddpzDS5sVbYzGTr2Q3dwjQcHtO/JoF
db1Lk0oeQrI4SAk6575CZhMjCZviE8ktqwDd2bFlMZHFlJHrMWaA9PSNV/r+piTtDSbgtRGk5pXX
MrLKPLUdQkjv7aiKLTLsAnYBn2yKFLDW5WHkleGwiAsq8TmKTjXnJiXUauqdjwaO5g0ix3ijF9aO
hyDeUZPSF0Nao3mZCVxCDrtIGMhrmTIfjFotab8YUMHMGoqrzfYU+6eA/FuK5uKqserXtgr6v4iH
1Y3vF14lhINJTBeGoZOmDQNqDq38JvIPvpbn+VTDN1ECgLMP8JLIjAg21ybXoVPTfnJx+celcxgH
suoru2W23S4DDd03D8scWeaOR/wpVLOYE+w06x4YTxZLne193/nD2+QLdRumBw/tJPXOqVbegpQ8
slA1a6tVhVqnRdEcNOYWaWA0pEoWT8Msg4OD3IJa4U7WoLxC+BxnAmQSri3U/ZcC581aYmvmLdeJ
N6W+QzrYrFMGF7DeqbIQVx4Dn8RbyETMAgqvOxK8QYwLjdqln53KACl5XiXDwkTqvOwHRtK0dlcg
zFzpvQypAcZSmOmxQpFIClKyM1yG8Yktz8uOtb/XunCpDDWeCr79QjWaXI88WCe00MSqirmh32JJ
yq3E3KLRTCk6mnTTGDSyEBirYzmKhy4NPnZF+GJpjHgQvC4xAvrHVAcT2vn6ulUAvmu7XwaNNSFc
KZ01wY1y6YZZf6iIx4iAxyGBSrSj5Uq6DYhFN6HX9IuQ7sV5jwx04YwpQzd35FwGmP4Y+ry9zRD1
c6skYgGIaTLzjsoQ461bxOfNQN+9yhOo/H4fn8AmvUGFsbbleBPS4wNXpmDJGsQfU2a2p6S07owM
3myenvTM2eYYHk7tZPtX7592Q9d+/vnmZc035R9pkPNNa3B4tvFMWlIpZLff37Q93AjNnyrvpvYG
FzGm7x5hD7pHhJL1DlvkA5XsTtOm4aZTr9Hkjuem2ugaI3EDS8Azsc5bUhtBm4uEU7BkEBxK9GlB
LIdT2kMK1aYbbayjw9AARiPR7FpTyfjByeBs4NQMbgpG5AyeANqYjF5DGm1r5cgOvRBdNNepupU5
Z5uWOWuZYVfTZgqHhCRzxm4paX1bfowXK4RU0ah4ghQwIdw2zrvhOvNs5zR4Vr20MhrDWmOKG+Ul
FYdo3jSrEg8u7v7JnoBuGNMcQ+pbJ9Wv4dk0VxEpI0jFEwRkql6VYattfn7hze8DQt8vPJqYOTpc
YnPBufr9hc8A/1R64Ns3iTU1a5qRw0VZsHo+me3kXWUwY7bCnOX3jtr02N1dSD/ENLanQmEfGU3i
xlOSggOl4RVIxs0YkoXUxsUDqYroKkqiMCqzg1rYFAv2FYNJHO6trBJoXYLkqHMyQAfKWNxhyVjK
vIZALhNqAtXN0XpGfKcLdZnEzgeCx/PD1AUkCYEaBwIDsp/t/LbxPcb+IvGR0om9Ztbe4efXiLTl
v787TVxdui6l7Urzx4tElF5YwSdQN5wR2TGjWF6G+nU9CVK8gk5s+Z5PFknvS4ve54Hp30C5EpGf
3unmnq48KYKMg7ZxjTXCUwNMcS/lWAvQYFXYBTojfO+rWeZg+e50Llzy5g2PsbNknLV30CMCjwvP
EVc95q0wd3l9CtIOUCLc37oI9H0vHWxDfrtprNTdurX9MgagPlkVpzsbYXmFI3VfGOKIvjg8dV26
Iiue4CwRAfrjxLiSDqhu3YnGi8RkkYtDzD1aiIpdjFQ4oNAOiEGdUyqY/BOf1xJJgTLDiRm+h8GT
piN0y8LHTmsrEk3NzdjGwbltGf6qRaV2J/SxYMQ9WUwdCgOh1chCcgC4BsshTKmvJFk3Qdf3Wzls
TE00y7Km++QWkUMul3qyeh7LnlpnTR9JLUgRxSyL9gtxEqayKLP0Y74nYRSZsmtpO0BI9ZVu9uFa
c6vZjJqk5z0GLBkAY61zkrPbpL0JpzlcCZwKYE/rYso9GxaECE6uCp/Qy7Ns1AOJrPGLHIbm2Ynl
EpzbtMBm5ezQO2BPEvaV1xlvBATjycDnisEIHI2pyM6rzO37DmQG2ZXDAnXKRYlsRrtMet25hKpV
bZwgydemXE3gFy9MRW9faDhvXH2Z20AmGBjkYB3pItka6aPWXmSV/wD9Sy0sBFrXYRkcKovxTDiK
x5SIkvueBPo4qepVBmOEqlOj4yhJIO26rN40GA2PkWNfNcU9MW/RZVlS5UgMj1K5hBPUrDwwV0LZ
Gcd6QOlYdu2xN0Os20n/ydYhsKBe8zdk8YrFKNP4zggPQagFpxIQ3aYg5gyFBf/p+OD50+gVbXG+
J73iNeORouwlvLZz3JJ7hstO4OaJ0xIJe31zaxhjuglG4MV24wOIGnxxzsV1/iIKmcXsx6fYNUgg
cXVHIRinYfNDRerAQW7ruCtvFLTc5ZAiYyxUa+OfnLILNqWbyWLpB3hqXtqxdisDTy1kWWOF7Idy
O3p0rnX0lWtFdTcYCn7+TI0NvSstza5NGWV3dP0s5mLXQkbBLsTaTrMhkPeuQ3oWJiiDEbfItrks
7prIUVtmX+7ifZ01KlSIYVL3e4xgvBN+218SZ/LWOd2NIMrxzvfJ9eRtvuhiKK5Sj6pZd1gt2TOd
tSpQucoOsB4nXLGiO9Oi5tCTTd3X8comdGfn6Yi+hwDBrqt5yGN6e4OvzDniOHEuvDL3dy1QZ2Aw
ZcY39rNL1YK4HkOP0gm7Frbt9gMMun0UxdOdpZfdOvEF9jCUXXhurrusUTRk8uDewJRPJ5nvm2BS
v0u9Wws9wpoiSDtHUJAAXakTKIYYJkuP1U2geOr0VJx7NJRXqTAgHkHo752KzocyHmuLMWkwSqDC
xKUwaTTTlT8C1nVb+zWFyH/jt8JCCRn6IHg0ZtP5LnON/qjPxxk/Mkc6N669KroBVgxHpptGn5YN
PYRt7Q4NXi92rjBr94x6QLrr5OoSilTCY+q2GYc9wE2pd0EUEwIZYZHlLOhUOwEOqKbRsot6iOlr
9NpD2OXgfFEcbatRZ42zWsoMDh2om9QRJSzq9fKo8k4tSE0Ca5xHEHItrJtGgOUyZXqDYR7JRhY6
zIos9DhBWYI3Ktp4h3M0WwR+9Bgwwl+UgzBWSVtDi/HRBINUooatvVMXWeM112Gl6vi1V4l+m1sN
clmSCA5hkdWX0KUWdt5ETOHL9FUn1rNovGdkPyjNG55IX+/RLM+5HtL1jp4JmjF0QrRVbXKf6OqF
ho1+/s4YbEr36PoTM8LEOAB6l3cJKLC1jzpmY4UPaa1JlG21ceUB5VsWFdJ0p2ZWDz3X4S104xtH
4n6Kc8pvM/7sVf2LVTrWdfQg8TYdgrqfNsOuiYwcP95b2ATIRqvKOQYJqaO+nRnbsVNYLUXu3APq
S7d0EcGlREm+jYF8LdkGHrSa+VcApucU+wbxjICTjID9d6jTcSGnNLxDrlssmyGL9r7K7gs/hzc7
U1wKcdcZqI/y3Ag/OGiES1zIk5/D7Ec42pAFqONZPo6prDY2adaLiWxxXw/CCwFP5BpowR5vsLXx
UcKxvBbjQ+xx23E4CoJmeioHJDENQMFVqvRsObKKn9Ikixl8fyiG1F6aFoQ2iWgKwW1+hdYblGU3
oCI0q9u2cfwNfnWN4aWbnE8tmm/Xoz3ZhcQbFVo9IgCOHrNQqrXDGWrZOm66TTO0cpnfzQ48PXgi
CpJ4hb6zGSIV9ByqN/oU8iLwCxd7JJoYyITThkmRhSWOoO4m1LHaN87dLuNsBEnR3WPM0kkKCe4j
r9EIU9klUVPtyrGPaIOp9GhBOFu11E+LFrHiLtWceqMjeF4Zkd7d6MWGUXW+Fk0drJIsYBZOiMXV
oGicml2W7FOf/MaWTK4D/kOMJQqamK0zzs3qULLq9B3x2P2tnyfJuXTGgTnLeEixiUGb4Ng8qucm
wWhH8X47eWO8HEc32mZgvC/QZyXuuC3a6DWJ+mQjEkecZAnwX8O63dv4iPK8XvrW6J20vpwuEEYg
0C6AHuLa5TCL62Q36cYHO7N3el1/sMnx2IkU+LGrc0iIG/iQMED7Cx1/20SzeC0MrOAA4m+YIbhc
NBe3TFwdItH2F0kx1PSajM9JySA2HvTx0RyzS59MU/zFJWuaGVc3cWVtXPcBj2D25NA7XwHmAiER
tPXO4uz+Zaf8XzNZ+vpCZkLPmgeqGa/bT9V486luAYn/v/94Hf7d/5TPX71Cu9jc5f+zP/Tzv+gr
GugvZlWSpY+C6rtZ1fsP9f4T/+zvSJ55Ye0b3CFTnDku0ck0db98cGxB94n95v3L5Kad0WonzYjI
t/ePLxSjby7SP7oMP3+FX67nz//Mz17Bp/e3Zv/2n//mUNv/4kUw3DNaBDZXU315ke4PF0GdmZZj
mTN36f2DMper/htdBKnbDj/0r90K9hltPaW7tvnlVuDe+vZW0IV7ZplKl9Y8Vvy9Xj/V3o9T23/2
STAYtboc3mn3/OmTQCPgDIG5Y8zdpX/Jq38Fi93MS5Ef5tm3E2hpfnlDflib/n4Z+OFv+GMZ4AlQ
wlCWZRtf7nA6ZN++9y5PiO4YQrr6l69/udq/1ROgu796C5iM7mnEuLbz9VWy2H17FRx1xgjMtd3f
9irodOYpTH9pHZDOGRUsz7nxwzIIYc4EcWJKboT3j3/Vg/D8liJcDWtC0V+bbx8EXYhf3RANeWZb
0EKsebI8f/ywCjrWmWOyTkqehS8f/6LV4B9fBHduw/7SLWCYZ0x2pHR080+XA13Xz7hIykUs836R
vuzAv9FyoFtg5X71Kjjc7ya6HA4/f3uV3y4HrnNmOCyLLJz/dZX+JRvDT24F9csXgTWRfRG90tcX
+cOa6LIoGC4tWHpe7x+/3dnIYAb3q2siO4OwleSfH5YDG+omairm+V83zt/u5dOO/NWTIZBQqUyq
BGYXf/Yg4Ks/sxCwIcf5ul78bmsiSxlk019bFE39TEl8l/DVv1wFbqrvlgP3zNEFy8Xfiqnf7law
bfdL+faXB8UfVpQ/DorzRbCVrigU/vRW4HmwDYeNQ/52r15nxParpwPWAYOBrS3NPz8h4tCDwkto
GFXE7/YMkFYs/pt1wj98+zkdWSZvrzPf5vPHD3WCY5yZJrpXU3zdDb5c8N/oYCDNd83Krx2PqAQd
A6nu12dAsMl+txLYVFPzIZkH7svHb3cvmM7f8aj/2YKZ1pHOc2BSMv9/5s5tt20jCMOvIvQBBJHL
g3jRAEWCNm6RtughRS/XEmMTkkmAlJP47fvtgbJ2JadBRhdL5Cax85Nczs7O/PPPrnvJKDJYN8us
oOxUrp9ZlcTCI2yZYrzMFvjWeW16Z/3aGK0K5IwoT/AHReVGKTnuhI+0lsZH8AcmJzZ6XH+FM4Ks
iTUBnh+Nu73SG4WGtFZqC6slWmSoxDhKbDKCaPrp8rUfn/ReH4Evvlw0FYqcIBmnSBOD+8hRrNwo
3OKK3oiV/3l6JJIib5SPQqMaRE9mPE9XhbpcooJa0XThYwc33gmtjWyPVUj9YVEuFakClbrnpPh0
FKpmmTPIiMl9qpDcVMj5RNKpYMhksyyUEYVWV8t6lRGBNP7t04uPVGbOdJA5AiIDZfqWOJfdXtGa
WBMk12xYuPIToUnQBspCuhrgDsmJVVlWpEKnU6CGPFvhCcmhjoFTWoFRTpeaNCQoKhwBR5SgcXZG
EAfJhTl5RMFXuzsl5AcVrUXOJAWJMjYOJVQqiGR3hUZAdEzUCM/epEqm5xnEmdATGDY9p7R6TAEi
f8goQCHjcXNfdEswJKgyaUigyBfplqhLikf2iiMDMiX6MnOyEXclFxlgC2KHwJrI2UDQxMXlVcEw
yXVNebX0VfYEbQGqXzojmiV11gLP6Od95BazrGJKYC5U4KwxOONLyTuaFmbhKMCjFYookGOiLs4I
Xp2eaNjkrEovNjAlYOn7q2W1LqusmWnUKFUiRGBoqtz2txozSG+NZGWTrpHUFXArbOzbXE4Y6/WS
DrkKys57jOTmAmmeuN5OsZUXVHVW+LpCZAsca7nMoBMZp+TeXyEJEXvEkoo6dDISK+cLYh7RBJKK
AtRckU9uLuRs2iedC0UNc85GQGsyJ3eF8aLxiFCIRMtz0mRdUELrAtNUidkDXpJaMomDL7lHcwEJ
CkJEIoSERwG3Ll8dGvY3gDv3nHEUNVPJWVJvzzKvfEzJCIx4Rvr65Mc5bcZzHGiKllH+XJptCIwA
xV4uU09oFBQhknQqKMXWL/BEOZoue8VTwSh3qbOhxXGjkFy4TI+4XImU4fXUuuA13Sgwt05tAWGi
QoyFRMcXJF1kmpItsKOP+zTfTiZQXlG5qkkPL5OqVo9VU1/Iq/SsoFwXYofI4oi3qzEoZwWEAKdW
4BwidoJoMbVlkdhAXGoldUaSWKJLfaHszgG/Znia1bOvSItRZCXLxUlTjkK7YTa9IEVDfMOySBcY
3KpziV9vC1/hMI7NH+zRtt/ato+unS51h7z0C3O7w/nPfauD6WcwYu7gF00XiLu3a3owf38VKDRs
J8LJD+fOBHsf/9/9C57fOrjX/FbzP77t2lGPG/bxsf0W/jHdkdU/7PWtftDn+tvnJ/n+u+A5T+KC
/wGedhGuqUuJcUcOZOlDYKuVlQPvdD/paX5E8xmzxkgvpciv9b77wFaR4ZngTtInxuZg5lFvh/kp
zVO7Pgo5ct+3m0O3eTwE4FZ+JgV/0+7Zgm9sT5FdD5AY2SvKF8OHBUfHPj7chsNuKLv5rhdbs45F
sy9Z94+MercNrdCp9qXP/1M7cPxEiOw0X1Lklzc9tG7h2wfjZqvvAwP0Ij3pA9/s9x3nRIQz0mme
xND9ttORF3EKGjHy8Cn8eE6TIYX95dw3OXG8GBiAx83uaZ4T1u05SZUU2pzHMZ0Ns5PoSLHf6a4P
vIeXPchxx6e97renw+G1BHLoadJsgz61h0Ng0/nK1qnF+N2GHQx02FRGXkkyIYdmLZiGQ2DZvr4s
x56mjj8c8Tg/qI2gXOHyGujD4xhDmzqYGHroD5EP8R2cUuRf29tRR9GTF7/LoT/qcN2C7zP1MDnw
p8Vb/cDhxF24rINvKi3XwP+5Hac28FRQ90bocg3wd+3nbhMsY74ucA3wf4dxNz+mtW6nURNDszHl
/eK1Zl+2LlzNYLNNxfs6N3ijd/Hcd2S5FP63+y4cccc+i2F3eyKSMKvxknEx9NjexX27liuWAv/e
9v30tP+oozTB7w8ghf/jfti2i5vpbG1zVK8U/k/OuL9siJ5Fvc4Nzg3RwMMWSuH/YvTbaWqDkMLX
xeTYn8Os0lOqUty/D/p+fnPjU1BsGo5SCvu+HR9Y2WYgi+ya78TIHZlNZN7KVaCl0P9o1p3+7hBO
TUpMhrUUg7P5++L9pYd3rKAYv5s2A7vSBJGbl6+JsZ8G2qzv5kGwX9OxeF9GvsQ0HTfLOOef5p1A
Lv23kFwzv7HZt3p89R8AAAD//w==</cx:binary>
              </cx:geoCache>
            </cx:geography>
          </cx:layoutPr>
          <cx:valueColors>
            <cx:minColor>
              <a:schemeClr val="accent4"/>
            </cx:minColor>
            <cx:midColor>
              <a:schemeClr val="bg1"/>
            </cx:midColor>
            <cx:maxColor>
              <a:schemeClr val="accent1"/>
            </cx:maxColor>
          </cx:valueColors>
          <cx:valueColorPositions count="3">
            <cx:midPosition>
              <cx:number val="0"/>
            </cx:midPosition>
            <cx:maxPosition>
              <cx:number val="-1.0669999999999999"/>
            </cx:maxPosition>
          </cx:valueColorPositions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A$1" max="10" min="1" page="10" val="10"/>
</file>

<file path=xl/ctrlProps/ctrlProp2.xml><?xml version="1.0" encoding="utf-8"?>
<formControlPr xmlns="http://schemas.microsoft.com/office/spreadsheetml/2009/9/main" objectType="Radio" checked="Checked" firstButton="1" fmlaLink="$A$2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microsoft.com/office/2014/relationships/chartEx" Target="../charts/chartEx2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microsoft.com/office/2014/relationships/chartEx" Target="../charts/chartEx3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285750</xdr:colOff>
      <xdr:row>0</xdr:row>
      <xdr:rowOff>0</xdr:rowOff>
    </xdr:from>
    <xdr:to>
      <xdr:col>44</xdr:col>
      <xdr:colOff>323850</xdr:colOff>
      <xdr:row>17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209550</xdr:colOff>
      <xdr:row>18</xdr:row>
      <xdr:rowOff>152399</xdr:rowOff>
    </xdr:from>
    <xdr:to>
      <xdr:col>30</xdr:col>
      <xdr:colOff>219075</xdr:colOff>
      <xdr:row>33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390525</xdr:colOff>
      <xdr:row>18</xdr:row>
      <xdr:rowOff>166687</xdr:rowOff>
    </xdr:from>
    <xdr:to>
      <xdr:col>46</xdr:col>
      <xdr:colOff>295275</xdr:colOff>
      <xdr:row>34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304800</xdr:colOff>
      <xdr:row>0</xdr:row>
      <xdr:rowOff>152400</xdr:rowOff>
    </xdr:from>
    <xdr:to>
      <xdr:col>37</xdr:col>
      <xdr:colOff>390525</xdr:colOff>
      <xdr:row>15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581024</xdr:colOff>
      <xdr:row>15</xdr:row>
      <xdr:rowOff>19049</xdr:rowOff>
    </xdr:from>
    <xdr:to>
      <xdr:col>37</xdr:col>
      <xdr:colOff>495299</xdr:colOff>
      <xdr:row>30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142875</xdr:colOff>
      <xdr:row>0</xdr:row>
      <xdr:rowOff>71437</xdr:rowOff>
    </xdr:from>
    <xdr:to>
      <xdr:col>29</xdr:col>
      <xdr:colOff>447675</xdr:colOff>
      <xdr:row>14</xdr:row>
      <xdr:rowOff>147637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69600" y="71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47625</xdr:colOff>
      <xdr:row>0</xdr:row>
      <xdr:rowOff>152398</xdr:rowOff>
    </xdr:from>
    <xdr:to>
      <xdr:col>28</xdr:col>
      <xdr:colOff>85725</xdr:colOff>
      <xdr:row>18</xdr:row>
      <xdr:rowOff>80961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133350</xdr:colOff>
      <xdr:row>19</xdr:row>
      <xdr:rowOff>57149</xdr:rowOff>
    </xdr:from>
    <xdr:to>
      <xdr:col>27</xdr:col>
      <xdr:colOff>142875</xdr:colOff>
      <xdr:row>33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533400</xdr:colOff>
      <xdr:row>16</xdr:row>
      <xdr:rowOff>90487</xdr:rowOff>
    </xdr:from>
    <xdr:to>
      <xdr:col>43</xdr:col>
      <xdr:colOff>438150</xdr:colOff>
      <xdr:row>32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352425</xdr:colOff>
      <xdr:row>2</xdr:row>
      <xdr:rowOff>0</xdr:rowOff>
    </xdr:from>
    <xdr:to>
      <xdr:col>35</xdr:col>
      <xdr:colOff>438150</xdr:colOff>
      <xdr:row>16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476249</xdr:colOff>
      <xdr:row>16</xdr:row>
      <xdr:rowOff>76199</xdr:rowOff>
    </xdr:from>
    <xdr:to>
      <xdr:col>35</xdr:col>
      <xdr:colOff>390524</xdr:colOff>
      <xdr:row>32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123825</xdr:colOff>
      <xdr:row>0</xdr:row>
      <xdr:rowOff>133349</xdr:rowOff>
    </xdr:from>
    <xdr:to>
      <xdr:col>43</xdr:col>
      <xdr:colOff>428625</xdr:colOff>
      <xdr:row>15</xdr:row>
      <xdr:rowOff>19049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13450" y="13334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28</xdr:row>
      <xdr:rowOff>85724</xdr:rowOff>
    </xdr:from>
    <xdr:to>
      <xdr:col>6</xdr:col>
      <xdr:colOff>428625</xdr:colOff>
      <xdr:row>35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28574</xdr:rowOff>
    </xdr:from>
    <xdr:to>
      <xdr:col>16</xdr:col>
      <xdr:colOff>104775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09600" y="28574"/>
          <a:ext cx="10677525" cy="666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>
              <a:solidFill>
                <a:schemeClr val="bg1">
                  <a:lumMod val="50000"/>
                </a:schemeClr>
              </a:solidFill>
            </a:rPr>
            <a:t>What do </a:t>
          </a:r>
          <a:r>
            <a:rPr lang="en-IN" sz="2800" b="1">
              <a:solidFill>
                <a:schemeClr val="accent1"/>
              </a:solidFill>
            </a:rPr>
            <a:t>wage</a:t>
          </a:r>
          <a:r>
            <a:rPr lang="en-IN" sz="2800" b="1">
              <a:solidFill>
                <a:schemeClr val="bg1">
                  <a:lumMod val="50000"/>
                </a:schemeClr>
              </a:solidFill>
            </a:rPr>
            <a:t> and </a:t>
          </a:r>
          <a:r>
            <a:rPr lang="en-IN" sz="2800" b="1">
              <a:solidFill>
                <a:schemeClr val="accent4"/>
              </a:solidFill>
            </a:rPr>
            <a:t>employment</a:t>
          </a:r>
          <a:r>
            <a:rPr lang="en-IN" sz="2800" b="1">
              <a:solidFill>
                <a:schemeClr val="bg1">
                  <a:lumMod val="50000"/>
                </a:schemeClr>
              </a:solidFill>
            </a:rPr>
            <a:t> figures look like by industry?</a:t>
          </a:r>
        </a:p>
      </xdr:txBody>
    </xdr:sp>
    <xdr:clientData/>
  </xdr:twoCellAnchor>
  <xdr:twoCellAnchor>
    <xdr:from>
      <xdr:col>1</xdr:col>
      <xdr:colOff>19051</xdr:colOff>
      <xdr:row>8</xdr:row>
      <xdr:rowOff>114301</xdr:rowOff>
    </xdr:from>
    <xdr:to>
      <xdr:col>3</xdr:col>
      <xdr:colOff>114301</xdr:colOff>
      <xdr:row>10</xdr:row>
      <xdr:rowOff>38101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28651" y="1714501"/>
          <a:ext cx="3362325" cy="30480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Average</a:t>
          </a:r>
          <a:r>
            <a:rPr lang="en-IN" sz="1100" b="1"/>
            <a:t> </a:t>
          </a:r>
          <a:r>
            <a:rPr lang="en-IN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Annual</a:t>
          </a:r>
          <a:r>
            <a:rPr lang="en-IN" sz="1100" b="1"/>
            <a:t> </a:t>
          </a:r>
          <a:r>
            <a:rPr lang="en-IN" sz="14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Wages</a:t>
          </a:r>
        </a:p>
      </xdr:txBody>
    </xdr:sp>
    <xdr:clientData/>
  </xdr:twoCellAnchor>
  <xdr:twoCellAnchor>
    <xdr:from>
      <xdr:col>3</xdr:col>
      <xdr:colOff>571500</xdr:colOff>
      <xdr:row>8</xdr:row>
      <xdr:rowOff>114301</xdr:rowOff>
    </xdr:from>
    <xdr:to>
      <xdr:col>6</xdr:col>
      <xdr:colOff>495300</xdr:colOff>
      <xdr:row>10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4448175" y="1714501"/>
          <a:ext cx="3533775" cy="30479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Share</a:t>
          </a:r>
          <a:r>
            <a:rPr lang="en-IN" sz="1100" b="1"/>
            <a:t> </a:t>
          </a:r>
          <a:r>
            <a:rPr lang="en-IN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of</a:t>
          </a:r>
          <a:r>
            <a:rPr lang="en-IN" sz="1100" b="1"/>
            <a:t> </a:t>
          </a:r>
          <a:r>
            <a:rPr lang="en-IN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Total</a:t>
          </a:r>
          <a:r>
            <a:rPr lang="en-IN" sz="1100" b="1"/>
            <a:t> </a:t>
          </a:r>
          <a:r>
            <a:rPr lang="en-IN" sz="1400" b="1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rPr>
            <a:t>Employees</a:t>
          </a:r>
        </a:p>
      </xdr:txBody>
    </xdr:sp>
    <xdr:clientData/>
  </xdr:twoCellAnchor>
  <xdr:twoCellAnchor>
    <xdr:from>
      <xdr:col>3</xdr:col>
      <xdr:colOff>552450</xdr:colOff>
      <xdr:row>18</xdr:row>
      <xdr:rowOff>76200</xdr:rowOff>
    </xdr:from>
    <xdr:to>
      <xdr:col>6</xdr:col>
      <xdr:colOff>476250</xdr:colOff>
      <xdr:row>20</xdr:row>
      <xdr:rowOff>85726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4429125" y="3657600"/>
          <a:ext cx="3533775" cy="39052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IN" sz="14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Wages</a:t>
          </a:r>
          <a:r>
            <a:rPr lang="en-IN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 &amp; </a:t>
          </a:r>
          <a:r>
            <a:rPr lang="en-IN" sz="1400" b="1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rPr>
            <a:t>Employees</a:t>
          </a:r>
          <a:r>
            <a:rPr lang="en-IN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 Trends</a:t>
          </a:r>
        </a:p>
      </xdr:txBody>
    </xdr:sp>
    <xdr:clientData/>
  </xdr:twoCellAnchor>
  <xdr:twoCellAnchor editAs="oneCell">
    <xdr:from>
      <xdr:col>0</xdr:col>
      <xdr:colOff>352424</xdr:colOff>
      <xdr:row>10</xdr:row>
      <xdr:rowOff>257175</xdr:rowOff>
    </xdr:from>
    <xdr:to>
      <xdr:col>3</xdr:col>
      <xdr:colOff>200024</xdr:colOff>
      <xdr:row>35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552450</xdr:colOff>
      <xdr:row>10</xdr:row>
      <xdr:rowOff>76200</xdr:rowOff>
    </xdr:from>
    <xdr:to>
      <xdr:col>5</xdr:col>
      <xdr:colOff>400049</xdr:colOff>
      <xdr:row>18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552450</xdr:colOff>
      <xdr:row>21</xdr:row>
      <xdr:rowOff>19050</xdr:rowOff>
    </xdr:from>
    <xdr:to>
      <xdr:col>6</xdr:col>
      <xdr:colOff>381001</xdr:colOff>
      <xdr:row>27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10</xdr:row>
      <xdr:rowOff>66676</xdr:rowOff>
    </xdr:from>
    <xdr:to>
      <xdr:col>11</xdr:col>
      <xdr:colOff>352425</xdr:colOff>
      <xdr:row>35</xdr:row>
      <xdr:rowOff>47626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00000000-0008-0000-0400-00000F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6250" y="2047876"/>
              <a:ext cx="4572000" cy="474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4</xdr:row>
          <xdr:rowOff>0</xdr:rowOff>
        </xdr:from>
        <xdr:to>
          <xdr:col>2</xdr:col>
          <xdr:colOff>495300</xdr:colOff>
          <xdr:row>5</xdr:row>
          <xdr:rowOff>0</xdr:rowOff>
        </xdr:to>
        <xdr:sp macro="" textlink="">
          <xdr:nvSpPr>
            <xdr:cNvPr id="4108" name="Spinner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4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8</xdr:row>
          <xdr:rowOff>142875</xdr:rowOff>
        </xdr:from>
        <xdr:to>
          <xdr:col>7</xdr:col>
          <xdr:colOff>514350</xdr:colOff>
          <xdr:row>10</xdr:row>
          <xdr:rowOff>9525</xdr:rowOff>
        </xdr:to>
        <xdr:sp macro="" textlink="">
          <xdr:nvSpPr>
            <xdr:cNvPr id="4110" name="Option Butto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4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1238250</xdr:colOff>
          <xdr:row>8</xdr:row>
          <xdr:rowOff>142875</xdr:rowOff>
        </xdr:from>
        <xdr:to>
          <xdr:col>9</xdr:col>
          <xdr:colOff>1476375</xdr:colOff>
          <xdr:row>10</xdr:row>
          <xdr:rowOff>9525</xdr:rowOff>
        </xdr:to>
        <xdr:sp macro="" textlink="">
          <xdr:nvSpPr>
            <xdr:cNvPr id="4111" name="Option Butto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4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571500</xdr:colOff>
      <xdr:row>8</xdr:row>
      <xdr:rowOff>114301</xdr:rowOff>
    </xdr:from>
    <xdr:to>
      <xdr:col>9</xdr:col>
      <xdr:colOff>752476</xdr:colOff>
      <xdr:row>10</xdr:row>
      <xdr:rowOff>38100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8667750" y="1714501"/>
          <a:ext cx="1400176" cy="30479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Average </a:t>
          </a:r>
          <a:r>
            <a:rPr lang="en-IN" sz="14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Wages</a:t>
          </a:r>
        </a:p>
      </xdr:txBody>
    </xdr:sp>
    <xdr:clientData/>
  </xdr:twoCellAnchor>
  <xdr:twoCellAnchor>
    <xdr:from>
      <xdr:col>9</xdr:col>
      <xdr:colOff>1504949</xdr:colOff>
      <xdr:row>8</xdr:row>
      <xdr:rowOff>114301</xdr:rowOff>
    </xdr:from>
    <xdr:to>
      <xdr:col>11</xdr:col>
      <xdr:colOff>247649</xdr:colOff>
      <xdr:row>10</xdr:row>
      <xdr:rowOff>38100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10820399" y="1714501"/>
          <a:ext cx="1743075" cy="30479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400" b="1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rPr>
            <a:t>Employees</a:t>
          </a:r>
          <a:r>
            <a:rPr lang="en-IN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 Per 1000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0.60201</cdr:x>
      <cdr:y>0.13462</cdr:y>
    </cdr:from>
    <cdr:to>
      <cdr:x>0.93646</cdr:x>
      <cdr:y>0.75</cdr:y>
    </cdr:to>
    <cdr:sp macro="" textlink="'Data Prep'!$I$2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3904A14-EA33-4939-B2BD-F7FC40336315}"/>
            </a:ext>
          </a:extLst>
        </cdr:cNvPr>
        <cdr:cNvSpPr txBox="1"/>
      </cdr:nvSpPr>
      <cdr:spPr>
        <a:xfrm xmlns:a="http://schemas.openxmlformats.org/drawingml/2006/main">
          <a:off x="1714500" y="200025"/>
          <a:ext cx="9525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96FD831-A5C2-4B1C-B04B-F32D6D5EF685}" type="TxLink">
            <a:rPr lang="en-US" sz="2800" b="1" i="0" u="none" strike="noStrike">
              <a:solidFill>
                <a:schemeClr val="accent4"/>
              </a:solidFill>
              <a:latin typeface="Calibri"/>
              <a:cs typeface="Calibri"/>
            </a:rPr>
            <a:pPr algn="ctr"/>
            <a:t>2%</a:t>
          </a:fld>
          <a:endParaRPr lang="en-IN" sz="2800" b="1">
            <a:solidFill>
              <a:schemeClr val="accent4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Maven Careers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A6363"/>
      </a:accent1>
      <a:accent2>
        <a:srgbClr val="FF3232"/>
      </a:accent2>
      <a:accent3>
        <a:srgbClr val="A5A5A5"/>
      </a:accent3>
      <a:accent4>
        <a:srgbClr val="FF3232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D8526-C3A8-41E9-9BD5-D3F3B84AAC80}">
  <dimension ref="A1:B49"/>
  <sheetViews>
    <sheetView workbookViewId="0">
      <selection activeCell="C25" sqref="C25"/>
    </sheetView>
  </sheetViews>
  <sheetFormatPr defaultRowHeight="15" x14ac:dyDescent="0.25"/>
  <sheetData>
    <row r="1" spans="1:2" x14ac:dyDescent="0.25">
      <c r="A1" s="3" t="s">
        <v>0</v>
      </c>
      <c r="B1" s="15" t="s">
        <v>75</v>
      </c>
    </row>
    <row r="2" spans="1:2" x14ac:dyDescent="0.25">
      <c r="A2" t="s">
        <v>1</v>
      </c>
      <c r="B2">
        <v>4887871</v>
      </c>
    </row>
    <row r="3" spans="1:2" x14ac:dyDescent="0.25">
      <c r="A3" t="s">
        <v>2</v>
      </c>
      <c r="B3">
        <v>7171646</v>
      </c>
    </row>
    <row r="4" spans="1:2" x14ac:dyDescent="0.25">
      <c r="A4" t="s">
        <v>3</v>
      </c>
      <c r="B4">
        <v>3013825</v>
      </c>
    </row>
    <row r="5" spans="1:2" x14ac:dyDescent="0.25">
      <c r="A5" t="s">
        <v>4</v>
      </c>
      <c r="B5">
        <v>39557045</v>
      </c>
    </row>
    <row r="6" spans="1:2" x14ac:dyDescent="0.25">
      <c r="A6" t="s">
        <v>5</v>
      </c>
      <c r="B6">
        <v>5695564</v>
      </c>
    </row>
    <row r="7" spans="1:2" x14ac:dyDescent="0.25">
      <c r="A7" t="s">
        <v>6</v>
      </c>
      <c r="B7">
        <v>3572665</v>
      </c>
    </row>
    <row r="8" spans="1:2" x14ac:dyDescent="0.25">
      <c r="A8" t="s">
        <v>7</v>
      </c>
      <c r="B8">
        <v>967171</v>
      </c>
    </row>
    <row r="9" spans="1:2" x14ac:dyDescent="0.25">
      <c r="A9" t="s">
        <v>8</v>
      </c>
      <c r="B9">
        <v>21670000</v>
      </c>
    </row>
    <row r="10" spans="1:2" x14ac:dyDescent="0.25">
      <c r="A10" t="s">
        <v>9</v>
      </c>
      <c r="B10">
        <v>10519475</v>
      </c>
    </row>
    <row r="11" spans="1:2" x14ac:dyDescent="0.25">
      <c r="A11" t="s">
        <v>10</v>
      </c>
      <c r="B11">
        <v>1754208</v>
      </c>
    </row>
    <row r="12" spans="1:2" x14ac:dyDescent="0.25">
      <c r="A12" t="s">
        <v>11</v>
      </c>
      <c r="B12">
        <v>12741080</v>
      </c>
    </row>
    <row r="13" spans="1:2" x14ac:dyDescent="0.25">
      <c r="A13" t="s">
        <v>12</v>
      </c>
      <c r="B13">
        <v>6691878</v>
      </c>
    </row>
    <row r="14" spans="1:2" x14ac:dyDescent="0.25">
      <c r="A14" t="s">
        <v>13</v>
      </c>
      <c r="B14">
        <v>3156145</v>
      </c>
    </row>
    <row r="15" spans="1:2" x14ac:dyDescent="0.25">
      <c r="A15" t="s">
        <v>14</v>
      </c>
      <c r="B15">
        <v>2911505</v>
      </c>
    </row>
    <row r="16" spans="1:2" x14ac:dyDescent="0.25">
      <c r="A16" t="s">
        <v>15</v>
      </c>
      <c r="B16">
        <v>4468402</v>
      </c>
    </row>
    <row r="17" spans="1:2" x14ac:dyDescent="0.25">
      <c r="A17" t="s">
        <v>16</v>
      </c>
      <c r="B17">
        <v>4659978</v>
      </c>
    </row>
    <row r="18" spans="1:2" x14ac:dyDescent="0.25">
      <c r="A18" t="s">
        <v>17</v>
      </c>
      <c r="B18">
        <v>1338404</v>
      </c>
    </row>
    <row r="19" spans="1:2" x14ac:dyDescent="0.25">
      <c r="A19" t="s">
        <v>18</v>
      </c>
      <c r="B19">
        <v>6042718</v>
      </c>
    </row>
    <row r="20" spans="1:2" x14ac:dyDescent="0.25">
      <c r="A20" t="s">
        <v>19</v>
      </c>
      <c r="B20">
        <v>6902149</v>
      </c>
    </row>
    <row r="21" spans="1:2" x14ac:dyDescent="0.25">
      <c r="A21" t="s">
        <v>20</v>
      </c>
      <c r="B21">
        <v>9995915</v>
      </c>
    </row>
    <row r="22" spans="1:2" x14ac:dyDescent="0.25">
      <c r="A22" t="s">
        <v>21</v>
      </c>
      <c r="B22">
        <v>5611179</v>
      </c>
    </row>
    <row r="23" spans="1:2" x14ac:dyDescent="0.25">
      <c r="A23" t="s">
        <v>22</v>
      </c>
      <c r="B23">
        <v>2963914</v>
      </c>
    </row>
    <row r="24" spans="1:2" x14ac:dyDescent="0.25">
      <c r="A24" t="s">
        <v>23</v>
      </c>
      <c r="B24">
        <v>6126452</v>
      </c>
    </row>
    <row r="25" spans="1:2" x14ac:dyDescent="0.25">
      <c r="A25" t="s">
        <v>24</v>
      </c>
      <c r="B25">
        <v>1062305</v>
      </c>
    </row>
    <row r="26" spans="1:2" x14ac:dyDescent="0.25">
      <c r="A26" t="s">
        <v>25</v>
      </c>
      <c r="B26">
        <v>1929268</v>
      </c>
    </row>
    <row r="27" spans="1:2" x14ac:dyDescent="0.25">
      <c r="A27" t="s">
        <v>26</v>
      </c>
      <c r="B27">
        <v>3034392</v>
      </c>
    </row>
    <row r="28" spans="1:2" x14ac:dyDescent="0.25">
      <c r="A28" t="s">
        <v>27</v>
      </c>
      <c r="B28">
        <v>1356458</v>
      </c>
    </row>
    <row r="29" spans="1:2" x14ac:dyDescent="0.25">
      <c r="A29" t="s">
        <v>28</v>
      </c>
      <c r="B29">
        <v>8908520</v>
      </c>
    </row>
    <row r="30" spans="1:2" x14ac:dyDescent="0.25">
      <c r="A30" t="s">
        <v>29</v>
      </c>
      <c r="B30">
        <v>2095428</v>
      </c>
    </row>
    <row r="31" spans="1:2" x14ac:dyDescent="0.25">
      <c r="A31" t="s">
        <v>30</v>
      </c>
      <c r="B31">
        <v>19542209</v>
      </c>
    </row>
    <row r="32" spans="1:2" x14ac:dyDescent="0.25">
      <c r="A32" t="s">
        <v>31</v>
      </c>
      <c r="B32">
        <v>10383620</v>
      </c>
    </row>
    <row r="33" spans="1:2" x14ac:dyDescent="0.25">
      <c r="A33" t="s">
        <v>32</v>
      </c>
      <c r="B33">
        <v>760077</v>
      </c>
    </row>
    <row r="34" spans="1:2" x14ac:dyDescent="0.25">
      <c r="A34" t="s">
        <v>33</v>
      </c>
      <c r="B34">
        <v>11689442</v>
      </c>
    </row>
    <row r="35" spans="1:2" x14ac:dyDescent="0.25">
      <c r="A35" t="s">
        <v>34</v>
      </c>
      <c r="B35">
        <v>3943079</v>
      </c>
    </row>
    <row r="36" spans="1:2" x14ac:dyDescent="0.25">
      <c r="A36" t="s">
        <v>35</v>
      </c>
      <c r="B36">
        <v>4190713</v>
      </c>
    </row>
    <row r="37" spans="1:2" x14ac:dyDescent="0.25">
      <c r="A37" t="s">
        <v>36</v>
      </c>
      <c r="B37">
        <v>12807060</v>
      </c>
    </row>
    <row r="38" spans="1:2" x14ac:dyDescent="0.25">
      <c r="A38" t="s">
        <v>37</v>
      </c>
      <c r="B38">
        <v>1057315</v>
      </c>
    </row>
    <row r="39" spans="1:2" x14ac:dyDescent="0.25">
      <c r="A39" t="s">
        <v>38</v>
      </c>
      <c r="B39">
        <v>5084127</v>
      </c>
    </row>
    <row r="40" spans="1:2" x14ac:dyDescent="0.25">
      <c r="A40" t="s">
        <v>39</v>
      </c>
      <c r="B40">
        <v>882235</v>
      </c>
    </row>
    <row r="41" spans="1:2" x14ac:dyDescent="0.25">
      <c r="A41" t="s">
        <v>40</v>
      </c>
      <c r="B41">
        <v>6770010</v>
      </c>
    </row>
    <row r="42" spans="1:2" x14ac:dyDescent="0.25">
      <c r="A42" t="s">
        <v>41</v>
      </c>
      <c r="B42">
        <v>28701845</v>
      </c>
    </row>
    <row r="43" spans="1:2" x14ac:dyDescent="0.25">
      <c r="A43" t="s">
        <v>42</v>
      </c>
      <c r="B43">
        <v>3161105</v>
      </c>
    </row>
    <row r="44" spans="1:2" x14ac:dyDescent="0.25">
      <c r="A44" t="s">
        <v>43</v>
      </c>
      <c r="B44">
        <v>626299</v>
      </c>
    </row>
    <row r="45" spans="1:2" x14ac:dyDescent="0.25">
      <c r="A45" t="s">
        <v>44</v>
      </c>
      <c r="B45">
        <v>8517685</v>
      </c>
    </row>
    <row r="46" spans="1:2" x14ac:dyDescent="0.25">
      <c r="A46" t="s">
        <v>45</v>
      </c>
      <c r="B46">
        <v>7614893</v>
      </c>
    </row>
    <row r="47" spans="1:2" x14ac:dyDescent="0.25">
      <c r="A47" t="s">
        <v>46</v>
      </c>
      <c r="B47">
        <v>1805832</v>
      </c>
    </row>
    <row r="48" spans="1:2" x14ac:dyDescent="0.25">
      <c r="A48" t="s">
        <v>47</v>
      </c>
      <c r="B48">
        <v>5813568</v>
      </c>
    </row>
    <row r="49" spans="1:2" x14ac:dyDescent="0.25">
      <c r="A49" t="s">
        <v>48</v>
      </c>
      <c r="B49">
        <v>577737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F2C-F2D3-4F44-815D-AF8D50250408}">
  <dimension ref="A1:F1919"/>
  <sheetViews>
    <sheetView workbookViewId="0">
      <selection activeCell="C25" sqref="C25"/>
    </sheetView>
  </sheetViews>
  <sheetFormatPr defaultRowHeight="15" x14ac:dyDescent="0.25"/>
  <cols>
    <col min="1" max="1" width="9.140625" customWidth="1"/>
    <col min="2" max="2" width="21.7109375" customWidth="1"/>
    <col min="3" max="3" width="18.7109375" customWidth="1"/>
    <col min="4" max="4" width="14.5703125" customWidth="1"/>
    <col min="5" max="5" width="10.7109375" customWidth="1"/>
    <col min="6" max="6" width="16.7109375" customWidth="1"/>
    <col min="7" max="12" width="9.140625" customWidth="1"/>
  </cols>
  <sheetData>
    <row r="1" spans="1:6" x14ac:dyDescent="0.25">
      <c r="A1" s="3" t="s">
        <v>50</v>
      </c>
      <c r="B1" s="3" t="s">
        <v>49</v>
      </c>
      <c r="C1" s="3" t="s">
        <v>0</v>
      </c>
      <c r="D1" s="3" t="s">
        <v>61</v>
      </c>
      <c r="E1" s="3" t="s">
        <v>62</v>
      </c>
      <c r="F1" s="3" t="s">
        <v>63</v>
      </c>
    </row>
    <row r="2" spans="1:6" x14ac:dyDescent="0.25">
      <c r="A2">
        <v>2020</v>
      </c>
      <c r="B2" t="s">
        <v>55</v>
      </c>
      <c r="C2" t="s">
        <v>1</v>
      </c>
      <c r="D2" s="1">
        <v>1829</v>
      </c>
      <c r="E2" s="1">
        <v>18051</v>
      </c>
      <c r="F2" s="2">
        <v>58872</v>
      </c>
    </row>
    <row r="3" spans="1:6" x14ac:dyDescent="0.25">
      <c r="A3">
        <v>2020</v>
      </c>
      <c r="B3" t="s">
        <v>55</v>
      </c>
      <c r="C3" t="s">
        <v>2</v>
      </c>
      <c r="D3" s="1">
        <v>1354</v>
      </c>
      <c r="E3" s="1">
        <v>35607</v>
      </c>
      <c r="F3" s="2">
        <v>55216</v>
      </c>
    </row>
    <row r="4" spans="1:6" x14ac:dyDescent="0.25">
      <c r="A4">
        <v>2020</v>
      </c>
      <c r="B4" t="s">
        <v>55</v>
      </c>
      <c r="C4" t="s">
        <v>3</v>
      </c>
      <c r="D4" s="1">
        <v>2565</v>
      </c>
      <c r="E4" s="1">
        <v>15961</v>
      </c>
      <c r="F4" s="2">
        <v>49909</v>
      </c>
    </row>
    <row r="5" spans="1:6" x14ac:dyDescent="0.25">
      <c r="A5">
        <v>2020</v>
      </c>
      <c r="B5" t="s">
        <v>55</v>
      </c>
      <c r="C5" t="s">
        <v>4</v>
      </c>
      <c r="D5" s="1">
        <v>17651</v>
      </c>
      <c r="E5" s="1">
        <v>425665</v>
      </c>
      <c r="F5" s="2">
        <v>42534</v>
      </c>
    </row>
    <row r="6" spans="1:6" x14ac:dyDescent="0.25">
      <c r="A6">
        <v>2020</v>
      </c>
      <c r="B6" t="s">
        <v>55</v>
      </c>
      <c r="C6" t="s">
        <v>5</v>
      </c>
      <c r="D6" s="1">
        <v>3312</v>
      </c>
      <c r="E6" s="1">
        <v>41633</v>
      </c>
      <c r="F6" s="2">
        <v>91879</v>
      </c>
    </row>
    <row r="7" spans="1:6" x14ac:dyDescent="0.25">
      <c r="A7">
        <v>2020</v>
      </c>
      <c r="B7" t="s">
        <v>55</v>
      </c>
      <c r="C7" t="s">
        <v>6</v>
      </c>
      <c r="D7">
        <v>467</v>
      </c>
      <c r="E7" s="1">
        <v>5260</v>
      </c>
      <c r="F7" s="2">
        <v>43142</v>
      </c>
    </row>
    <row r="8" spans="1:6" x14ac:dyDescent="0.25">
      <c r="A8">
        <v>2020</v>
      </c>
      <c r="B8" t="s">
        <v>55</v>
      </c>
      <c r="C8" t="s">
        <v>7</v>
      </c>
      <c r="D8">
        <v>186</v>
      </c>
      <c r="E8" s="1">
        <v>1317</v>
      </c>
      <c r="F8" s="2">
        <v>43290</v>
      </c>
    </row>
    <row r="9" spans="1:6" x14ac:dyDescent="0.25">
      <c r="A9">
        <v>2020</v>
      </c>
      <c r="B9" t="s">
        <v>55</v>
      </c>
      <c r="C9" t="s">
        <v>8</v>
      </c>
      <c r="D9" s="1">
        <v>5394</v>
      </c>
      <c r="E9" s="1">
        <v>71107</v>
      </c>
      <c r="F9" s="2">
        <v>37717</v>
      </c>
    </row>
    <row r="10" spans="1:6" x14ac:dyDescent="0.25">
      <c r="A10">
        <v>2020</v>
      </c>
      <c r="B10" t="s">
        <v>55</v>
      </c>
      <c r="C10" t="s">
        <v>9</v>
      </c>
      <c r="D10" s="1">
        <v>2794</v>
      </c>
      <c r="E10" s="1">
        <v>29309</v>
      </c>
      <c r="F10" s="2">
        <v>45978</v>
      </c>
    </row>
    <row r="11" spans="1:6" x14ac:dyDescent="0.25">
      <c r="A11">
        <v>2020</v>
      </c>
      <c r="B11" t="s">
        <v>55</v>
      </c>
      <c r="C11" t="s">
        <v>10</v>
      </c>
      <c r="D11" s="1">
        <v>2531</v>
      </c>
      <c r="E11" s="1">
        <v>27020</v>
      </c>
      <c r="F11" s="2">
        <v>42820</v>
      </c>
    </row>
    <row r="12" spans="1:6" x14ac:dyDescent="0.25">
      <c r="A12">
        <v>2020</v>
      </c>
      <c r="B12" t="s">
        <v>55</v>
      </c>
      <c r="C12" t="s">
        <v>11</v>
      </c>
      <c r="D12" s="1">
        <v>2818</v>
      </c>
      <c r="E12" s="1">
        <v>24933</v>
      </c>
      <c r="F12" s="2">
        <v>52259</v>
      </c>
    </row>
    <row r="13" spans="1:6" x14ac:dyDescent="0.25">
      <c r="A13">
        <v>2020</v>
      </c>
      <c r="B13" t="s">
        <v>55</v>
      </c>
      <c r="C13" t="s">
        <v>12</v>
      </c>
      <c r="D13" s="1">
        <v>2302</v>
      </c>
      <c r="E13" s="1">
        <v>20872</v>
      </c>
      <c r="F13" s="2">
        <v>50732</v>
      </c>
    </row>
    <row r="14" spans="1:6" x14ac:dyDescent="0.25">
      <c r="A14">
        <v>2020</v>
      </c>
      <c r="B14" t="s">
        <v>55</v>
      </c>
      <c r="C14" t="s">
        <v>13</v>
      </c>
      <c r="D14" s="1">
        <v>2911</v>
      </c>
      <c r="E14" s="1">
        <v>22868</v>
      </c>
      <c r="F14" s="2">
        <v>45588</v>
      </c>
    </row>
    <row r="15" spans="1:6" x14ac:dyDescent="0.25">
      <c r="A15">
        <v>2020</v>
      </c>
      <c r="B15" t="s">
        <v>55</v>
      </c>
      <c r="C15" t="s">
        <v>14</v>
      </c>
      <c r="D15" s="1">
        <v>2613</v>
      </c>
      <c r="E15" s="1">
        <v>18607</v>
      </c>
      <c r="F15" s="2">
        <v>47721</v>
      </c>
    </row>
    <row r="16" spans="1:6" x14ac:dyDescent="0.25">
      <c r="A16">
        <v>2020</v>
      </c>
      <c r="B16" t="s">
        <v>55</v>
      </c>
      <c r="C16" t="s">
        <v>15</v>
      </c>
      <c r="D16" s="1">
        <v>1632</v>
      </c>
      <c r="E16" s="1">
        <v>16061</v>
      </c>
      <c r="F16" s="2">
        <v>54605</v>
      </c>
    </row>
    <row r="17" spans="1:6" x14ac:dyDescent="0.25">
      <c r="A17">
        <v>2020</v>
      </c>
      <c r="B17" t="s">
        <v>55</v>
      </c>
      <c r="C17" t="s">
        <v>16</v>
      </c>
      <c r="D17" s="1">
        <v>3143</v>
      </c>
      <c r="E17" s="1">
        <v>37751</v>
      </c>
      <c r="F17" s="2">
        <v>86727</v>
      </c>
    </row>
    <row r="18" spans="1:6" x14ac:dyDescent="0.25">
      <c r="A18">
        <v>2020</v>
      </c>
      <c r="B18" t="s">
        <v>55</v>
      </c>
      <c r="C18" t="s">
        <v>17</v>
      </c>
      <c r="D18" s="1">
        <v>1581</v>
      </c>
      <c r="E18" s="1">
        <v>7787</v>
      </c>
      <c r="F18" s="2">
        <v>41422</v>
      </c>
    </row>
    <row r="19" spans="1:6" x14ac:dyDescent="0.25">
      <c r="A19">
        <v>2020</v>
      </c>
      <c r="B19" t="s">
        <v>55</v>
      </c>
      <c r="C19" t="s">
        <v>18</v>
      </c>
      <c r="D19">
        <v>720</v>
      </c>
      <c r="E19" s="1">
        <v>7112</v>
      </c>
      <c r="F19" s="2">
        <v>46887</v>
      </c>
    </row>
    <row r="20" spans="1:6" x14ac:dyDescent="0.25">
      <c r="A20">
        <v>2020</v>
      </c>
      <c r="B20" t="s">
        <v>55</v>
      </c>
      <c r="C20" t="s">
        <v>19</v>
      </c>
      <c r="D20">
        <v>999</v>
      </c>
      <c r="E20" s="1">
        <v>11134</v>
      </c>
      <c r="F20" s="2">
        <v>64628</v>
      </c>
    </row>
    <row r="21" spans="1:6" x14ac:dyDescent="0.25">
      <c r="A21">
        <v>2020</v>
      </c>
      <c r="B21" t="s">
        <v>55</v>
      </c>
      <c r="C21" t="s">
        <v>20</v>
      </c>
      <c r="D21" s="1">
        <v>3574</v>
      </c>
      <c r="E21" s="1">
        <v>34897</v>
      </c>
      <c r="F21" s="2">
        <v>43309</v>
      </c>
    </row>
    <row r="22" spans="1:6" x14ac:dyDescent="0.25">
      <c r="A22">
        <v>2020</v>
      </c>
      <c r="B22" t="s">
        <v>55</v>
      </c>
      <c r="C22" t="s">
        <v>21</v>
      </c>
      <c r="D22" s="1">
        <v>3175</v>
      </c>
      <c r="E22" s="1">
        <v>28204</v>
      </c>
      <c r="F22" s="2">
        <v>51276</v>
      </c>
    </row>
    <row r="23" spans="1:6" x14ac:dyDescent="0.25">
      <c r="A23">
        <v>2020</v>
      </c>
      <c r="B23" t="s">
        <v>55</v>
      </c>
      <c r="C23" t="s">
        <v>22</v>
      </c>
      <c r="D23" s="1">
        <v>2070</v>
      </c>
      <c r="E23" s="1">
        <v>14561</v>
      </c>
      <c r="F23" s="2">
        <v>50525</v>
      </c>
    </row>
    <row r="24" spans="1:6" x14ac:dyDescent="0.25">
      <c r="A24">
        <v>2020</v>
      </c>
      <c r="B24" t="s">
        <v>55</v>
      </c>
      <c r="C24" t="s">
        <v>23</v>
      </c>
      <c r="D24" s="1">
        <v>2123</v>
      </c>
      <c r="E24" s="1">
        <v>16963</v>
      </c>
      <c r="F24" s="2">
        <v>46677</v>
      </c>
    </row>
    <row r="25" spans="1:6" x14ac:dyDescent="0.25">
      <c r="A25">
        <v>2020</v>
      </c>
      <c r="B25" t="s">
        <v>55</v>
      </c>
      <c r="C25" t="s">
        <v>24</v>
      </c>
      <c r="D25" s="1">
        <v>1847</v>
      </c>
      <c r="E25" s="1">
        <v>12449</v>
      </c>
      <c r="F25" s="2">
        <v>65945</v>
      </c>
    </row>
    <row r="26" spans="1:6" x14ac:dyDescent="0.25">
      <c r="A26">
        <v>2020</v>
      </c>
      <c r="B26" t="s">
        <v>55</v>
      </c>
      <c r="C26" t="s">
        <v>25</v>
      </c>
      <c r="D26" s="1">
        <v>2469</v>
      </c>
      <c r="E26" s="1">
        <v>16054</v>
      </c>
      <c r="F26" s="2">
        <v>44449</v>
      </c>
    </row>
    <row r="27" spans="1:6" x14ac:dyDescent="0.25">
      <c r="A27">
        <v>2020</v>
      </c>
      <c r="B27" t="s">
        <v>55</v>
      </c>
      <c r="C27" t="s">
        <v>26</v>
      </c>
      <c r="D27">
        <v>598</v>
      </c>
      <c r="E27" s="1">
        <v>19509</v>
      </c>
      <c r="F27" s="2">
        <v>88060</v>
      </c>
    </row>
    <row r="28" spans="1:6" x14ac:dyDescent="0.25">
      <c r="A28">
        <v>2020</v>
      </c>
      <c r="B28" t="s">
        <v>55</v>
      </c>
      <c r="C28" t="s">
        <v>27</v>
      </c>
      <c r="D28">
        <v>350</v>
      </c>
      <c r="E28" s="1">
        <v>2671</v>
      </c>
      <c r="F28" s="2">
        <v>48051</v>
      </c>
    </row>
    <row r="29" spans="1:6" x14ac:dyDescent="0.25">
      <c r="A29">
        <v>2020</v>
      </c>
      <c r="B29" t="s">
        <v>55</v>
      </c>
      <c r="C29" t="s">
        <v>28</v>
      </c>
      <c r="D29">
        <v>999</v>
      </c>
      <c r="E29" s="1">
        <v>11868</v>
      </c>
      <c r="F29" s="2">
        <v>44634</v>
      </c>
    </row>
    <row r="30" spans="1:6" x14ac:dyDescent="0.25">
      <c r="A30">
        <v>2020</v>
      </c>
      <c r="B30" t="s">
        <v>55</v>
      </c>
      <c r="C30" t="s">
        <v>29</v>
      </c>
      <c r="D30" s="1">
        <v>2064</v>
      </c>
      <c r="E30" s="1">
        <v>30471</v>
      </c>
      <c r="F30" s="2">
        <v>65885</v>
      </c>
    </row>
    <row r="31" spans="1:6" x14ac:dyDescent="0.25">
      <c r="A31">
        <v>2020</v>
      </c>
      <c r="B31" t="s">
        <v>55</v>
      </c>
      <c r="C31" t="s">
        <v>30</v>
      </c>
      <c r="D31" s="1">
        <v>3335</v>
      </c>
      <c r="E31" s="1">
        <v>31214</v>
      </c>
      <c r="F31" s="2">
        <v>44384</v>
      </c>
    </row>
    <row r="32" spans="1:6" x14ac:dyDescent="0.25">
      <c r="A32">
        <v>2020</v>
      </c>
      <c r="B32" t="s">
        <v>55</v>
      </c>
      <c r="C32" t="s">
        <v>31</v>
      </c>
      <c r="D32" s="1">
        <v>3428</v>
      </c>
      <c r="E32" s="1">
        <v>29560</v>
      </c>
      <c r="F32" s="2">
        <v>42720</v>
      </c>
    </row>
    <row r="33" spans="1:6" x14ac:dyDescent="0.25">
      <c r="A33">
        <v>2020</v>
      </c>
      <c r="B33" t="s">
        <v>55</v>
      </c>
      <c r="C33" t="s">
        <v>32</v>
      </c>
      <c r="D33" s="1">
        <v>1830</v>
      </c>
      <c r="E33" s="1">
        <v>19954</v>
      </c>
      <c r="F33" s="2">
        <v>92355</v>
      </c>
    </row>
    <row r="34" spans="1:6" x14ac:dyDescent="0.25">
      <c r="A34">
        <v>2020</v>
      </c>
      <c r="B34" t="s">
        <v>55</v>
      </c>
      <c r="C34" t="s">
        <v>33</v>
      </c>
      <c r="D34" s="1">
        <v>2541</v>
      </c>
      <c r="E34" s="1">
        <v>25841</v>
      </c>
      <c r="F34" s="2">
        <v>51404</v>
      </c>
    </row>
    <row r="35" spans="1:6" x14ac:dyDescent="0.25">
      <c r="A35">
        <v>2020</v>
      </c>
      <c r="B35" t="s">
        <v>55</v>
      </c>
      <c r="C35" t="s">
        <v>34</v>
      </c>
      <c r="D35" s="1">
        <v>4355</v>
      </c>
      <c r="E35" s="1">
        <v>40722</v>
      </c>
      <c r="F35" s="2">
        <v>90660</v>
      </c>
    </row>
    <row r="36" spans="1:6" x14ac:dyDescent="0.25">
      <c r="A36">
        <v>2020</v>
      </c>
      <c r="B36" t="s">
        <v>55</v>
      </c>
      <c r="C36" t="s">
        <v>35</v>
      </c>
      <c r="D36" s="1">
        <v>4739</v>
      </c>
      <c r="E36" s="1">
        <v>54360</v>
      </c>
      <c r="F36" s="2">
        <v>40689</v>
      </c>
    </row>
    <row r="37" spans="1:6" x14ac:dyDescent="0.25">
      <c r="A37">
        <v>2020</v>
      </c>
      <c r="B37" t="s">
        <v>55</v>
      </c>
      <c r="C37" t="s">
        <v>36</v>
      </c>
      <c r="D37" s="1">
        <v>3629</v>
      </c>
      <c r="E37" s="1">
        <v>47789</v>
      </c>
      <c r="F37" s="2">
        <v>61949</v>
      </c>
    </row>
    <row r="38" spans="1:6" x14ac:dyDescent="0.25">
      <c r="A38">
        <v>2020</v>
      </c>
      <c r="B38" t="s">
        <v>55</v>
      </c>
      <c r="C38" t="s">
        <v>37</v>
      </c>
      <c r="D38">
        <v>205</v>
      </c>
      <c r="E38" s="1">
        <v>1128</v>
      </c>
      <c r="F38" s="2">
        <v>42071</v>
      </c>
    </row>
    <row r="39" spans="1:6" x14ac:dyDescent="0.25">
      <c r="A39">
        <v>2020</v>
      </c>
      <c r="B39" t="s">
        <v>55</v>
      </c>
      <c r="C39" t="s">
        <v>38</v>
      </c>
      <c r="D39" s="1">
        <v>1375</v>
      </c>
      <c r="E39" s="1">
        <v>12442</v>
      </c>
      <c r="F39" s="2">
        <v>44990</v>
      </c>
    </row>
    <row r="40" spans="1:6" x14ac:dyDescent="0.25">
      <c r="A40">
        <v>2020</v>
      </c>
      <c r="B40" t="s">
        <v>55</v>
      </c>
      <c r="C40" t="s">
        <v>39</v>
      </c>
      <c r="D40" s="1">
        <v>1099</v>
      </c>
      <c r="E40" s="1">
        <v>7137</v>
      </c>
      <c r="F40" s="2">
        <v>45582</v>
      </c>
    </row>
    <row r="41" spans="1:6" x14ac:dyDescent="0.25">
      <c r="A41">
        <v>2020</v>
      </c>
      <c r="B41" t="s">
        <v>55</v>
      </c>
      <c r="C41" t="s">
        <v>40</v>
      </c>
      <c r="D41" s="1">
        <v>1130</v>
      </c>
      <c r="E41" s="1">
        <v>11134</v>
      </c>
      <c r="F41" s="2">
        <v>48930</v>
      </c>
    </row>
    <row r="42" spans="1:6" x14ac:dyDescent="0.25">
      <c r="A42">
        <v>2020</v>
      </c>
      <c r="B42" t="s">
        <v>55</v>
      </c>
      <c r="C42" t="s">
        <v>41</v>
      </c>
      <c r="D42" s="1">
        <v>19698</v>
      </c>
      <c r="E42" s="1">
        <v>249859</v>
      </c>
      <c r="F42" s="2">
        <v>117086</v>
      </c>
    </row>
    <row r="43" spans="1:6" x14ac:dyDescent="0.25">
      <c r="A43">
        <v>2020</v>
      </c>
      <c r="B43" t="s">
        <v>55</v>
      </c>
      <c r="C43" t="s">
        <v>42</v>
      </c>
      <c r="D43" s="1">
        <v>1066</v>
      </c>
      <c r="E43" s="1">
        <v>14648</v>
      </c>
      <c r="F43" s="2">
        <v>65747</v>
      </c>
    </row>
    <row r="44" spans="1:6" x14ac:dyDescent="0.25">
      <c r="A44">
        <v>2020</v>
      </c>
      <c r="B44" t="s">
        <v>55</v>
      </c>
      <c r="C44" t="s">
        <v>43</v>
      </c>
      <c r="D44">
        <v>571</v>
      </c>
      <c r="E44" s="1">
        <v>4095</v>
      </c>
      <c r="F44" s="2">
        <v>41096</v>
      </c>
    </row>
    <row r="45" spans="1:6" x14ac:dyDescent="0.25">
      <c r="A45">
        <v>2020</v>
      </c>
      <c r="B45" t="s">
        <v>55</v>
      </c>
      <c r="C45" t="s">
        <v>44</v>
      </c>
      <c r="D45" s="1">
        <v>2073</v>
      </c>
      <c r="E45" s="1">
        <v>17603</v>
      </c>
      <c r="F45" s="2">
        <v>48671</v>
      </c>
    </row>
    <row r="46" spans="1:6" x14ac:dyDescent="0.25">
      <c r="A46">
        <v>2020</v>
      </c>
      <c r="B46" t="s">
        <v>55</v>
      </c>
      <c r="C46" t="s">
        <v>45</v>
      </c>
      <c r="D46" s="1">
        <v>6971</v>
      </c>
      <c r="E46" s="1">
        <v>101358</v>
      </c>
      <c r="F46" s="2">
        <v>36964</v>
      </c>
    </row>
    <row r="47" spans="1:6" x14ac:dyDescent="0.25">
      <c r="A47">
        <v>2020</v>
      </c>
      <c r="B47" t="s">
        <v>55</v>
      </c>
      <c r="C47" t="s">
        <v>46</v>
      </c>
      <c r="D47" s="1">
        <v>1117</v>
      </c>
      <c r="E47" s="1">
        <v>18455</v>
      </c>
      <c r="F47" s="2">
        <v>78059</v>
      </c>
    </row>
    <row r="48" spans="1:6" x14ac:dyDescent="0.25">
      <c r="A48">
        <v>2020</v>
      </c>
      <c r="B48" t="s">
        <v>55</v>
      </c>
      <c r="C48" t="s">
        <v>47</v>
      </c>
      <c r="D48" s="1">
        <v>2872</v>
      </c>
      <c r="E48" s="1">
        <v>30781</v>
      </c>
      <c r="F48" s="2">
        <v>41928</v>
      </c>
    </row>
    <row r="49" spans="1:6" x14ac:dyDescent="0.25">
      <c r="A49">
        <v>2020</v>
      </c>
      <c r="B49" t="s">
        <v>55</v>
      </c>
      <c r="C49" t="s">
        <v>48</v>
      </c>
      <c r="D49" s="1">
        <v>1440</v>
      </c>
      <c r="E49" s="1">
        <v>19091</v>
      </c>
      <c r="F49" s="2">
        <v>83063</v>
      </c>
    </row>
    <row r="50" spans="1:6" x14ac:dyDescent="0.25">
      <c r="A50">
        <v>2020</v>
      </c>
      <c r="B50" t="s">
        <v>51</v>
      </c>
      <c r="C50" t="s">
        <v>1</v>
      </c>
      <c r="D50" s="1">
        <v>10335</v>
      </c>
      <c r="E50" s="1">
        <v>92772</v>
      </c>
      <c r="F50" s="2">
        <v>59279</v>
      </c>
    </row>
    <row r="51" spans="1:6" x14ac:dyDescent="0.25">
      <c r="A51">
        <v>2020</v>
      </c>
      <c r="B51" t="s">
        <v>51</v>
      </c>
      <c r="C51" t="s">
        <v>2</v>
      </c>
      <c r="D51" s="1">
        <v>14006</v>
      </c>
      <c r="E51" s="1">
        <v>173852</v>
      </c>
      <c r="F51" s="2">
        <v>63056</v>
      </c>
    </row>
    <row r="52" spans="1:6" x14ac:dyDescent="0.25">
      <c r="A52">
        <v>2020</v>
      </c>
      <c r="B52" t="s">
        <v>51</v>
      </c>
      <c r="C52" t="s">
        <v>3</v>
      </c>
      <c r="D52" s="1">
        <v>7277</v>
      </c>
      <c r="E52" s="1">
        <v>53142</v>
      </c>
      <c r="F52" s="2">
        <v>52247</v>
      </c>
    </row>
    <row r="53" spans="1:6" x14ac:dyDescent="0.25">
      <c r="A53">
        <v>2020</v>
      </c>
      <c r="B53" t="s">
        <v>51</v>
      </c>
      <c r="C53" t="s">
        <v>4</v>
      </c>
      <c r="D53" s="1">
        <v>86322</v>
      </c>
      <c r="E53" s="1">
        <v>855879</v>
      </c>
      <c r="F53" s="2">
        <v>76740</v>
      </c>
    </row>
    <row r="54" spans="1:6" x14ac:dyDescent="0.25">
      <c r="A54">
        <v>2020</v>
      </c>
      <c r="B54" t="s">
        <v>51</v>
      </c>
      <c r="C54" t="s">
        <v>5</v>
      </c>
      <c r="D54" s="1">
        <v>21025</v>
      </c>
      <c r="E54" s="1">
        <v>174730</v>
      </c>
      <c r="F54" s="2">
        <v>68209</v>
      </c>
    </row>
    <row r="55" spans="1:6" x14ac:dyDescent="0.25">
      <c r="A55">
        <v>2020</v>
      </c>
      <c r="B55" t="s">
        <v>51</v>
      </c>
      <c r="C55" t="s">
        <v>6</v>
      </c>
      <c r="D55" s="1">
        <v>9415</v>
      </c>
      <c r="E55" s="1">
        <v>56915</v>
      </c>
      <c r="F55" s="2">
        <v>75591</v>
      </c>
    </row>
    <row r="56" spans="1:6" x14ac:dyDescent="0.25">
      <c r="A56">
        <v>2020</v>
      </c>
      <c r="B56" t="s">
        <v>51</v>
      </c>
      <c r="C56" t="s">
        <v>7</v>
      </c>
      <c r="D56" s="1">
        <v>3106</v>
      </c>
      <c r="E56" s="1">
        <v>22403</v>
      </c>
      <c r="F56" s="2">
        <v>64977</v>
      </c>
    </row>
    <row r="57" spans="1:6" x14ac:dyDescent="0.25">
      <c r="A57">
        <v>2020</v>
      </c>
      <c r="B57" t="s">
        <v>51</v>
      </c>
      <c r="C57" t="s">
        <v>8</v>
      </c>
      <c r="D57" s="1">
        <v>76308</v>
      </c>
      <c r="E57" s="1">
        <v>561991</v>
      </c>
      <c r="F57" s="2">
        <v>55910</v>
      </c>
    </row>
    <row r="58" spans="1:6" x14ac:dyDescent="0.25">
      <c r="A58">
        <v>2020</v>
      </c>
      <c r="B58" t="s">
        <v>51</v>
      </c>
      <c r="C58" t="s">
        <v>9</v>
      </c>
      <c r="D58" s="1">
        <v>22906</v>
      </c>
      <c r="E58" s="1">
        <v>200710</v>
      </c>
      <c r="F58" s="2">
        <v>66214</v>
      </c>
    </row>
    <row r="59" spans="1:6" x14ac:dyDescent="0.25">
      <c r="A59">
        <v>2020</v>
      </c>
      <c r="B59" t="s">
        <v>51</v>
      </c>
      <c r="C59" t="s">
        <v>10</v>
      </c>
      <c r="D59" s="1">
        <v>9159</v>
      </c>
      <c r="E59" s="1">
        <v>53385</v>
      </c>
      <c r="F59" s="2">
        <v>48649</v>
      </c>
    </row>
    <row r="60" spans="1:6" x14ac:dyDescent="0.25">
      <c r="A60">
        <v>2020</v>
      </c>
      <c r="B60" t="s">
        <v>51</v>
      </c>
      <c r="C60" t="s">
        <v>11</v>
      </c>
      <c r="D60" s="1">
        <v>32538</v>
      </c>
      <c r="E60" s="1">
        <v>216664</v>
      </c>
      <c r="F60" s="2">
        <v>76581</v>
      </c>
    </row>
    <row r="61" spans="1:6" x14ac:dyDescent="0.25">
      <c r="A61">
        <v>2020</v>
      </c>
      <c r="B61" t="s">
        <v>51</v>
      </c>
      <c r="C61" t="s">
        <v>12</v>
      </c>
      <c r="D61" s="1">
        <v>15617</v>
      </c>
      <c r="E61" s="1">
        <v>144001</v>
      </c>
      <c r="F61" s="2">
        <v>62619</v>
      </c>
    </row>
    <row r="62" spans="1:6" x14ac:dyDescent="0.25">
      <c r="A62">
        <v>2020</v>
      </c>
      <c r="B62" t="s">
        <v>51</v>
      </c>
      <c r="C62" t="s">
        <v>13</v>
      </c>
      <c r="D62" s="1">
        <v>9434</v>
      </c>
      <c r="E62" s="1">
        <v>76561</v>
      </c>
      <c r="F62" s="2">
        <v>61831</v>
      </c>
    </row>
    <row r="63" spans="1:6" x14ac:dyDescent="0.25">
      <c r="A63">
        <v>2020</v>
      </c>
      <c r="B63" t="s">
        <v>51</v>
      </c>
      <c r="C63" t="s">
        <v>14</v>
      </c>
      <c r="D63" s="1">
        <v>7355</v>
      </c>
      <c r="E63" s="1">
        <v>63118</v>
      </c>
      <c r="F63" s="2">
        <v>59126</v>
      </c>
    </row>
    <row r="64" spans="1:6" x14ac:dyDescent="0.25">
      <c r="A64">
        <v>2020</v>
      </c>
      <c r="B64" t="s">
        <v>51</v>
      </c>
      <c r="C64" t="s">
        <v>15</v>
      </c>
      <c r="D64" s="1">
        <v>9832</v>
      </c>
      <c r="E64" s="1">
        <v>77924</v>
      </c>
      <c r="F64" s="2">
        <v>58484</v>
      </c>
    </row>
    <row r="65" spans="1:6" x14ac:dyDescent="0.25">
      <c r="A65">
        <v>2020</v>
      </c>
      <c r="B65" t="s">
        <v>51</v>
      </c>
      <c r="C65" t="s">
        <v>16</v>
      </c>
      <c r="D65" s="1">
        <v>11349</v>
      </c>
      <c r="E65" s="1">
        <v>121521</v>
      </c>
      <c r="F65" s="2">
        <v>65354</v>
      </c>
    </row>
    <row r="66" spans="1:6" x14ac:dyDescent="0.25">
      <c r="A66">
        <v>2020</v>
      </c>
      <c r="B66" t="s">
        <v>51</v>
      </c>
      <c r="C66" t="s">
        <v>17</v>
      </c>
      <c r="D66" s="1">
        <v>5732</v>
      </c>
      <c r="E66" s="1">
        <v>30344</v>
      </c>
      <c r="F66" s="2">
        <v>55607</v>
      </c>
    </row>
    <row r="67" spans="1:6" x14ac:dyDescent="0.25">
      <c r="A67">
        <v>2020</v>
      </c>
      <c r="B67" t="s">
        <v>51</v>
      </c>
      <c r="C67" t="s">
        <v>18</v>
      </c>
      <c r="D67" s="1">
        <v>16346</v>
      </c>
      <c r="E67" s="1">
        <v>160039</v>
      </c>
      <c r="F67" s="2">
        <v>70642</v>
      </c>
    </row>
    <row r="68" spans="1:6" x14ac:dyDescent="0.25">
      <c r="A68">
        <v>2020</v>
      </c>
      <c r="B68" t="s">
        <v>51</v>
      </c>
      <c r="C68" t="s">
        <v>19</v>
      </c>
      <c r="D68" s="1">
        <v>21102</v>
      </c>
      <c r="E68" s="1">
        <v>152366</v>
      </c>
      <c r="F68" s="2">
        <v>84958</v>
      </c>
    </row>
    <row r="69" spans="1:6" x14ac:dyDescent="0.25">
      <c r="A69">
        <v>2020</v>
      </c>
      <c r="B69" t="s">
        <v>51</v>
      </c>
      <c r="C69" t="s">
        <v>20</v>
      </c>
      <c r="D69" s="1">
        <v>21646</v>
      </c>
      <c r="E69" s="1">
        <v>164028</v>
      </c>
      <c r="F69" s="2">
        <v>67631</v>
      </c>
    </row>
    <row r="70" spans="1:6" x14ac:dyDescent="0.25">
      <c r="A70">
        <v>2020</v>
      </c>
      <c r="B70" t="s">
        <v>51</v>
      </c>
      <c r="C70" t="s">
        <v>21</v>
      </c>
      <c r="D70" s="1">
        <v>16952</v>
      </c>
      <c r="E70" s="1">
        <v>123866</v>
      </c>
      <c r="F70" s="2">
        <v>72942</v>
      </c>
    </row>
    <row r="71" spans="1:6" x14ac:dyDescent="0.25">
      <c r="A71">
        <v>2020</v>
      </c>
      <c r="B71" t="s">
        <v>51</v>
      </c>
      <c r="C71" t="s">
        <v>22</v>
      </c>
      <c r="D71" s="1">
        <v>5839</v>
      </c>
      <c r="E71" s="1">
        <v>43888</v>
      </c>
      <c r="F71" s="2">
        <v>53779</v>
      </c>
    </row>
    <row r="72" spans="1:6" x14ac:dyDescent="0.25">
      <c r="A72">
        <v>2020</v>
      </c>
      <c r="B72" t="s">
        <v>51</v>
      </c>
      <c r="C72" t="s">
        <v>23</v>
      </c>
      <c r="D72" s="1">
        <v>15735</v>
      </c>
      <c r="E72" s="1">
        <v>126375</v>
      </c>
      <c r="F72" s="2">
        <v>64664</v>
      </c>
    </row>
    <row r="73" spans="1:6" x14ac:dyDescent="0.25">
      <c r="A73">
        <v>2020</v>
      </c>
      <c r="B73" t="s">
        <v>51</v>
      </c>
      <c r="C73" t="s">
        <v>24</v>
      </c>
      <c r="D73" s="1">
        <v>6813</v>
      </c>
      <c r="E73" s="1">
        <v>30793</v>
      </c>
      <c r="F73" s="2">
        <v>55897</v>
      </c>
    </row>
    <row r="74" spans="1:6" x14ac:dyDescent="0.25">
      <c r="A74">
        <v>2020</v>
      </c>
      <c r="B74" t="s">
        <v>51</v>
      </c>
      <c r="C74" t="s">
        <v>25</v>
      </c>
      <c r="D74" s="1">
        <v>7000</v>
      </c>
      <c r="E74" s="1">
        <v>55249</v>
      </c>
      <c r="F74" s="2">
        <v>56548</v>
      </c>
    </row>
    <row r="75" spans="1:6" x14ac:dyDescent="0.25">
      <c r="A75">
        <v>2020</v>
      </c>
      <c r="B75" t="s">
        <v>51</v>
      </c>
      <c r="C75" t="s">
        <v>26</v>
      </c>
      <c r="D75" s="1">
        <v>5757</v>
      </c>
      <c r="E75" s="1">
        <v>93450</v>
      </c>
      <c r="F75" s="2">
        <v>67902</v>
      </c>
    </row>
    <row r="76" spans="1:6" x14ac:dyDescent="0.25">
      <c r="A76">
        <v>2020</v>
      </c>
      <c r="B76" t="s">
        <v>51</v>
      </c>
      <c r="C76" t="s">
        <v>27</v>
      </c>
      <c r="D76" s="1">
        <v>4901</v>
      </c>
      <c r="E76" s="1">
        <v>27866</v>
      </c>
      <c r="F76" s="2">
        <v>68870</v>
      </c>
    </row>
    <row r="77" spans="1:6" x14ac:dyDescent="0.25">
      <c r="A77">
        <v>2020</v>
      </c>
      <c r="B77" t="s">
        <v>51</v>
      </c>
      <c r="C77" t="s">
        <v>28</v>
      </c>
      <c r="D77" s="1">
        <v>22711</v>
      </c>
      <c r="E77" s="1">
        <v>151469</v>
      </c>
      <c r="F77" s="2">
        <v>77924</v>
      </c>
    </row>
    <row r="78" spans="1:6" x14ac:dyDescent="0.25">
      <c r="A78">
        <v>2020</v>
      </c>
      <c r="B78" t="s">
        <v>51</v>
      </c>
      <c r="C78" t="s">
        <v>29</v>
      </c>
      <c r="D78" s="1">
        <v>5485</v>
      </c>
      <c r="E78" s="1">
        <v>48577</v>
      </c>
      <c r="F78" s="2">
        <v>53439</v>
      </c>
    </row>
    <row r="79" spans="1:6" x14ac:dyDescent="0.25">
      <c r="A79">
        <v>2020</v>
      </c>
      <c r="B79" t="s">
        <v>51</v>
      </c>
      <c r="C79" t="s">
        <v>30</v>
      </c>
      <c r="D79" s="1">
        <v>50929</v>
      </c>
      <c r="E79" s="1">
        <v>361821</v>
      </c>
      <c r="F79" s="2">
        <v>78199</v>
      </c>
    </row>
    <row r="80" spans="1:6" x14ac:dyDescent="0.25">
      <c r="A80">
        <v>2020</v>
      </c>
      <c r="B80" t="s">
        <v>51</v>
      </c>
      <c r="C80" t="s">
        <v>31</v>
      </c>
      <c r="D80" s="1">
        <v>29231</v>
      </c>
      <c r="E80" s="1">
        <v>229369</v>
      </c>
      <c r="F80" s="2">
        <v>59177</v>
      </c>
    </row>
    <row r="81" spans="1:6" x14ac:dyDescent="0.25">
      <c r="A81">
        <v>2020</v>
      </c>
      <c r="B81" t="s">
        <v>51</v>
      </c>
      <c r="C81" t="s">
        <v>32</v>
      </c>
      <c r="D81" s="1">
        <v>3669</v>
      </c>
      <c r="E81" s="1">
        <v>25364</v>
      </c>
      <c r="F81" s="2">
        <v>66729</v>
      </c>
    </row>
    <row r="82" spans="1:6" x14ac:dyDescent="0.25">
      <c r="A82">
        <v>2020</v>
      </c>
      <c r="B82" t="s">
        <v>51</v>
      </c>
      <c r="C82" t="s">
        <v>33</v>
      </c>
      <c r="D82" s="1">
        <v>23650</v>
      </c>
      <c r="E82" s="1">
        <v>218531</v>
      </c>
      <c r="F82" s="2">
        <v>65104</v>
      </c>
    </row>
    <row r="83" spans="1:6" x14ac:dyDescent="0.25">
      <c r="A83">
        <v>2020</v>
      </c>
      <c r="B83" t="s">
        <v>51</v>
      </c>
      <c r="C83" t="s">
        <v>34</v>
      </c>
      <c r="D83" s="1">
        <v>9855</v>
      </c>
      <c r="E83" s="1">
        <v>78772</v>
      </c>
      <c r="F83" s="2">
        <v>55099</v>
      </c>
    </row>
    <row r="84" spans="1:6" x14ac:dyDescent="0.25">
      <c r="A84">
        <v>2020</v>
      </c>
      <c r="B84" t="s">
        <v>51</v>
      </c>
      <c r="C84" t="s">
        <v>35</v>
      </c>
      <c r="D84" s="1">
        <v>14899</v>
      </c>
      <c r="E84" s="1">
        <v>107568</v>
      </c>
      <c r="F84" s="2">
        <v>66876</v>
      </c>
    </row>
    <row r="85" spans="1:6" x14ac:dyDescent="0.25">
      <c r="A85">
        <v>2020</v>
      </c>
      <c r="B85" t="s">
        <v>51</v>
      </c>
      <c r="C85" t="s">
        <v>36</v>
      </c>
      <c r="D85" s="1">
        <v>29345</v>
      </c>
      <c r="E85" s="1">
        <v>241570</v>
      </c>
      <c r="F85" s="2">
        <v>70639</v>
      </c>
    </row>
    <row r="86" spans="1:6" x14ac:dyDescent="0.25">
      <c r="A86">
        <v>2020</v>
      </c>
      <c r="B86" t="s">
        <v>51</v>
      </c>
      <c r="C86" t="s">
        <v>37</v>
      </c>
      <c r="D86" s="1">
        <v>3878</v>
      </c>
      <c r="E86" s="1">
        <v>18924</v>
      </c>
      <c r="F86" s="2">
        <v>66955</v>
      </c>
    </row>
    <row r="87" spans="1:6" x14ac:dyDescent="0.25">
      <c r="A87">
        <v>2020</v>
      </c>
      <c r="B87" t="s">
        <v>51</v>
      </c>
      <c r="C87" t="s">
        <v>38</v>
      </c>
      <c r="D87" s="1">
        <v>13348</v>
      </c>
      <c r="E87" s="1">
        <v>103647</v>
      </c>
      <c r="F87" s="2">
        <v>57906</v>
      </c>
    </row>
    <row r="88" spans="1:6" x14ac:dyDescent="0.25">
      <c r="A88">
        <v>2020</v>
      </c>
      <c r="B88" t="s">
        <v>51</v>
      </c>
      <c r="C88" t="s">
        <v>39</v>
      </c>
      <c r="D88" s="1">
        <v>3954</v>
      </c>
      <c r="E88" s="1">
        <v>24410</v>
      </c>
      <c r="F88" s="2">
        <v>54005</v>
      </c>
    </row>
    <row r="89" spans="1:6" x14ac:dyDescent="0.25">
      <c r="A89">
        <v>2020</v>
      </c>
      <c r="B89" t="s">
        <v>51</v>
      </c>
      <c r="C89" t="s">
        <v>40</v>
      </c>
      <c r="D89" s="1">
        <v>12894</v>
      </c>
      <c r="E89" s="1">
        <v>130050</v>
      </c>
      <c r="F89" s="2">
        <v>62259</v>
      </c>
    </row>
    <row r="90" spans="1:6" x14ac:dyDescent="0.25">
      <c r="A90">
        <v>2020</v>
      </c>
      <c r="B90" t="s">
        <v>51</v>
      </c>
      <c r="C90" t="s">
        <v>41</v>
      </c>
      <c r="D90" s="1">
        <v>55014</v>
      </c>
      <c r="E90" s="1">
        <v>737125</v>
      </c>
      <c r="F90" s="2">
        <v>68929</v>
      </c>
    </row>
    <row r="91" spans="1:6" x14ac:dyDescent="0.25">
      <c r="A91">
        <v>2020</v>
      </c>
      <c r="B91" t="s">
        <v>51</v>
      </c>
      <c r="C91" t="s">
        <v>42</v>
      </c>
      <c r="D91" s="1">
        <v>12932</v>
      </c>
      <c r="E91" s="1">
        <v>115416</v>
      </c>
      <c r="F91" s="2">
        <v>57474</v>
      </c>
    </row>
    <row r="92" spans="1:6" x14ac:dyDescent="0.25">
      <c r="A92">
        <v>2020</v>
      </c>
      <c r="B92" t="s">
        <v>51</v>
      </c>
      <c r="C92" t="s">
        <v>43</v>
      </c>
      <c r="D92" s="1">
        <v>2839</v>
      </c>
      <c r="E92" s="1">
        <v>14269</v>
      </c>
      <c r="F92" s="2">
        <v>55130</v>
      </c>
    </row>
    <row r="93" spans="1:6" x14ac:dyDescent="0.25">
      <c r="A93">
        <v>2020</v>
      </c>
      <c r="B93" t="s">
        <v>51</v>
      </c>
      <c r="C93" t="s">
        <v>44</v>
      </c>
      <c r="D93" s="1">
        <v>21412</v>
      </c>
      <c r="E93" s="1">
        <v>201137</v>
      </c>
      <c r="F93" s="2">
        <v>63521</v>
      </c>
    </row>
    <row r="94" spans="1:6" x14ac:dyDescent="0.25">
      <c r="A94">
        <v>2020</v>
      </c>
      <c r="B94" t="s">
        <v>51</v>
      </c>
      <c r="C94" t="s">
        <v>45</v>
      </c>
      <c r="D94" s="1">
        <v>27072</v>
      </c>
      <c r="E94" s="1">
        <v>199964</v>
      </c>
      <c r="F94" s="2">
        <v>69827</v>
      </c>
    </row>
    <row r="95" spans="1:6" x14ac:dyDescent="0.25">
      <c r="A95">
        <v>2020</v>
      </c>
      <c r="B95" t="s">
        <v>51</v>
      </c>
      <c r="C95" t="s">
        <v>46</v>
      </c>
      <c r="D95" s="1">
        <v>4300</v>
      </c>
      <c r="E95" s="1">
        <v>29583</v>
      </c>
      <c r="F95" s="2">
        <v>60489</v>
      </c>
    </row>
    <row r="96" spans="1:6" x14ac:dyDescent="0.25">
      <c r="A96">
        <v>2020</v>
      </c>
      <c r="B96" t="s">
        <v>51</v>
      </c>
      <c r="C96" t="s">
        <v>47</v>
      </c>
      <c r="D96" s="1">
        <v>14760</v>
      </c>
      <c r="E96" s="1">
        <v>123846</v>
      </c>
      <c r="F96" s="2">
        <v>66423</v>
      </c>
    </row>
    <row r="97" spans="1:6" x14ac:dyDescent="0.25">
      <c r="A97">
        <v>2020</v>
      </c>
      <c r="B97" t="s">
        <v>51</v>
      </c>
      <c r="C97" t="s">
        <v>48</v>
      </c>
      <c r="D97" s="1">
        <v>3478</v>
      </c>
      <c r="E97" s="1">
        <v>21200</v>
      </c>
      <c r="F97" s="2">
        <v>56640</v>
      </c>
    </row>
    <row r="98" spans="1:6" x14ac:dyDescent="0.25">
      <c r="A98">
        <v>2020</v>
      </c>
      <c r="B98" t="s">
        <v>52</v>
      </c>
      <c r="C98" t="s">
        <v>1</v>
      </c>
      <c r="D98" s="1">
        <v>5773</v>
      </c>
      <c r="E98" s="1">
        <v>258328</v>
      </c>
      <c r="F98" s="2">
        <v>60387</v>
      </c>
    </row>
    <row r="99" spans="1:6" x14ac:dyDescent="0.25">
      <c r="A99">
        <v>2020</v>
      </c>
      <c r="B99" t="s">
        <v>52</v>
      </c>
      <c r="C99" t="s">
        <v>2</v>
      </c>
      <c r="D99" s="1">
        <v>5213</v>
      </c>
      <c r="E99" s="1">
        <v>177110</v>
      </c>
      <c r="F99" s="2">
        <v>82375</v>
      </c>
    </row>
    <row r="100" spans="1:6" x14ac:dyDescent="0.25">
      <c r="A100">
        <v>2020</v>
      </c>
      <c r="B100" t="s">
        <v>52</v>
      </c>
      <c r="C100" t="s">
        <v>3</v>
      </c>
      <c r="D100" s="1">
        <v>2961</v>
      </c>
      <c r="E100" s="1">
        <v>154922</v>
      </c>
      <c r="F100" s="2">
        <v>51570</v>
      </c>
    </row>
    <row r="101" spans="1:6" x14ac:dyDescent="0.25">
      <c r="A101">
        <v>2020</v>
      </c>
      <c r="B101" t="s">
        <v>52</v>
      </c>
      <c r="C101" t="s">
        <v>4</v>
      </c>
      <c r="D101" s="1">
        <v>44156</v>
      </c>
      <c r="E101" s="1">
        <v>1263780</v>
      </c>
      <c r="F101" s="2">
        <v>109888</v>
      </c>
    </row>
    <row r="102" spans="1:6" x14ac:dyDescent="0.25">
      <c r="A102">
        <v>2020</v>
      </c>
      <c r="B102" t="s">
        <v>52</v>
      </c>
      <c r="C102" t="s">
        <v>5</v>
      </c>
      <c r="D102" s="1">
        <v>5888</v>
      </c>
      <c r="E102" s="1">
        <v>146473</v>
      </c>
      <c r="F102" s="2">
        <v>77207</v>
      </c>
    </row>
    <row r="103" spans="1:6" x14ac:dyDescent="0.25">
      <c r="A103">
        <v>2020</v>
      </c>
      <c r="B103" t="s">
        <v>52</v>
      </c>
      <c r="C103" t="s">
        <v>6</v>
      </c>
      <c r="D103" s="1">
        <v>4386</v>
      </c>
      <c r="E103" s="1">
        <v>153812</v>
      </c>
      <c r="F103" s="2">
        <v>87706</v>
      </c>
    </row>
    <row r="104" spans="1:6" x14ac:dyDescent="0.25">
      <c r="A104">
        <v>2020</v>
      </c>
      <c r="B104" t="s">
        <v>52</v>
      </c>
      <c r="C104" t="s">
        <v>7</v>
      </c>
      <c r="D104">
        <v>678</v>
      </c>
      <c r="E104" s="1">
        <v>25520</v>
      </c>
      <c r="F104" s="2">
        <v>68049</v>
      </c>
    </row>
    <row r="105" spans="1:6" x14ac:dyDescent="0.25">
      <c r="A105">
        <v>2020</v>
      </c>
      <c r="B105" t="s">
        <v>52</v>
      </c>
      <c r="C105" t="s">
        <v>8</v>
      </c>
      <c r="D105" s="1">
        <v>21275</v>
      </c>
      <c r="E105" s="1">
        <v>376070</v>
      </c>
      <c r="F105" s="2">
        <v>66758</v>
      </c>
    </row>
    <row r="106" spans="1:6" x14ac:dyDescent="0.25">
      <c r="A106">
        <v>2020</v>
      </c>
      <c r="B106" t="s">
        <v>52</v>
      </c>
      <c r="C106" t="s">
        <v>9</v>
      </c>
      <c r="D106" s="1">
        <v>10646</v>
      </c>
      <c r="E106" s="1">
        <v>382938</v>
      </c>
      <c r="F106" s="2">
        <v>60184</v>
      </c>
    </row>
    <row r="107" spans="1:6" x14ac:dyDescent="0.25">
      <c r="A107">
        <v>2020</v>
      </c>
      <c r="B107" t="s">
        <v>52</v>
      </c>
      <c r="C107" t="s">
        <v>10</v>
      </c>
      <c r="D107" s="1">
        <v>2886</v>
      </c>
      <c r="E107" s="1">
        <v>67700</v>
      </c>
      <c r="F107" s="2">
        <v>65603</v>
      </c>
    </row>
    <row r="108" spans="1:6" x14ac:dyDescent="0.25">
      <c r="A108">
        <v>2020</v>
      </c>
      <c r="B108" t="s">
        <v>52</v>
      </c>
      <c r="C108" t="s">
        <v>11</v>
      </c>
      <c r="D108" s="1">
        <v>18033</v>
      </c>
      <c r="E108" s="1">
        <v>554712</v>
      </c>
      <c r="F108" s="2">
        <v>74855</v>
      </c>
    </row>
    <row r="109" spans="1:6" x14ac:dyDescent="0.25">
      <c r="A109">
        <v>2020</v>
      </c>
      <c r="B109" t="s">
        <v>52</v>
      </c>
      <c r="C109" t="s">
        <v>12</v>
      </c>
      <c r="D109" s="1">
        <v>9255</v>
      </c>
      <c r="E109" s="1">
        <v>504460</v>
      </c>
      <c r="F109" s="2">
        <v>65092</v>
      </c>
    </row>
    <row r="110" spans="1:6" x14ac:dyDescent="0.25">
      <c r="A110">
        <v>2020</v>
      </c>
      <c r="B110" t="s">
        <v>52</v>
      </c>
      <c r="C110" t="s">
        <v>13</v>
      </c>
      <c r="D110" s="1">
        <v>4099</v>
      </c>
      <c r="E110" s="1">
        <v>216615</v>
      </c>
      <c r="F110" s="2">
        <v>63103</v>
      </c>
    </row>
    <row r="111" spans="1:6" x14ac:dyDescent="0.25">
      <c r="A111">
        <v>2020</v>
      </c>
      <c r="B111" t="s">
        <v>52</v>
      </c>
      <c r="C111" t="s">
        <v>14</v>
      </c>
      <c r="D111" s="1">
        <v>3109</v>
      </c>
      <c r="E111" s="1">
        <v>158784</v>
      </c>
      <c r="F111" s="2">
        <v>62958</v>
      </c>
    </row>
    <row r="112" spans="1:6" x14ac:dyDescent="0.25">
      <c r="A112">
        <v>2020</v>
      </c>
      <c r="B112" t="s">
        <v>52</v>
      </c>
      <c r="C112" t="s">
        <v>15</v>
      </c>
      <c r="D112" s="1">
        <v>4978</v>
      </c>
      <c r="E112" s="1">
        <v>235564</v>
      </c>
      <c r="F112" s="2">
        <v>62902</v>
      </c>
    </row>
    <row r="113" spans="1:6" x14ac:dyDescent="0.25">
      <c r="A113">
        <v>2020</v>
      </c>
      <c r="B113" t="s">
        <v>52</v>
      </c>
      <c r="C113" t="s">
        <v>16</v>
      </c>
      <c r="D113" s="1">
        <v>4501</v>
      </c>
      <c r="E113" s="1">
        <v>131430</v>
      </c>
      <c r="F113" s="2">
        <v>78183</v>
      </c>
    </row>
    <row r="114" spans="1:6" x14ac:dyDescent="0.25">
      <c r="A114">
        <v>2020</v>
      </c>
      <c r="B114" t="s">
        <v>52</v>
      </c>
      <c r="C114" t="s">
        <v>17</v>
      </c>
      <c r="D114" s="1">
        <v>1863</v>
      </c>
      <c r="E114" s="1">
        <v>50166</v>
      </c>
      <c r="F114" s="2">
        <v>61682</v>
      </c>
    </row>
    <row r="115" spans="1:6" x14ac:dyDescent="0.25">
      <c r="A115">
        <v>2020</v>
      </c>
      <c r="B115" t="s">
        <v>52</v>
      </c>
      <c r="C115" t="s">
        <v>18</v>
      </c>
      <c r="D115" s="1">
        <v>4168</v>
      </c>
      <c r="E115" s="1">
        <v>108500</v>
      </c>
      <c r="F115" s="2">
        <v>85426</v>
      </c>
    </row>
    <row r="116" spans="1:6" x14ac:dyDescent="0.25">
      <c r="A116">
        <v>2020</v>
      </c>
      <c r="B116" t="s">
        <v>52</v>
      </c>
      <c r="C116" t="s">
        <v>19</v>
      </c>
      <c r="D116" s="1">
        <v>6616</v>
      </c>
      <c r="E116" s="1">
        <v>229741</v>
      </c>
      <c r="F116" s="2">
        <v>96190</v>
      </c>
    </row>
    <row r="117" spans="1:6" x14ac:dyDescent="0.25">
      <c r="A117">
        <v>2020</v>
      </c>
      <c r="B117" t="s">
        <v>52</v>
      </c>
      <c r="C117" t="s">
        <v>20</v>
      </c>
      <c r="D117" s="1">
        <v>17437</v>
      </c>
      <c r="E117" s="1">
        <v>554767</v>
      </c>
      <c r="F117" s="2">
        <v>70769</v>
      </c>
    </row>
    <row r="118" spans="1:6" x14ac:dyDescent="0.25">
      <c r="A118">
        <v>2020</v>
      </c>
      <c r="B118" t="s">
        <v>52</v>
      </c>
      <c r="C118" t="s">
        <v>21</v>
      </c>
      <c r="D118" s="1">
        <v>8284</v>
      </c>
      <c r="E118" s="1">
        <v>309006</v>
      </c>
      <c r="F118" s="2">
        <v>70870</v>
      </c>
    </row>
    <row r="119" spans="1:6" x14ac:dyDescent="0.25">
      <c r="A119">
        <v>2020</v>
      </c>
      <c r="B119" t="s">
        <v>52</v>
      </c>
      <c r="C119" t="s">
        <v>22</v>
      </c>
      <c r="D119" s="1">
        <v>2375</v>
      </c>
      <c r="E119" s="1">
        <v>139480</v>
      </c>
      <c r="F119" s="2">
        <v>51918</v>
      </c>
    </row>
    <row r="120" spans="1:6" x14ac:dyDescent="0.25">
      <c r="A120">
        <v>2020</v>
      </c>
      <c r="B120" t="s">
        <v>52</v>
      </c>
      <c r="C120" t="s">
        <v>23</v>
      </c>
      <c r="D120" s="1">
        <v>6859</v>
      </c>
      <c r="E120" s="1">
        <v>266452</v>
      </c>
      <c r="F120" s="2">
        <v>61836</v>
      </c>
    </row>
    <row r="121" spans="1:6" x14ac:dyDescent="0.25">
      <c r="A121">
        <v>2020</v>
      </c>
      <c r="B121" t="s">
        <v>52</v>
      </c>
      <c r="C121" t="s">
        <v>24</v>
      </c>
      <c r="D121" s="1">
        <v>1672</v>
      </c>
      <c r="E121" s="1">
        <v>20421</v>
      </c>
      <c r="F121" s="2">
        <v>54178</v>
      </c>
    </row>
    <row r="122" spans="1:6" x14ac:dyDescent="0.25">
      <c r="A122">
        <v>2020</v>
      </c>
      <c r="B122" t="s">
        <v>52</v>
      </c>
      <c r="C122" t="s">
        <v>25</v>
      </c>
      <c r="D122" s="1">
        <v>1949</v>
      </c>
      <c r="E122" s="1">
        <v>97530</v>
      </c>
      <c r="F122" s="2">
        <v>56492</v>
      </c>
    </row>
    <row r="123" spans="1:6" x14ac:dyDescent="0.25">
      <c r="A123">
        <v>2020</v>
      </c>
      <c r="B123" t="s">
        <v>52</v>
      </c>
      <c r="C123" t="s">
        <v>26</v>
      </c>
      <c r="D123" s="1">
        <v>2054</v>
      </c>
      <c r="E123" s="1">
        <v>55673</v>
      </c>
      <c r="F123" s="2">
        <v>66821</v>
      </c>
    </row>
    <row r="124" spans="1:6" x14ac:dyDescent="0.25">
      <c r="A124">
        <v>2020</v>
      </c>
      <c r="B124" t="s">
        <v>52</v>
      </c>
      <c r="C124" t="s">
        <v>27</v>
      </c>
      <c r="D124" s="1">
        <v>2001</v>
      </c>
      <c r="E124" s="1">
        <v>67282</v>
      </c>
      <c r="F124" s="2">
        <v>77769</v>
      </c>
    </row>
    <row r="125" spans="1:6" x14ac:dyDescent="0.25">
      <c r="A125">
        <v>2020</v>
      </c>
      <c r="B125" t="s">
        <v>52</v>
      </c>
      <c r="C125" t="s">
        <v>28</v>
      </c>
      <c r="D125" s="1">
        <v>8964</v>
      </c>
      <c r="E125" s="1">
        <v>235850</v>
      </c>
      <c r="F125" s="2">
        <v>86277</v>
      </c>
    </row>
    <row r="126" spans="1:6" x14ac:dyDescent="0.25">
      <c r="A126">
        <v>2020</v>
      </c>
      <c r="B126" t="s">
        <v>52</v>
      </c>
      <c r="C126" t="s">
        <v>29</v>
      </c>
      <c r="D126" s="1">
        <v>1776</v>
      </c>
      <c r="E126" s="1">
        <v>27201</v>
      </c>
      <c r="F126" s="2">
        <v>58794</v>
      </c>
    </row>
    <row r="127" spans="1:6" x14ac:dyDescent="0.25">
      <c r="A127">
        <v>2020</v>
      </c>
      <c r="B127" t="s">
        <v>52</v>
      </c>
      <c r="C127" t="s">
        <v>30</v>
      </c>
      <c r="D127" s="1">
        <v>16292</v>
      </c>
      <c r="E127" s="1">
        <v>399337</v>
      </c>
      <c r="F127" s="2">
        <v>73103</v>
      </c>
    </row>
    <row r="128" spans="1:6" x14ac:dyDescent="0.25">
      <c r="A128">
        <v>2020</v>
      </c>
      <c r="B128" t="s">
        <v>52</v>
      </c>
      <c r="C128" t="s">
        <v>31</v>
      </c>
      <c r="D128" s="1">
        <v>10303</v>
      </c>
      <c r="E128" s="1">
        <v>452637</v>
      </c>
      <c r="F128" s="2">
        <v>63281</v>
      </c>
    </row>
    <row r="129" spans="1:6" x14ac:dyDescent="0.25">
      <c r="A129">
        <v>2020</v>
      </c>
      <c r="B129" t="s">
        <v>52</v>
      </c>
      <c r="C129" t="s">
        <v>32</v>
      </c>
      <c r="D129">
        <v>799</v>
      </c>
      <c r="E129" s="1">
        <v>25259</v>
      </c>
      <c r="F129" s="2">
        <v>57695</v>
      </c>
    </row>
    <row r="130" spans="1:6" x14ac:dyDescent="0.25">
      <c r="A130">
        <v>2020</v>
      </c>
      <c r="B130" t="s">
        <v>52</v>
      </c>
      <c r="C130" t="s">
        <v>33</v>
      </c>
      <c r="D130" s="1">
        <v>15453</v>
      </c>
      <c r="E130" s="1">
        <v>653028</v>
      </c>
      <c r="F130" s="2">
        <v>64995</v>
      </c>
    </row>
    <row r="131" spans="1:6" x14ac:dyDescent="0.25">
      <c r="A131">
        <v>2020</v>
      </c>
      <c r="B131" t="s">
        <v>52</v>
      </c>
      <c r="C131" t="s">
        <v>34</v>
      </c>
      <c r="D131" s="1">
        <v>4178</v>
      </c>
      <c r="E131" s="1">
        <v>131206</v>
      </c>
      <c r="F131" s="2">
        <v>60915</v>
      </c>
    </row>
    <row r="132" spans="1:6" x14ac:dyDescent="0.25">
      <c r="A132">
        <v>2020</v>
      </c>
      <c r="B132" t="s">
        <v>52</v>
      </c>
      <c r="C132" t="s">
        <v>35</v>
      </c>
      <c r="D132" s="1">
        <v>6354</v>
      </c>
      <c r="E132" s="1">
        <v>184947</v>
      </c>
      <c r="F132" s="2">
        <v>74927</v>
      </c>
    </row>
    <row r="133" spans="1:6" x14ac:dyDescent="0.25">
      <c r="A133">
        <v>2020</v>
      </c>
      <c r="B133" t="s">
        <v>52</v>
      </c>
      <c r="C133" t="s">
        <v>36</v>
      </c>
      <c r="D133" s="1">
        <v>14363</v>
      </c>
      <c r="E133" s="1">
        <v>537402</v>
      </c>
      <c r="F133" s="2">
        <v>66931</v>
      </c>
    </row>
    <row r="134" spans="1:6" x14ac:dyDescent="0.25">
      <c r="A134">
        <v>2020</v>
      </c>
      <c r="B134" t="s">
        <v>52</v>
      </c>
      <c r="C134" t="s">
        <v>37</v>
      </c>
      <c r="D134" s="1">
        <v>1516</v>
      </c>
      <c r="E134" s="1">
        <v>37411</v>
      </c>
      <c r="F134" s="2">
        <v>63645</v>
      </c>
    </row>
    <row r="135" spans="1:6" x14ac:dyDescent="0.25">
      <c r="A135">
        <v>2020</v>
      </c>
      <c r="B135" t="s">
        <v>52</v>
      </c>
      <c r="C135" t="s">
        <v>38</v>
      </c>
      <c r="D135" s="1">
        <v>6655</v>
      </c>
      <c r="E135" s="1">
        <v>244395</v>
      </c>
      <c r="F135" s="2">
        <v>61779</v>
      </c>
    </row>
    <row r="136" spans="1:6" x14ac:dyDescent="0.25">
      <c r="A136">
        <v>2020</v>
      </c>
      <c r="B136" t="s">
        <v>52</v>
      </c>
      <c r="C136" t="s">
        <v>39</v>
      </c>
      <c r="D136" s="1">
        <v>1072</v>
      </c>
      <c r="E136" s="1">
        <v>43135</v>
      </c>
      <c r="F136" s="2">
        <v>53285</v>
      </c>
    </row>
    <row r="137" spans="1:6" x14ac:dyDescent="0.25">
      <c r="A137">
        <v>2020</v>
      </c>
      <c r="B137" t="s">
        <v>52</v>
      </c>
      <c r="C137" t="s">
        <v>40</v>
      </c>
      <c r="D137" s="1">
        <v>7620</v>
      </c>
      <c r="E137" s="1">
        <v>334972</v>
      </c>
      <c r="F137" s="2">
        <v>63122</v>
      </c>
    </row>
    <row r="138" spans="1:6" x14ac:dyDescent="0.25">
      <c r="A138">
        <v>2020</v>
      </c>
      <c r="B138" t="s">
        <v>52</v>
      </c>
      <c r="C138" t="s">
        <v>41</v>
      </c>
      <c r="D138" s="1">
        <v>26257</v>
      </c>
      <c r="E138" s="1">
        <v>867807</v>
      </c>
      <c r="F138" s="2">
        <v>81206</v>
      </c>
    </row>
    <row r="139" spans="1:6" x14ac:dyDescent="0.25">
      <c r="A139">
        <v>2020</v>
      </c>
      <c r="B139" t="s">
        <v>52</v>
      </c>
      <c r="C139" t="s">
        <v>42</v>
      </c>
      <c r="D139" s="1">
        <v>4616</v>
      </c>
      <c r="E139" s="1">
        <v>135571</v>
      </c>
      <c r="F139" s="2">
        <v>61796</v>
      </c>
    </row>
    <row r="140" spans="1:6" x14ac:dyDescent="0.25">
      <c r="A140">
        <v>2020</v>
      </c>
      <c r="B140" t="s">
        <v>52</v>
      </c>
      <c r="C140" t="s">
        <v>43</v>
      </c>
      <c r="D140" s="1">
        <v>1107</v>
      </c>
      <c r="E140" s="1">
        <v>28176</v>
      </c>
      <c r="F140" s="2">
        <v>62352</v>
      </c>
    </row>
    <row r="141" spans="1:6" x14ac:dyDescent="0.25">
      <c r="A141">
        <v>2020</v>
      </c>
      <c r="B141" t="s">
        <v>52</v>
      </c>
      <c r="C141" t="s">
        <v>44</v>
      </c>
      <c r="D141" s="1">
        <v>7023</v>
      </c>
      <c r="E141" s="1">
        <v>232300</v>
      </c>
      <c r="F141" s="2">
        <v>63958</v>
      </c>
    </row>
    <row r="142" spans="1:6" x14ac:dyDescent="0.25">
      <c r="A142">
        <v>2020</v>
      </c>
      <c r="B142" t="s">
        <v>52</v>
      </c>
      <c r="C142" t="s">
        <v>45</v>
      </c>
      <c r="D142" s="1">
        <v>7882</v>
      </c>
      <c r="E142" s="1">
        <v>268553</v>
      </c>
      <c r="F142" s="2">
        <v>82000</v>
      </c>
    </row>
    <row r="143" spans="1:6" x14ac:dyDescent="0.25">
      <c r="A143">
        <v>2020</v>
      </c>
      <c r="B143" t="s">
        <v>52</v>
      </c>
      <c r="C143" t="s">
        <v>46</v>
      </c>
      <c r="D143" s="1">
        <v>1261</v>
      </c>
      <c r="E143" s="1">
        <v>44429</v>
      </c>
      <c r="F143" s="2">
        <v>62359</v>
      </c>
    </row>
    <row r="144" spans="1:6" x14ac:dyDescent="0.25">
      <c r="A144">
        <v>2020</v>
      </c>
      <c r="B144" t="s">
        <v>52</v>
      </c>
      <c r="C144" t="s">
        <v>47</v>
      </c>
      <c r="D144" s="1">
        <v>9214</v>
      </c>
      <c r="E144" s="1">
        <v>458262</v>
      </c>
      <c r="F144" s="2">
        <v>61039</v>
      </c>
    </row>
    <row r="145" spans="1:6" x14ac:dyDescent="0.25">
      <c r="A145">
        <v>2020</v>
      </c>
      <c r="B145" t="s">
        <v>52</v>
      </c>
      <c r="C145" t="s">
        <v>48</v>
      </c>
      <c r="D145">
        <v>620</v>
      </c>
      <c r="E145" s="1">
        <v>9580</v>
      </c>
      <c r="F145" s="2">
        <v>70308</v>
      </c>
    </row>
    <row r="146" spans="1:6" x14ac:dyDescent="0.25">
      <c r="A146">
        <v>2020</v>
      </c>
      <c r="B146" t="s">
        <v>54</v>
      </c>
      <c r="C146" t="s">
        <v>1</v>
      </c>
      <c r="D146" s="1">
        <v>32424</v>
      </c>
      <c r="E146" s="1">
        <v>372620</v>
      </c>
      <c r="F146" s="2">
        <v>45853</v>
      </c>
    </row>
    <row r="147" spans="1:6" x14ac:dyDescent="0.25">
      <c r="A147">
        <v>2020</v>
      </c>
      <c r="B147" t="s">
        <v>54</v>
      </c>
      <c r="C147" t="s">
        <v>2</v>
      </c>
      <c r="D147" s="1">
        <v>33859</v>
      </c>
      <c r="E147" s="1">
        <v>546143</v>
      </c>
      <c r="F147" s="2">
        <v>51498</v>
      </c>
    </row>
    <row r="148" spans="1:6" x14ac:dyDescent="0.25">
      <c r="A148">
        <v>2020</v>
      </c>
      <c r="B148" t="s">
        <v>54</v>
      </c>
      <c r="C148" t="s">
        <v>3</v>
      </c>
      <c r="D148" s="1">
        <v>21836</v>
      </c>
      <c r="E148" s="1">
        <v>244074</v>
      </c>
      <c r="F148" s="2">
        <v>45673</v>
      </c>
    </row>
    <row r="149" spans="1:6" x14ac:dyDescent="0.25">
      <c r="A149">
        <v>2020</v>
      </c>
      <c r="B149" t="s">
        <v>54</v>
      </c>
      <c r="C149" t="s">
        <v>4</v>
      </c>
      <c r="D149" s="1">
        <v>200632</v>
      </c>
      <c r="E149" s="1">
        <v>2888684</v>
      </c>
      <c r="F149" s="2">
        <v>58800</v>
      </c>
    </row>
    <row r="150" spans="1:6" x14ac:dyDescent="0.25">
      <c r="A150">
        <v>2020</v>
      </c>
      <c r="B150" t="s">
        <v>54</v>
      </c>
      <c r="C150" t="s">
        <v>5</v>
      </c>
      <c r="D150" s="1">
        <v>36421</v>
      </c>
      <c r="E150" s="1">
        <v>465887</v>
      </c>
      <c r="F150" s="2">
        <v>55719</v>
      </c>
    </row>
    <row r="151" spans="1:6" x14ac:dyDescent="0.25">
      <c r="A151">
        <v>2020</v>
      </c>
      <c r="B151" t="s">
        <v>54</v>
      </c>
      <c r="C151" t="s">
        <v>6</v>
      </c>
      <c r="D151" s="1">
        <v>24725</v>
      </c>
      <c r="E151" s="1">
        <v>276491</v>
      </c>
      <c r="F151" s="2">
        <v>55859</v>
      </c>
    </row>
    <row r="152" spans="1:6" x14ac:dyDescent="0.25">
      <c r="A152">
        <v>2020</v>
      </c>
      <c r="B152" t="s">
        <v>54</v>
      </c>
      <c r="C152" t="s">
        <v>7</v>
      </c>
      <c r="D152" s="1">
        <v>7050</v>
      </c>
      <c r="E152" s="1">
        <v>76267</v>
      </c>
      <c r="F152" s="2">
        <v>45667</v>
      </c>
    </row>
    <row r="153" spans="1:6" x14ac:dyDescent="0.25">
      <c r="A153">
        <v>2020</v>
      </c>
      <c r="B153" t="s">
        <v>54</v>
      </c>
      <c r="C153" t="s">
        <v>8</v>
      </c>
      <c r="D153" s="1">
        <v>142700</v>
      </c>
      <c r="E153" s="1">
        <v>1739110</v>
      </c>
      <c r="F153" s="2">
        <v>49391</v>
      </c>
    </row>
    <row r="154" spans="1:6" x14ac:dyDescent="0.25">
      <c r="A154">
        <v>2020</v>
      </c>
      <c r="B154" t="s">
        <v>54</v>
      </c>
      <c r="C154" t="s">
        <v>9</v>
      </c>
      <c r="D154" s="1">
        <v>64380</v>
      </c>
      <c r="E154" s="1">
        <v>913981</v>
      </c>
      <c r="F154" s="2">
        <v>52104</v>
      </c>
    </row>
    <row r="155" spans="1:6" x14ac:dyDescent="0.25">
      <c r="A155">
        <v>2020</v>
      </c>
      <c r="B155" t="s">
        <v>54</v>
      </c>
      <c r="C155" t="s">
        <v>10</v>
      </c>
      <c r="D155" s="1">
        <v>12742</v>
      </c>
      <c r="E155" s="1">
        <v>143264</v>
      </c>
      <c r="F155" s="2">
        <v>44610</v>
      </c>
    </row>
    <row r="156" spans="1:6" x14ac:dyDescent="0.25">
      <c r="A156">
        <v>2020</v>
      </c>
      <c r="B156" t="s">
        <v>54</v>
      </c>
      <c r="C156" t="s">
        <v>11</v>
      </c>
      <c r="D156" s="1">
        <v>78196</v>
      </c>
      <c r="E156" s="1">
        <v>1140749</v>
      </c>
      <c r="F156" s="2">
        <v>55780</v>
      </c>
    </row>
    <row r="157" spans="1:6" x14ac:dyDescent="0.25">
      <c r="A157">
        <v>2020</v>
      </c>
      <c r="B157" t="s">
        <v>54</v>
      </c>
      <c r="C157" t="s">
        <v>12</v>
      </c>
      <c r="D157" s="1">
        <v>40846</v>
      </c>
      <c r="E157" s="1">
        <v>583686</v>
      </c>
      <c r="F157" s="2">
        <v>45931</v>
      </c>
    </row>
    <row r="158" spans="1:6" x14ac:dyDescent="0.25">
      <c r="A158">
        <v>2020</v>
      </c>
      <c r="B158" t="s">
        <v>54</v>
      </c>
      <c r="C158" t="s">
        <v>13</v>
      </c>
      <c r="D158" s="1">
        <v>23479</v>
      </c>
      <c r="E158" s="1">
        <v>298376</v>
      </c>
      <c r="F158" s="2">
        <v>44146</v>
      </c>
    </row>
    <row r="159" spans="1:6" x14ac:dyDescent="0.25">
      <c r="A159">
        <v>2020</v>
      </c>
      <c r="B159" t="s">
        <v>54</v>
      </c>
      <c r="C159" t="s">
        <v>14</v>
      </c>
      <c r="D159" s="1">
        <v>19497</v>
      </c>
      <c r="E159" s="1">
        <v>255575</v>
      </c>
      <c r="F159" s="2">
        <v>46012</v>
      </c>
    </row>
    <row r="160" spans="1:6" x14ac:dyDescent="0.25">
      <c r="A160">
        <v>2020</v>
      </c>
      <c r="B160" t="s">
        <v>54</v>
      </c>
      <c r="C160" t="s">
        <v>15</v>
      </c>
      <c r="D160" s="1">
        <v>28266</v>
      </c>
      <c r="E160" s="1">
        <v>393361</v>
      </c>
      <c r="F160" s="2">
        <v>46839</v>
      </c>
    </row>
    <row r="161" spans="1:6" x14ac:dyDescent="0.25">
      <c r="A161">
        <v>2020</v>
      </c>
      <c r="B161" t="s">
        <v>54</v>
      </c>
      <c r="C161" t="s">
        <v>16</v>
      </c>
      <c r="D161" s="1">
        <v>31210</v>
      </c>
      <c r="E161" s="1">
        <v>358336</v>
      </c>
      <c r="F161" s="2">
        <v>46029</v>
      </c>
    </row>
    <row r="162" spans="1:6" x14ac:dyDescent="0.25">
      <c r="A162">
        <v>2020</v>
      </c>
      <c r="B162" t="s">
        <v>54</v>
      </c>
      <c r="C162" t="s">
        <v>17</v>
      </c>
      <c r="D162" s="1">
        <v>10546</v>
      </c>
      <c r="E162" s="1">
        <v>111483</v>
      </c>
      <c r="F162" s="2">
        <v>43084</v>
      </c>
    </row>
    <row r="163" spans="1:6" x14ac:dyDescent="0.25">
      <c r="A163">
        <v>2020</v>
      </c>
      <c r="B163" t="s">
        <v>54</v>
      </c>
      <c r="C163" t="s">
        <v>18</v>
      </c>
      <c r="D163" s="1">
        <v>31685</v>
      </c>
      <c r="E163" s="1">
        <v>441680</v>
      </c>
      <c r="F163" s="2">
        <v>50800</v>
      </c>
    </row>
    <row r="164" spans="1:6" x14ac:dyDescent="0.25">
      <c r="A164">
        <v>2020</v>
      </c>
      <c r="B164" t="s">
        <v>54</v>
      </c>
      <c r="C164" t="s">
        <v>19</v>
      </c>
      <c r="D164" s="1">
        <v>40751</v>
      </c>
      <c r="E164" s="1">
        <v>526726</v>
      </c>
      <c r="F164" s="2">
        <v>61082</v>
      </c>
    </row>
    <row r="165" spans="1:6" x14ac:dyDescent="0.25">
      <c r="A165">
        <v>2020</v>
      </c>
      <c r="B165" t="s">
        <v>54</v>
      </c>
      <c r="C165" t="s">
        <v>20</v>
      </c>
      <c r="D165" s="1">
        <v>55149</v>
      </c>
      <c r="E165" s="1">
        <v>745824</v>
      </c>
      <c r="F165" s="2">
        <v>51869</v>
      </c>
    </row>
    <row r="166" spans="1:6" x14ac:dyDescent="0.25">
      <c r="A166">
        <v>2020</v>
      </c>
      <c r="B166" t="s">
        <v>54</v>
      </c>
      <c r="C166" t="s">
        <v>21</v>
      </c>
      <c r="D166" s="1">
        <v>37255</v>
      </c>
      <c r="E166" s="1">
        <v>499190</v>
      </c>
      <c r="F166" s="2">
        <v>53843</v>
      </c>
    </row>
    <row r="167" spans="1:6" x14ac:dyDescent="0.25">
      <c r="A167">
        <v>2020</v>
      </c>
      <c r="B167" t="s">
        <v>54</v>
      </c>
      <c r="C167" t="s">
        <v>22</v>
      </c>
      <c r="D167" s="1">
        <v>19589</v>
      </c>
      <c r="E167" s="1">
        <v>226629</v>
      </c>
      <c r="F167" s="2">
        <v>40176</v>
      </c>
    </row>
    <row r="168" spans="1:6" x14ac:dyDescent="0.25">
      <c r="A168">
        <v>2020</v>
      </c>
      <c r="B168" t="s">
        <v>54</v>
      </c>
      <c r="C168" t="s">
        <v>23</v>
      </c>
      <c r="D168" s="1">
        <v>39646</v>
      </c>
      <c r="E168" s="1">
        <v>519916</v>
      </c>
      <c r="F168" s="2">
        <v>46520</v>
      </c>
    </row>
    <row r="169" spans="1:6" x14ac:dyDescent="0.25">
      <c r="A169">
        <v>2020</v>
      </c>
      <c r="B169" t="s">
        <v>54</v>
      </c>
      <c r="C169" t="s">
        <v>24</v>
      </c>
      <c r="D169" s="1">
        <v>9323</v>
      </c>
      <c r="E169" s="1">
        <v>89315</v>
      </c>
      <c r="F169" s="2">
        <v>43996</v>
      </c>
    </row>
    <row r="170" spans="1:6" x14ac:dyDescent="0.25">
      <c r="A170">
        <v>2020</v>
      </c>
      <c r="B170" t="s">
        <v>54</v>
      </c>
      <c r="C170" t="s">
        <v>25</v>
      </c>
      <c r="D170" s="1">
        <v>14748</v>
      </c>
      <c r="E170" s="1">
        <v>182745</v>
      </c>
      <c r="F170" s="2">
        <v>44095</v>
      </c>
    </row>
    <row r="171" spans="1:6" x14ac:dyDescent="0.25">
      <c r="A171">
        <v>2020</v>
      </c>
      <c r="B171" t="s">
        <v>54</v>
      </c>
      <c r="C171" t="s">
        <v>26</v>
      </c>
      <c r="D171" s="1">
        <v>15481</v>
      </c>
      <c r="E171" s="1">
        <v>252623</v>
      </c>
      <c r="F171" s="2">
        <v>48334</v>
      </c>
    </row>
    <row r="172" spans="1:6" x14ac:dyDescent="0.25">
      <c r="A172">
        <v>2020</v>
      </c>
      <c r="B172" t="s">
        <v>54</v>
      </c>
      <c r="C172" t="s">
        <v>27</v>
      </c>
      <c r="D172" s="1">
        <v>12460</v>
      </c>
      <c r="E172" s="1">
        <v>133196</v>
      </c>
      <c r="F172" s="2">
        <v>54425</v>
      </c>
    </row>
    <row r="173" spans="1:6" x14ac:dyDescent="0.25">
      <c r="A173">
        <v>2020</v>
      </c>
      <c r="B173" t="s">
        <v>54</v>
      </c>
      <c r="C173" t="s">
        <v>28</v>
      </c>
      <c r="D173" s="1">
        <v>54606</v>
      </c>
      <c r="E173" s="1">
        <v>820259</v>
      </c>
      <c r="F173" s="2">
        <v>58675</v>
      </c>
    </row>
    <row r="174" spans="1:6" x14ac:dyDescent="0.25">
      <c r="A174">
        <v>2020</v>
      </c>
      <c r="B174" t="s">
        <v>54</v>
      </c>
      <c r="C174" t="s">
        <v>29</v>
      </c>
      <c r="D174" s="1">
        <v>10949</v>
      </c>
      <c r="E174" s="1">
        <v>130261</v>
      </c>
      <c r="F174" s="2">
        <v>41086</v>
      </c>
    </row>
    <row r="175" spans="1:6" x14ac:dyDescent="0.25">
      <c r="A175">
        <v>2020</v>
      </c>
      <c r="B175" t="s">
        <v>54</v>
      </c>
      <c r="C175" t="s">
        <v>30</v>
      </c>
      <c r="D175" s="1">
        <v>118946</v>
      </c>
      <c r="E175" s="1">
        <v>1366746</v>
      </c>
      <c r="F175" s="2">
        <v>57939</v>
      </c>
    </row>
    <row r="176" spans="1:6" x14ac:dyDescent="0.25">
      <c r="A176">
        <v>2020</v>
      </c>
      <c r="B176" t="s">
        <v>54</v>
      </c>
      <c r="C176" t="s">
        <v>31</v>
      </c>
      <c r="D176" s="1">
        <v>63455</v>
      </c>
      <c r="E176" s="1">
        <v>844765</v>
      </c>
      <c r="F176" s="2">
        <v>47171</v>
      </c>
    </row>
    <row r="177" spans="1:6" x14ac:dyDescent="0.25">
      <c r="A177">
        <v>2020</v>
      </c>
      <c r="B177" t="s">
        <v>54</v>
      </c>
      <c r="C177" t="s">
        <v>32</v>
      </c>
      <c r="D177" s="1">
        <v>7745</v>
      </c>
      <c r="E177" s="1">
        <v>86570</v>
      </c>
      <c r="F177" s="2">
        <v>52657</v>
      </c>
    </row>
    <row r="178" spans="1:6" x14ac:dyDescent="0.25">
      <c r="A178">
        <v>2020</v>
      </c>
      <c r="B178" t="s">
        <v>54</v>
      </c>
      <c r="C178" t="s">
        <v>33</v>
      </c>
      <c r="D178" s="1">
        <v>68987</v>
      </c>
      <c r="E178" s="1">
        <v>998325</v>
      </c>
      <c r="F178" s="2">
        <v>48088</v>
      </c>
    </row>
    <row r="179" spans="1:6" x14ac:dyDescent="0.25">
      <c r="A179">
        <v>2020</v>
      </c>
      <c r="B179" t="s">
        <v>54</v>
      </c>
      <c r="C179" t="s">
        <v>34</v>
      </c>
      <c r="D179" s="1">
        <v>23912</v>
      </c>
      <c r="E179" s="1">
        <v>301828</v>
      </c>
      <c r="F179" s="2">
        <v>43388</v>
      </c>
    </row>
    <row r="180" spans="1:6" x14ac:dyDescent="0.25">
      <c r="A180">
        <v>2020</v>
      </c>
      <c r="B180" t="s">
        <v>54</v>
      </c>
      <c r="C180" t="s">
        <v>35</v>
      </c>
      <c r="D180" s="1">
        <v>26241</v>
      </c>
      <c r="E180" s="1">
        <v>346783</v>
      </c>
      <c r="F180" s="2">
        <v>49251</v>
      </c>
    </row>
    <row r="181" spans="1:6" x14ac:dyDescent="0.25">
      <c r="A181">
        <v>2020</v>
      </c>
      <c r="B181" t="s">
        <v>54</v>
      </c>
      <c r="C181" t="s">
        <v>36</v>
      </c>
      <c r="D181" s="1">
        <v>73985</v>
      </c>
      <c r="E181" s="1">
        <v>1054388</v>
      </c>
      <c r="F181" s="2">
        <v>49535</v>
      </c>
    </row>
    <row r="182" spans="1:6" x14ac:dyDescent="0.25">
      <c r="A182">
        <v>2020</v>
      </c>
      <c r="B182" t="s">
        <v>54</v>
      </c>
      <c r="C182" t="s">
        <v>37</v>
      </c>
      <c r="D182" s="1">
        <v>7816</v>
      </c>
      <c r="E182" s="1">
        <v>70764</v>
      </c>
      <c r="F182" s="2">
        <v>49493</v>
      </c>
    </row>
    <row r="183" spans="1:6" x14ac:dyDescent="0.25">
      <c r="A183">
        <v>2020</v>
      </c>
      <c r="B183" t="s">
        <v>54</v>
      </c>
      <c r="C183" t="s">
        <v>38</v>
      </c>
      <c r="D183" s="1">
        <v>31674</v>
      </c>
      <c r="E183" s="1">
        <v>400537</v>
      </c>
      <c r="F183" s="2">
        <v>43717</v>
      </c>
    </row>
    <row r="184" spans="1:6" x14ac:dyDescent="0.25">
      <c r="A184">
        <v>2020</v>
      </c>
      <c r="B184" t="s">
        <v>54</v>
      </c>
      <c r="C184" t="s">
        <v>39</v>
      </c>
      <c r="D184" s="1">
        <v>8068</v>
      </c>
      <c r="E184" s="1">
        <v>83179</v>
      </c>
      <c r="F184" s="2">
        <v>44162</v>
      </c>
    </row>
    <row r="185" spans="1:6" x14ac:dyDescent="0.25">
      <c r="A185">
        <v>2020</v>
      </c>
      <c r="B185" t="s">
        <v>54</v>
      </c>
      <c r="C185" t="s">
        <v>40</v>
      </c>
      <c r="D185" s="1">
        <v>40806</v>
      </c>
      <c r="E185" s="1">
        <v>627005</v>
      </c>
      <c r="F185" s="2">
        <v>50111</v>
      </c>
    </row>
    <row r="186" spans="1:6" x14ac:dyDescent="0.25">
      <c r="A186">
        <v>2020</v>
      </c>
      <c r="B186" t="s">
        <v>54</v>
      </c>
      <c r="C186" t="s">
        <v>41</v>
      </c>
      <c r="D186" s="1">
        <v>152438</v>
      </c>
      <c r="E186" s="1">
        <v>2453267</v>
      </c>
      <c r="F186" s="2">
        <v>56485</v>
      </c>
    </row>
    <row r="187" spans="1:6" x14ac:dyDescent="0.25">
      <c r="A187">
        <v>2020</v>
      </c>
      <c r="B187" t="s">
        <v>54</v>
      </c>
      <c r="C187" t="s">
        <v>42</v>
      </c>
      <c r="D187" s="1">
        <v>20535</v>
      </c>
      <c r="E187" s="1">
        <v>288623</v>
      </c>
      <c r="F187" s="2">
        <v>49353</v>
      </c>
    </row>
    <row r="188" spans="1:6" x14ac:dyDescent="0.25">
      <c r="A188">
        <v>2020</v>
      </c>
      <c r="B188" t="s">
        <v>54</v>
      </c>
      <c r="C188" t="s">
        <v>43</v>
      </c>
      <c r="D188" s="1">
        <v>5003</v>
      </c>
      <c r="E188" s="1">
        <v>49851</v>
      </c>
      <c r="F188" s="2">
        <v>45701</v>
      </c>
    </row>
    <row r="189" spans="1:6" x14ac:dyDescent="0.25">
      <c r="A189">
        <v>2020</v>
      </c>
      <c r="B189" t="s">
        <v>54</v>
      </c>
      <c r="C189" t="s">
        <v>44</v>
      </c>
      <c r="D189" s="1">
        <v>42564</v>
      </c>
      <c r="E189" s="1">
        <v>627729</v>
      </c>
      <c r="F189" s="2">
        <v>48371</v>
      </c>
    </row>
    <row r="190" spans="1:6" x14ac:dyDescent="0.25">
      <c r="A190">
        <v>2020</v>
      </c>
      <c r="B190" t="s">
        <v>54</v>
      </c>
      <c r="C190" t="s">
        <v>45</v>
      </c>
      <c r="D190" s="1">
        <v>38688</v>
      </c>
      <c r="E190" s="1">
        <v>615415</v>
      </c>
      <c r="F190" s="2">
        <v>74160</v>
      </c>
    </row>
    <row r="191" spans="1:6" x14ac:dyDescent="0.25">
      <c r="A191">
        <v>2020</v>
      </c>
      <c r="B191" t="s">
        <v>54</v>
      </c>
      <c r="C191" t="s">
        <v>46</v>
      </c>
      <c r="D191" s="1">
        <v>10611</v>
      </c>
      <c r="E191" s="1">
        <v>118677</v>
      </c>
      <c r="F191" s="2">
        <v>42085</v>
      </c>
    </row>
    <row r="192" spans="1:6" x14ac:dyDescent="0.25">
      <c r="A192">
        <v>2020</v>
      </c>
      <c r="B192" t="s">
        <v>54</v>
      </c>
      <c r="C192" t="s">
        <v>47</v>
      </c>
      <c r="D192" s="1">
        <v>35812</v>
      </c>
      <c r="E192" s="1">
        <v>517930</v>
      </c>
      <c r="F192" s="2">
        <v>45165</v>
      </c>
    </row>
    <row r="193" spans="1:6" x14ac:dyDescent="0.25">
      <c r="A193">
        <v>2020</v>
      </c>
      <c r="B193" t="s">
        <v>54</v>
      </c>
      <c r="C193" t="s">
        <v>48</v>
      </c>
      <c r="D193" s="1">
        <v>4840</v>
      </c>
      <c r="E193" s="1">
        <v>48509</v>
      </c>
      <c r="F193" s="2">
        <v>44879</v>
      </c>
    </row>
    <row r="194" spans="1:6" x14ac:dyDescent="0.25">
      <c r="A194">
        <v>2020</v>
      </c>
      <c r="B194" t="s">
        <v>53</v>
      </c>
      <c r="C194" t="s">
        <v>1</v>
      </c>
      <c r="D194" s="1">
        <v>2566</v>
      </c>
      <c r="E194" s="1">
        <v>19310</v>
      </c>
      <c r="F194" s="2">
        <v>69393</v>
      </c>
    </row>
    <row r="195" spans="1:6" x14ac:dyDescent="0.25">
      <c r="A195">
        <v>2020</v>
      </c>
      <c r="B195" t="s">
        <v>53</v>
      </c>
      <c r="C195" t="s">
        <v>2</v>
      </c>
      <c r="D195" s="1">
        <v>4017</v>
      </c>
      <c r="E195" s="1">
        <v>45513</v>
      </c>
      <c r="F195" s="2">
        <v>90871</v>
      </c>
    </row>
    <row r="196" spans="1:6" x14ac:dyDescent="0.25">
      <c r="A196">
        <v>2020</v>
      </c>
      <c r="B196" t="s">
        <v>53</v>
      </c>
      <c r="C196" t="s">
        <v>3</v>
      </c>
      <c r="D196" s="1">
        <v>1536</v>
      </c>
      <c r="E196" s="1">
        <v>11509</v>
      </c>
      <c r="F196" s="2">
        <v>69820</v>
      </c>
    </row>
    <row r="197" spans="1:6" x14ac:dyDescent="0.25">
      <c r="A197">
        <v>2020</v>
      </c>
      <c r="B197" t="s">
        <v>53</v>
      </c>
      <c r="C197" t="s">
        <v>4</v>
      </c>
      <c r="D197" s="1">
        <v>29491</v>
      </c>
      <c r="E197" s="1">
        <v>527549</v>
      </c>
      <c r="F197" s="2">
        <v>217892</v>
      </c>
    </row>
    <row r="198" spans="1:6" x14ac:dyDescent="0.25">
      <c r="A198">
        <v>2020</v>
      </c>
      <c r="B198" t="s">
        <v>53</v>
      </c>
      <c r="C198" t="s">
        <v>5</v>
      </c>
      <c r="D198" s="1">
        <v>4548</v>
      </c>
      <c r="E198" s="1">
        <v>74867</v>
      </c>
      <c r="F198" s="2">
        <v>123495</v>
      </c>
    </row>
    <row r="199" spans="1:6" x14ac:dyDescent="0.25">
      <c r="A199">
        <v>2020</v>
      </c>
      <c r="B199" t="s">
        <v>53</v>
      </c>
      <c r="C199" t="s">
        <v>6</v>
      </c>
      <c r="D199" s="1">
        <v>2880</v>
      </c>
      <c r="E199" s="1">
        <v>29237</v>
      </c>
      <c r="F199" s="2">
        <v>138917</v>
      </c>
    </row>
    <row r="200" spans="1:6" x14ac:dyDescent="0.25">
      <c r="A200">
        <v>2020</v>
      </c>
      <c r="B200" t="s">
        <v>53</v>
      </c>
      <c r="C200" t="s">
        <v>7</v>
      </c>
      <c r="D200">
        <v>549</v>
      </c>
      <c r="E200" s="1">
        <v>3622</v>
      </c>
      <c r="F200" s="2">
        <v>78966</v>
      </c>
    </row>
    <row r="201" spans="1:6" x14ac:dyDescent="0.25">
      <c r="A201">
        <v>2020</v>
      </c>
      <c r="B201" t="s">
        <v>53</v>
      </c>
      <c r="C201" t="s">
        <v>8</v>
      </c>
      <c r="D201" s="1">
        <v>12659</v>
      </c>
      <c r="E201" s="1">
        <v>130298</v>
      </c>
      <c r="F201" s="2">
        <v>93350</v>
      </c>
    </row>
    <row r="202" spans="1:6" x14ac:dyDescent="0.25">
      <c r="A202">
        <v>2020</v>
      </c>
      <c r="B202" t="s">
        <v>53</v>
      </c>
      <c r="C202" t="s">
        <v>9</v>
      </c>
      <c r="D202" s="1">
        <v>6010</v>
      </c>
      <c r="E202" s="1">
        <v>109190</v>
      </c>
      <c r="F202" s="2">
        <v>108735</v>
      </c>
    </row>
    <row r="203" spans="1:6" x14ac:dyDescent="0.25">
      <c r="A203">
        <v>2020</v>
      </c>
      <c r="B203" t="s">
        <v>53</v>
      </c>
      <c r="C203" t="s">
        <v>10</v>
      </c>
      <c r="D203" s="1">
        <v>1385</v>
      </c>
      <c r="E203" s="1">
        <v>7346</v>
      </c>
      <c r="F203" s="2">
        <v>64408</v>
      </c>
    </row>
    <row r="204" spans="1:6" x14ac:dyDescent="0.25">
      <c r="A204">
        <v>2020</v>
      </c>
      <c r="B204" t="s">
        <v>53</v>
      </c>
      <c r="C204" t="s">
        <v>11</v>
      </c>
      <c r="D204" s="1">
        <v>7162</v>
      </c>
      <c r="E204" s="1">
        <v>87520</v>
      </c>
      <c r="F204" s="2">
        <v>110059</v>
      </c>
    </row>
    <row r="205" spans="1:6" x14ac:dyDescent="0.25">
      <c r="A205">
        <v>2020</v>
      </c>
      <c r="B205" t="s">
        <v>53</v>
      </c>
      <c r="C205" t="s">
        <v>12</v>
      </c>
      <c r="D205" s="1">
        <v>2521</v>
      </c>
      <c r="E205" s="1">
        <v>26075</v>
      </c>
      <c r="F205" s="2">
        <v>67191</v>
      </c>
    </row>
    <row r="206" spans="1:6" x14ac:dyDescent="0.25">
      <c r="A206">
        <v>2020</v>
      </c>
      <c r="B206" t="s">
        <v>53</v>
      </c>
      <c r="C206" t="s">
        <v>13</v>
      </c>
      <c r="D206" s="1">
        <v>1811</v>
      </c>
      <c r="E206" s="1">
        <v>19135</v>
      </c>
      <c r="F206" s="2">
        <v>66858</v>
      </c>
    </row>
    <row r="207" spans="1:6" x14ac:dyDescent="0.25">
      <c r="A207">
        <v>2020</v>
      </c>
      <c r="B207" t="s">
        <v>53</v>
      </c>
      <c r="C207" t="s">
        <v>14</v>
      </c>
      <c r="D207" s="1">
        <v>1561</v>
      </c>
      <c r="E207" s="1">
        <v>16734</v>
      </c>
      <c r="F207" s="2">
        <v>73749</v>
      </c>
    </row>
    <row r="208" spans="1:6" x14ac:dyDescent="0.25">
      <c r="A208">
        <v>2020</v>
      </c>
      <c r="B208" t="s">
        <v>53</v>
      </c>
      <c r="C208" t="s">
        <v>15</v>
      </c>
      <c r="D208" s="1">
        <v>2111</v>
      </c>
      <c r="E208" s="1">
        <v>20268</v>
      </c>
      <c r="F208" s="2">
        <v>63462</v>
      </c>
    </row>
    <row r="209" spans="1:6" x14ac:dyDescent="0.25">
      <c r="A209">
        <v>2020</v>
      </c>
      <c r="B209" t="s">
        <v>53</v>
      </c>
      <c r="C209" t="s">
        <v>16</v>
      </c>
      <c r="D209" s="1">
        <v>1935</v>
      </c>
      <c r="E209" s="1">
        <v>18712</v>
      </c>
      <c r="F209" s="2">
        <v>65700</v>
      </c>
    </row>
    <row r="210" spans="1:6" x14ac:dyDescent="0.25">
      <c r="A210">
        <v>2020</v>
      </c>
      <c r="B210" t="s">
        <v>53</v>
      </c>
      <c r="C210" t="s">
        <v>17</v>
      </c>
      <c r="D210">
        <v>916</v>
      </c>
      <c r="E210" s="1">
        <v>6415</v>
      </c>
      <c r="F210" s="2">
        <v>64265</v>
      </c>
    </row>
    <row r="211" spans="1:6" x14ac:dyDescent="0.25">
      <c r="A211">
        <v>2020</v>
      </c>
      <c r="B211" t="s">
        <v>53</v>
      </c>
      <c r="C211" t="s">
        <v>18</v>
      </c>
      <c r="D211" s="1">
        <v>2855</v>
      </c>
      <c r="E211" s="1">
        <v>33029</v>
      </c>
      <c r="F211" s="2">
        <v>110569</v>
      </c>
    </row>
    <row r="212" spans="1:6" x14ac:dyDescent="0.25">
      <c r="A212">
        <v>2020</v>
      </c>
      <c r="B212" t="s">
        <v>53</v>
      </c>
      <c r="C212" t="s">
        <v>19</v>
      </c>
      <c r="D212" s="1">
        <v>6073</v>
      </c>
      <c r="E212" s="1">
        <v>89231</v>
      </c>
      <c r="F212" s="2">
        <v>146746</v>
      </c>
    </row>
    <row r="213" spans="1:6" x14ac:dyDescent="0.25">
      <c r="A213">
        <v>2020</v>
      </c>
      <c r="B213" t="s">
        <v>53</v>
      </c>
      <c r="C213" t="s">
        <v>20</v>
      </c>
      <c r="D213" s="1">
        <v>7671</v>
      </c>
      <c r="E213" s="1">
        <v>50511</v>
      </c>
      <c r="F213" s="2">
        <v>88745</v>
      </c>
    </row>
    <row r="214" spans="1:6" x14ac:dyDescent="0.25">
      <c r="A214">
        <v>2020</v>
      </c>
      <c r="B214" t="s">
        <v>53</v>
      </c>
      <c r="C214" t="s">
        <v>21</v>
      </c>
      <c r="D214" s="1">
        <v>4304</v>
      </c>
      <c r="E214" s="1">
        <v>43145</v>
      </c>
      <c r="F214" s="2">
        <v>92292</v>
      </c>
    </row>
    <row r="215" spans="1:6" x14ac:dyDescent="0.25">
      <c r="A215">
        <v>2020</v>
      </c>
      <c r="B215" t="s">
        <v>53</v>
      </c>
      <c r="C215" t="s">
        <v>22</v>
      </c>
      <c r="D215">
        <v>964</v>
      </c>
      <c r="E215" s="1">
        <v>9629</v>
      </c>
      <c r="F215" s="2">
        <v>54301</v>
      </c>
    </row>
    <row r="216" spans="1:6" x14ac:dyDescent="0.25">
      <c r="A216">
        <v>2020</v>
      </c>
      <c r="B216" t="s">
        <v>53</v>
      </c>
      <c r="C216" t="s">
        <v>23</v>
      </c>
      <c r="D216" s="1">
        <v>3562</v>
      </c>
      <c r="E216" s="1">
        <v>43675</v>
      </c>
      <c r="F216" s="2">
        <v>89327</v>
      </c>
    </row>
    <row r="217" spans="1:6" x14ac:dyDescent="0.25">
      <c r="A217">
        <v>2020</v>
      </c>
      <c r="B217" t="s">
        <v>53</v>
      </c>
      <c r="C217" t="s">
        <v>24</v>
      </c>
      <c r="D217">
        <v>856</v>
      </c>
      <c r="E217" s="1">
        <v>5797</v>
      </c>
      <c r="F217" s="2">
        <v>65673</v>
      </c>
    </row>
    <row r="218" spans="1:6" x14ac:dyDescent="0.25">
      <c r="A218">
        <v>2020</v>
      </c>
      <c r="B218" t="s">
        <v>53</v>
      </c>
      <c r="C218" t="s">
        <v>25</v>
      </c>
      <c r="D218" s="1">
        <v>1071</v>
      </c>
      <c r="E218" s="1">
        <v>16165</v>
      </c>
      <c r="F218" s="2">
        <v>76361</v>
      </c>
    </row>
    <row r="219" spans="1:6" x14ac:dyDescent="0.25">
      <c r="A219">
        <v>2020</v>
      </c>
      <c r="B219" t="s">
        <v>53</v>
      </c>
      <c r="C219" t="s">
        <v>26</v>
      </c>
      <c r="D219" s="1">
        <v>1609</v>
      </c>
      <c r="E219" s="1">
        <v>13306</v>
      </c>
      <c r="F219" s="2">
        <v>88353</v>
      </c>
    </row>
    <row r="220" spans="1:6" x14ac:dyDescent="0.25">
      <c r="A220">
        <v>2020</v>
      </c>
      <c r="B220" t="s">
        <v>53</v>
      </c>
      <c r="C220" t="s">
        <v>27</v>
      </c>
      <c r="D220" s="1">
        <v>1168</v>
      </c>
      <c r="E220" s="1">
        <v>11735</v>
      </c>
      <c r="F220" s="2">
        <v>107194</v>
      </c>
    </row>
    <row r="221" spans="1:6" x14ac:dyDescent="0.25">
      <c r="A221">
        <v>2020</v>
      </c>
      <c r="B221" t="s">
        <v>53</v>
      </c>
      <c r="C221" t="s">
        <v>28</v>
      </c>
      <c r="D221" s="1">
        <v>3965</v>
      </c>
      <c r="E221" s="1">
        <v>67885</v>
      </c>
      <c r="F221" s="2">
        <v>130541</v>
      </c>
    </row>
    <row r="222" spans="1:6" x14ac:dyDescent="0.25">
      <c r="A222">
        <v>2020</v>
      </c>
      <c r="B222" t="s">
        <v>53</v>
      </c>
      <c r="C222" t="s">
        <v>29</v>
      </c>
      <c r="D222" s="1">
        <v>1108</v>
      </c>
      <c r="E222" s="1">
        <v>9076</v>
      </c>
      <c r="F222" s="2">
        <v>62393</v>
      </c>
    </row>
    <row r="223" spans="1:6" x14ac:dyDescent="0.25">
      <c r="A223">
        <v>2020</v>
      </c>
      <c r="B223" t="s">
        <v>53</v>
      </c>
      <c r="C223" t="s">
        <v>30</v>
      </c>
      <c r="D223" s="1">
        <v>14380</v>
      </c>
      <c r="E223" s="1">
        <v>267749</v>
      </c>
      <c r="F223" s="2">
        <v>154357</v>
      </c>
    </row>
    <row r="224" spans="1:6" x14ac:dyDescent="0.25">
      <c r="A224">
        <v>2020</v>
      </c>
      <c r="B224" t="s">
        <v>53</v>
      </c>
      <c r="C224" t="s">
        <v>31</v>
      </c>
      <c r="D224" s="1">
        <v>6302</v>
      </c>
      <c r="E224" s="1">
        <v>73440</v>
      </c>
      <c r="F224" s="2">
        <v>96207</v>
      </c>
    </row>
    <row r="225" spans="1:6" x14ac:dyDescent="0.25">
      <c r="A225">
        <v>2020</v>
      </c>
      <c r="B225" t="s">
        <v>53</v>
      </c>
      <c r="C225" t="s">
        <v>32</v>
      </c>
      <c r="D225">
        <v>417</v>
      </c>
      <c r="E225" s="1">
        <v>5780</v>
      </c>
      <c r="F225" s="2">
        <v>79624</v>
      </c>
    </row>
    <row r="226" spans="1:6" x14ac:dyDescent="0.25">
      <c r="A226">
        <v>2020</v>
      </c>
      <c r="B226" t="s">
        <v>53</v>
      </c>
      <c r="C226" t="s">
        <v>33</v>
      </c>
      <c r="D226" s="1">
        <v>5303</v>
      </c>
      <c r="E226" s="1">
        <v>63865</v>
      </c>
      <c r="F226" s="2">
        <v>80052</v>
      </c>
    </row>
    <row r="227" spans="1:6" x14ac:dyDescent="0.25">
      <c r="A227">
        <v>2020</v>
      </c>
      <c r="B227" t="s">
        <v>53</v>
      </c>
      <c r="C227" t="s">
        <v>34</v>
      </c>
      <c r="D227" s="1">
        <v>1572</v>
      </c>
      <c r="E227" s="1">
        <v>18256</v>
      </c>
      <c r="F227" s="2">
        <v>63710</v>
      </c>
    </row>
    <row r="228" spans="1:6" x14ac:dyDescent="0.25">
      <c r="A228">
        <v>2020</v>
      </c>
      <c r="B228" t="s">
        <v>53</v>
      </c>
      <c r="C228" t="s">
        <v>35</v>
      </c>
      <c r="D228" s="1">
        <v>4605</v>
      </c>
      <c r="E228" s="1">
        <v>33218</v>
      </c>
      <c r="F228" s="2">
        <v>101737</v>
      </c>
    </row>
    <row r="229" spans="1:6" x14ac:dyDescent="0.25">
      <c r="A229">
        <v>2020</v>
      </c>
      <c r="B229" t="s">
        <v>53</v>
      </c>
      <c r="C229" t="s">
        <v>36</v>
      </c>
      <c r="D229" s="1">
        <v>5891</v>
      </c>
      <c r="E229" s="1">
        <v>82872</v>
      </c>
      <c r="F229" s="2">
        <v>107388</v>
      </c>
    </row>
    <row r="230" spans="1:6" x14ac:dyDescent="0.25">
      <c r="A230">
        <v>2020</v>
      </c>
      <c r="B230" t="s">
        <v>53</v>
      </c>
      <c r="C230" t="s">
        <v>37</v>
      </c>
      <c r="D230">
        <v>762</v>
      </c>
      <c r="E230" s="1">
        <v>5243</v>
      </c>
      <c r="F230" s="2">
        <v>87286</v>
      </c>
    </row>
    <row r="231" spans="1:6" x14ac:dyDescent="0.25">
      <c r="A231">
        <v>2020</v>
      </c>
      <c r="B231" t="s">
        <v>53</v>
      </c>
      <c r="C231" t="s">
        <v>38</v>
      </c>
      <c r="D231" s="1">
        <v>3216</v>
      </c>
      <c r="E231" s="1">
        <v>24744</v>
      </c>
      <c r="F231" s="2">
        <v>73562</v>
      </c>
    </row>
    <row r="232" spans="1:6" x14ac:dyDescent="0.25">
      <c r="A232">
        <v>2020</v>
      </c>
      <c r="B232" t="s">
        <v>53</v>
      </c>
      <c r="C232" t="s">
        <v>39</v>
      </c>
      <c r="D232">
        <v>606</v>
      </c>
      <c r="E232" s="1">
        <v>5074</v>
      </c>
      <c r="F232" s="2">
        <v>58069</v>
      </c>
    </row>
    <row r="233" spans="1:6" x14ac:dyDescent="0.25">
      <c r="A233">
        <v>2020</v>
      </c>
      <c r="B233" t="s">
        <v>53</v>
      </c>
      <c r="C233" t="s">
        <v>40</v>
      </c>
      <c r="D233" s="1">
        <v>4525</v>
      </c>
      <c r="E233" s="1">
        <v>42929</v>
      </c>
      <c r="F233" s="2">
        <v>81293</v>
      </c>
    </row>
    <row r="234" spans="1:6" x14ac:dyDescent="0.25">
      <c r="A234">
        <v>2020</v>
      </c>
      <c r="B234" t="s">
        <v>53</v>
      </c>
      <c r="C234" t="s">
        <v>41</v>
      </c>
      <c r="D234" s="1">
        <v>11822</v>
      </c>
      <c r="E234" s="1">
        <v>198521</v>
      </c>
      <c r="F234" s="2">
        <v>102835</v>
      </c>
    </row>
    <row r="235" spans="1:6" x14ac:dyDescent="0.25">
      <c r="A235">
        <v>2020</v>
      </c>
      <c r="B235" t="s">
        <v>53</v>
      </c>
      <c r="C235" t="s">
        <v>42</v>
      </c>
      <c r="D235" s="1">
        <v>3177</v>
      </c>
      <c r="E235" s="1">
        <v>37222</v>
      </c>
      <c r="F235" s="2">
        <v>96974</v>
      </c>
    </row>
    <row r="236" spans="1:6" x14ac:dyDescent="0.25">
      <c r="A236">
        <v>2020</v>
      </c>
      <c r="B236" t="s">
        <v>53</v>
      </c>
      <c r="C236" t="s">
        <v>43</v>
      </c>
      <c r="D236">
        <v>584</v>
      </c>
      <c r="E236" s="1">
        <v>3961</v>
      </c>
      <c r="F236" s="2">
        <v>68605</v>
      </c>
    </row>
    <row r="237" spans="1:6" x14ac:dyDescent="0.25">
      <c r="A237">
        <v>2020</v>
      </c>
      <c r="B237" t="s">
        <v>53</v>
      </c>
      <c r="C237" t="s">
        <v>44</v>
      </c>
      <c r="D237" s="1">
        <v>4875</v>
      </c>
      <c r="E237" s="1">
        <v>64840</v>
      </c>
      <c r="F237" s="2">
        <v>117848</v>
      </c>
    </row>
    <row r="238" spans="1:6" x14ac:dyDescent="0.25">
      <c r="A238">
        <v>2020</v>
      </c>
      <c r="B238" t="s">
        <v>53</v>
      </c>
      <c r="C238" t="s">
        <v>45</v>
      </c>
      <c r="D238" s="1">
        <v>5419</v>
      </c>
      <c r="E238" s="1">
        <v>148556</v>
      </c>
      <c r="F238" s="2">
        <v>242273</v>
      </c>
    </row>
    <row r="239" spans="1:6" x14ac:dyDescent="0.25">
      <c r="A239">
        <v>2020</v>
      </c>
      <c r="B239" t="s">
        <v>53</v>
      </c>
      <c r="C239" t="s">
        <v>46</v>
      </c>
      <c r="D239">
        <v>825</v>
      </c>
      <c r="E239" s="1">
        <v>7215</v>
      </c>
      <c r="F239" s="2">
        <v>58063</v>
      </c>
    </row>
    <row r="240" spans="1:6" x14ac:dyDescent="0.25">
      <c r="A240">
        <v>2020</v>
      </c>
      <c r="B240" t="s">
        <v>53</v>
      </c>
      <c r="C240" t="s">
        <v>47</v>
      </c>
      <c r="D240" s="1">
        <v>2400</v>
      </c>
      <c r="E240" s="1">
        <v>44846</v>
      </c>
      <c r="F240" s="2">
        <v>88336</v>
      </c>
    </row>
    <row r="241" spans="1:6" x14ac:dyDescent="0.25">
      <c r="A241">
        <v>2020</v>
      </c>
      <c r="B241" t="s">
        <v>53</v>
      </c>
      <c r="C241" t="s">
        <v>48</v>
      </c>
      <c r="D241">
        <v>428</v>
      </c>
      <c r="E241" s="1">
        <v>3000</v>
      </c>
      <c r="F241" s="2">
        <v>54299</v>
      </c>
    </row>
    <row r="242" spans="1:6" x14ac:dyDescent="0.25">
      <c r="A242">
        <v>2020</v>
      </c>
      <c r="B242" t="s">
        <v>56</v>
      </c>
      <c r="C242" t="s">
        <v>1</v>
      </c>
      <c r="D242" s="1">
        <v>13880</v>
      </c>
      <c r="E242" s="1">
        <v>94715</v>
      </c>
      <c r="F242" s="2">
        <v>75982</v>
      </c>
    </row>
    <row r="243" spans="1:6" x14ac:dyDescent="0.25">
      <c r="A243">
        <v>2020</v>
      </c>
      <c r="B243" t="s">
        <v>56</v>
      </c>
      <c r="C243" t="s">
        <v>2</v>
      </c>
      <c r="D243" s="1">
        <v>20707</v>
      </c>
      <c r="E243" s="1">
        <v>225922</v>
      </c>
      <c r="F243" s="2">
        <v>82956</v>
      </c>
    </row>
    <row r="244" spans="1:6" x14ac:dyDescent="0.25">
      <c r="A244">
        <v>2020</v>
      </c>
      <c r="B244" t="s">
        <v>56</v>
      </c>
      <c r="C244" t="s">
        <v>3</v>
      </c>
      <c r="D244" s="1">
        <v>8906</v>
      </c>
      <c r="E244" s="1">
        <v>51950</v>
      </c>
      <c r="F244" s="2">
        <v>65321</v>
      </c>
    </row>
    <row r="245" spans="1:6" x14ac:dyDescent="0.25">
      <c r="A245">
        <v>2020</v>
      </c>
      <c r="B245" t="s">
        <v>56</v>
      </c>
      <c r="C245" t="s">
        <v>4</v>
      </c>
      <c r="D245" s="1">
        <v>112775</v>
      </c>
      <c r="E245" s="1">
        <v>817007</v>
      </c>
      <c r="F245" s="2">
        <v>124107</v>
      </c>
    </row>
    <row r="246" spans="1:6" x14ac:dyDescent="0.25">
      <c r="A246">
        <v>2020</v>
      </c>
      <c r="B246" t="s">
        <v>56</v>
      </c>
      <c r="C246" t="s">
        <v>5</v>
      </c>
      <c r="D246" s="1">
        <v>25139</v>
      </c>
      <c r="E246" s="1">
        <v>165271</v>
      </c>
      <c r="F246" s="2">
        <v>97276</v>
      </c>
    </row>
    <row r="247" spans="1:6" x14ac:dyDescent="0.25">
      <c r="A247">
        <v>2020</v>
      </c>
      <c r="B247" t="s">
        <v>56</v>
      </c>
      <c r="C247" t="s">
        <v>6</v>
      </c>
      <c r="D247" s="1">
        <v>11223</v>
      </c>
      <c r="E247" s="1">
        <v>118168</v>
      </c>
      <c r="F247" s="2">
        <v>165086</v>
      </c>
    </row>
    <row r="248" spans="1:6" x14ac:dyDescent="0.25">
      <c r="A248">
        <v>2020</v>
      </c>
      <c r="B248" t="s">
        <v>56</v>
      </c>
      <c r="C248" t="s">
        <v>7</v>
      </c>
      <c r="D248" s="1">
        <v>3005</v>
      </c>
      <c r="E248" s="1">
        <v>47390</v>
      </c>
      <c r="F248" s="2">
        <v>103154</v>
      </c>
    </row>
    <row r="249" spans="1:6" x14ac:dyDescent="0.25">
      <c r="A249">
        <v>2020</v>
      </c>
      <c r="B249" t="s">
        <v>56</v>
      </c>
      <c r="C249" t="s">
        <v>8</v>
      </c>
      <c r="D249" s="1">
        <v>80956</v>
      </c>
      <c r="E249" s="1">
        <v>586706</v>
      </c>
      <c r="F249" s="2">
        <v>84307</v>
      </c>
    </row>
    <row r="250" spans="1:6" x14ac:dyDescent="0.25">
      <c r="A250">
        <v>2020</v>
      </c>
      <c r="B250" t="s">
        <v>56</v>
      </c>
      <c r="C250" t="s">
        <v>9</v>
      </c>
      <c r="D250" s="1">
        <v>28810</v>
      </c>
      <c r="E250" s="1">
        <v>242175</v>
      </c>
      <c r="F250" s="2">
        <v>93145</v>
      </c>
    </row>
    <row r="251" spans="1:6" x14ac:dyDescent="0.25">
      <c r="A251">
        <v>2020</v>
      </c>
      <c r="B251" t="s">
        <v>56</v>
      </c>
      <c r="C251" t="s">
        <v>10</v>
      </c>
      <c r="D251" s="1">
        <v>6508</v>
      </c>
      <c r="E251" s="1">
        <v>34249</v>
      </c>
      <c r="F251" s="2">
        <v>68833</v>
      </c>
    </row>
    <row r="252" spans="1:6" x14ac:dyDescent="0.25">
      <c r="A252">
        <v>2020</v>
      </c>
      <c r="B252" t="s">
        <v>56</v>
      </c>
      <c r="C252" t="s">
        <v>11</v>
      </c>
      <c r="D252" s="1">
        <v>33063</v>
      </c>
      <c r="E252" s="1">
        <v>376539</v>
      </c>
      <c r="F252" s="2">
        <v>121634</v>
      </c>
    </row>
    <row r="253" spans="1:6" x14ac:dyDescent="0.25">
      <c r="A253">
        <v>2020</v>
      </c>
      <c r="B253" t="s">
        <v>56</v>
      </c>
      <c r="C253" t="s">
        <v>12</v>
      </c>
      <c r="D253" s="1">
        <v>17574</v>
      </c>
      <c r="E253" s="1">
        <v>133449</v>
      </c>
      <c r="F253" s="2">
        <v>72283</v>
      </c>
    </row>
    <row r="254" spans="1:6" x14ac:dyDescent="0.25">
      <c r="A254">
        <v>2020</v>
      </c>
      <c r="B254" t="s">
        <v>56</v>
      </c>
      <c r="C254" t="s">
        <v>13</v>
      </c>
      <c r="D254" s="1">
        <v>10731</v>
      </c>
      <c r="E254" s="1">
        <v>109283</v>
      </c>
      <c r="F254" s="2">
        <v>81131</v>
      </c>
    </row>
    <row r="255" spans="1:6" x14ac:dyDescent="0.25">
      <c r="A255">
        <v>2020</v>
      </c>
      <c r="B255" t="s">
        <v>56</v>
      </c>
      <c r="C255" t="s">
        <v>14</v>
      </c>
      <c r="D255" s="1">
        <v>8752</v>
      </c>
      <c r="E255" s="1">
        <v>73310</v>
      </c>
      <c r="F255" s="2">
        <v>75889</v>
      </c>
    </row>
    <row r="256" spans="1:6" x14ac:dyDescent="0.25">
      <c r="A256">
        <v>2020</v>
      </c>
      <c r="B256" t="s">
        <v>56</v>
      </c>
      <c r="C256" t="s">
        <v>15</v>
      </c>
      <c r="D256" s="1">
        <v>11729</v>
      </c>
      <c r="E256" s="1">
        <v>92079</v>
      </c>
      <c r="F256" s="2">
        <v>75177</v>
      </c>
    </row>
    <row r="257" spans="1:6" x14ac:dyDescent="0.25">
      <c r="A257">
        <v>2020</v>
      </c>
      <c r="B257" t="s">
        <v>56</v>
      </c>
      <c r="C257" t="s">
        <v>16</v>
      </c>
      <c r="D257" s="1">
        <v>14229</v>
      </c>
      <c r="E257" s="1">
        <v>81149</v>
      </c>
      <c r="F257" s="2">
        <v>69409</v>
      </c>
    </row>
    <row r="258" spans="1:6" x14ac:dyDescent="0.25">
      <c r="A258">
        <v>2020</v>
      </c>
      <c r="B258" t="s">
        <v>56</v>
      </c>
      <c r="C258" t="s">
        <v>17</v>
      </c>
      <c r="D258" s="1">
        <v>3926</v>
      </c>
      <c r="E258" s="1">
        <v>30107</v>
      </c>
      <c r="F258" s="2">
        <v>75870</v>
      </c>
    </row>
    <row r="259" spans="1:6" x14ac:dyDescent="0.25">
      <c r="A259">
        <v>2020</v>
      </c>
      <c r="B259" t="s">
        <v>56</v>
      </c>
      <c r="C259" t="s">
        <v>18</v>
      </c>
      <c r="D259" s="1">
        <v>15692</v>
      </c>
      <c r="E259" s="1">
        <v>129771</v>
      </c>
      <c r="F259" s="2">
        <v>110159</v>
      </c>
    </row>
    <row r="260" spans="1:6" x14ac:dyDescent="0.25">
      <c r="A260">
        <v>2020</v>
      </c>
      <c r="B260" t="s">
        <v>56</v>
      </c>
      <c r="C260" t="s">
        <v>19</v>
      </c>
      <c r="D260" s="1">
        <v>18137</v>
      </c>
      <c r="E260" s="1">
        <v>212062</v>
      </c>
      <c r="F260" s="2">
        <v>159120</v>
      </c>
    </row>
    <row r="261" spans="1:6" x14ac:dyDescent="0.25">
      <c r="A261">
        <v>2020</v>
      </c>
      <c r="B261" t="s">
        <v>56</v>
      </c>
      <c r="C261" t="s">
        <v>20</v>
      </c>
      <c r="D261" s="1">
        <v>20626</v>
      </c>
      <c r="E261" s="1">
        <v>207448</v>
      </c>
      <c r="F261" s="2">
        <v>81720</v>
      </c>
    </row>
    <row r="262" spans="1:6" x14ac:dyDescent="0.25">
      <c r="A262">
        <v>2020</v>
      </c>
      <c r="B262" t="s">
        <v>56</v>
      </c>
      <c r="C262" t="s">
        <v>21</v>
      </c>
      <c r="D262" s="1">
        <v>16134</v>
      </c>
      <c r="E262" s="1">
        <v>179728</v>
      </c>
      <c r="F262" s="2">
        <v>104989</v>
      </c>
    </row>
    <row r="263" spans="1:6" x14ac:dyDescent="0.25">
      <c r="A263">
        <v>2020</v>
      </c>
      <c r="B263" t="s">
        <v>56</v>
      </c>
      <c r="C263" t="s">
        <v>22</v>
      </c>
      <c r="D263" s="1">
        <v>7984</v>
      </c>
      <c r="E263" s="1">
        <v>41912</v>
      </c>
      <c r="F263" s="2">
        <v>59263</v>
      </c>
    </row>
    <row r="264" spans="1:6" x14ac:dyDescent="0.25">
      <c r="A264">
        <v>2020</v>
      </c>
      <c r="B264" t="s">
        <v>56</v>
      </c>
      <c r="C264" t="s">
        <v>23</v>
      </c>
      <c r="D264" s="1">
        <v>18815</v>
      </c>
      <c r="E264" s="1">
        <v>165564</v>
      </c>
      <c r="F264" s="2">
        <v>82664</v>
      </c>
    </row>
    <row r="265" spans="1:6" x14ac:dyDescent="0.25">
      <c r="A265">
        <v>2020</v>
      </c>
      <c r="B265" t="s">
        <v>56</v>
      </c>
      <c r="C265" t="s">
        <v>24</v>
      </c>
      <c r="D265" s="1">
        <v>4557</v>
      </c>
      <c r="E265" s="1">
        <v>21986</v>
      </c>
      <c r="F265" s="2">
        <v>67330</v>
      </c>
    </row>
    <row r="266" spans="1:6" x14ac:dyDescent="0.25">
      <c r="A266">
        <v>2020</v>
      </c>
      <c r="B266" t="s">
        <v>56</v>
      </c>
      <c r="C266" t="s">
        <v>25</v>
      </c>
      <c r="D266" s="1">
        <v>7000</v>
      </c>
      <c r="E266" s="1">
        <v>66588</v>
      </c>
      <c r="F266" s="2">
        <v>74942</v>
      </c>
    </row>
    <row r="267" spans="1:6" x14ac:dyDescent="0.25">
      <c r="A267">
        <v>2020</v>
      </c>
      <c r="B267" t="s">
        <v>56</v>
      </c>
      <c r="C267" t="s">
        <v>26</v>
      </c>
      <c r="D267" s="1">
        <v>9293</v>
      </c>
      <c r="E267" s="1">
        <v>62325</v>
      </c>
      <c r="F267" s="2">
        <v>79236</v>
      </c>
    </row>
    <row r="268" spans="1:6" x14ac:dyDescent="0.25">
      <c r="A268">
        <v>2020</v>
      </c>
      <c r="B268" t="s">
        <v>56</v>
      </c>
      <c r="C268" t="s">
        <v>27</v>
      </c>
      <c r="D268" s="1">
        <v>3946</v>
      </c>
      <c r="E268" s="1">
        <v>33027</v>
      </c>
      <c r="F268" s="2">
        <v>109751</v>
      </c>
    </row>
    <row r="269" spans="1:6" x14ac:dyDescent="0.25">
      <c r="A269">
        <v>2020</v>
      </c>
      <c r="B269" t="s">
        <v>56</v>
      </c>
      <c r="C269" t="s">
        <v>28</v>
      </c>
      <c r="D269" s="1">
        <v>20469</v>
      </c>
      <c r="E269" s="1">
        <v>235676</v>
      </c>
      <c r="F269" s="2">
        <v>127870</v>
      </c>
    </row>
    <row r="270" spans="1:6" x14ac:dyDescent="0.25">
      <c r="A270">
        <v>2020</v>
      </c>
      <c r="B270" t="s">
        <v>56</v>
      </c>
      <c r="C270" t="s">
        <v>29</v>
      </c>
      <c r="D270" s="1">
        <v>5600</v>
      </c>
      <c r="E270" s="1">
        <v>32608</v>
      </c>
      <c r="F270" s="2">
        <v>62343</v>
      </c>
    </row>
    <row r="271" spans="1:6" x14ac:dyDescent="0.25">
      <c r="A271">
        <v>2020</v>
      </c>
      <c r="B271" t="s">
        <v>56</v>
      </c>
      <c r="C271" t="s">
        <v>30</v>
      </c>
      <c r="D271" s="1">
        <v>63948</v>
      </c>
      <c r="E271" s="1">
        <v>700031</v>
      </c>
      <c r="F271" s="2">
        <v>207014</v>
      </c>
    </row>
    <row r="272" spans="1:6" x14ac:dyDescent="0.25">
      <c r="A272">
        <v>2020</v>
      </c>
      <c r="B272" t="s">
        <v>56</v>
      </c>
      <c r="C272" t="s">
        <v>31</v>
      </c>
      <c r="D272" s="1">
        <v>30275</v>
      </c>
      <c r="E272" s="1">
        <v>251672</v>
      </c>
      <c r="F272" s="2">
        <v>97234</v>
      </c>
    </row>
    <row r="273" spans="1:6" x14ac:dyDescent="0.25">
      <c r="A273">
        <v>2020</v>
      </c>
      <c r="B273" t="s">
        <v>56</v>
      </c>
      <c r="C273" t="s">
        <v>32</v>
      </c>
      <c r="D273" s="1">
        <v>3042</v>
      </c>
      <c r="E273" s="1">
        <v>22496</v>
      </c>
      <c r="F273" s="2">
        <v>69243</v>
      </c>
    </row>
    <row r="274" spans="1:6" x14ac:dyDescent="0.25">
      <c r="A274">
        <v>2020</v>
      </c>
      <c r="B274" t="s">
        <v>56</v>
      </c>
      <c r="C274" t="s">
        <v>33</v>
      </c>
      <c r="D274" s="1">
        <v>29307</v>
      </c>
      <c r="E274" s="1">
        <v>287990</v>
      </c>
      <c r="F274" s="2">
        <v>82336</v>
      </c>
    </row>
    <row r="275" spans="1:6" x14ac:dyDescent="0.25">
      <c r="A275">
        <v>2020</v>
      </c>
      <c r="B275" t="s">
        <v>56</v>
      </c>
      <c r="C275" t="s">
        <v>34</v>
      </c>
      <c r="D275" s="1">
        <v>11701</v>
      </c>
      <c r="E275" s="1">
        <v>74614</v>
      </c>
      <c r="F275" s="2">
        <v>64030</v>
      </c>
    </row>
    <row r="276" spans="1:6" x14ac:dyDescent="0.25">
      <c r="A276">
        <v>2020</v>
      </c>
      <c r="B276" t="s">
        <v>56</v>
      </c>
      <c r="C276" t="s">
        <v>35</v>
      </c>
      <c r="D276" s="1">
        <v>13352</v>
      </c>
      <c r="E276" s="1">
        <v>83937</v>
      </c>
      <c r="F276" s="2">
        <v>80727</v>
      </c>
    </row>
    <row r="277" spans="1:6" x14ac:dyDescent="0.25">
      <c r="A277">
        <v>2020</v>
      </c>
      <c r="B277" t="s">
        <v>56</v>
      </c>
      <c r="C277" t="s">
        <v>36</v>
      </c>
      <c r="D277" s="1">
        <v>29714</v>
      </c>
      <c r="E277" s="1">
        <v>325571</v>
      </c>
      <c r="F277" s="2">
        <v>97231</v>
      </c>
    </row>
    <row r="278" spans="1:6" x14ac:dyDescent="0.25">
      <c r="A278">
        <v>2020</v>
      </c>
      <c r="B278" t="s">
        <v>56</v>
      </c>
      <c r="C278" t="s">
        <v>37</v>
      </c>
      <c r="D278" s="1">
        <v>3038</v>
      </c>
      <c r="E278" s="1">
        <v>31304</v>
      </c>
      <c r="F278" s="2">
        <v>100316</v>
      </c>
    </row>
    <row r="279" spans="1:6" x14ac:dyDescent="0.25">
      <c r="A279">
        <v>2020</v>
      </c>
      <c r="B279" t="s">
        <v>56</v>
      </c>
      <c r="C279" t="s">
        <v>38</v>
      </c>
      <c r="D279" s="1">
        <v>15078</v>
      </c>
      <c r="E279" s="1">
        <v>101637</v>
      </c>
      <c r="F279" s="2">
        <v>71361</v>
      </c>
    </row>
    <row r="280" spans="1:6" x14ac:dyDescent="0.25">
      <c r="A280">
        <v>2020</v>
      </c>
      <c r="B280" t="s">
        <v>56</v>
      </c>
      <c r="C280" t="s">
        <v>39</v>
      </c>
      <c r="D280" s="1">
        <v>3397</v>
      </c>
      <c r="E280" s="1">
        <v>27809</v>
      </c>
      <c r="F280" s="2">
        <v>69345</v>
      </c>
    </row>
    <row r="281" spans="1:6" x14ac:dyDescent="0.25">
      <c r="A281">
        <v>2020</v>
      </c>
      <c r="B281" t="s">
        <v>56</v>
      </c>
      <c r="C281" t="s">
        <v>40</v>
      </c>
      <c r="D281" s="1">
        <v>16893</v>
      </c>
      <c r="E281" s="1">
        <v>155926</v>
      </c>
      <c r="F281" s="2">
        <v>85116</v>
      </c>
    </row>
    <row r="282" spans="1:6" x14ac:dyDescent="0.25">
      <c r="A282">
        <v>2020</v>
      </c>
      <c r="B282" t="s">
        <v>56</v>
      </c>
      <c r="C282" t="s">
        <v>41</v>
      </c>
      <c r="D282" s="1">
        <v>78940</v>
      </c>
      <c r="E282" s="1">
        <v>778554</v>
      </c>
      <c r="F282" s="2">
        <v>92477</v>
      </c>
    </row>
    <row r="283" spans="1:6" x14ac:dyDescent="0.25">
      <c r="A283">
        <v>2020</v>
      </c>
      <c r="B283" t="s">
        <v>56</v>
      </c>
      <c r="C283" t="s">
        <v>42</v>
      </c>
      <c r="D283" s="1">
        <v>12580</v>
      </c>
      <c r="E283" s="1">
        <v>93379</v>
      </c>
      <c r="F283" s="2">
        <v>79806</v>
      </c>
    </row>
    <row r="284" spans="1:6" x14ac:dyDescent="0.25">
      <c r="A284">
        <v>2020</v>
      </c>
      <c r="B284" t="s">
        <v>56</v>
      </c>
      <c r="C284" t="s">
        <v>43</v>
      </c>
      <c r="D284" s="1">
        <v>1719</v>
      </c>
      <c r="E284" s="1">
        <v>11578</v>
      </c>
      <c r="F284" s="2">
        <v>80135</v>
      </c>
    </row>
    <row r="285" spans="1:6" x14ac:dyDescent="0.25">
      <c r="A285">
        <v>2020</v>
      </c>
      <c r="B285" t="s">
        <v>56</v>
      </c>
      <c r="C285" t="s">
        <v>44</v>
      </c>
      <c r="D285" s="1">
        <v>22750</v>
      </c>
      <c r="E285" s="1">
        <v>195671</v>
      </c>
      <c r="F285" s="2">
        <v>97246</v>
      </c>
    </row>
    <row r="286" spans="1:6" x14ac:dyDescent="0.25">
      <c r="A286">
        <v>2020</v>
      </c>
      <c r="B286" t="s">
        <v>56</v>
      </c>
      <c r="C286" t="s">
        <v>45</v>
      </c>
      <c r="D286" s="1">
        <v>18828</v>
      </c>
      <c r="E286" s="1">
        <v>147772</v>
      </c>
      <c r="F286" s="2">
        <v>95674</v>
      </c>
    </row>
    <row r="287" spans="1:6" x14ac:dyDescent="0.25">
      <c r="A287">
        <v>2020</v>
      </c>
      <c r="B287" t="s">
        <v>56</v>
      </c>
      <c r="C287" t="s">
        <v>46</v>
      </c>
      <c r="D287" s="1">
        <v>4042</v>
      </c>
      <c r="E287" s="1">
        <v>24190</v>
      </c>
      <c r="F287" s="2">
        <v>56764</v>
      </c>
    </row>
    <row r="288" spans="1:6" x14ac:dyDescent="0.25">
      <c r="A288">
        <v>2020</v>
      </c>
      <c r="B288" t="s">
        <v>56</v>
      </c>
      <c r="C288" t="s">
        <v>47</v>
      </c>
      <c r="D288" s="1">
        <v>14688</v>
      </c>
      <c r="E288" s="1">
        <v>148829</v>
      </c>
      <c r="F288" s="2">
        <v>80470</v>
      </c>
    </row>
    <row r="289" spans="1:6" x14ac:dyDescent="0.25">
      <c r="A289">
        <v>2020</v>
      </c>
      <c r="B289" t="s">
        <v>56</v>
      </c>
      <c r="C289" t="s">
        <v>48</v>
      </c>
      <c r="D289" s="1">
        <v>2353</v>
      </c>
      <c r="E289" s="1">
        <v>10919</v>
      </c>
      <c r="F289" s="2">
        <v>64480</v>
      </c>
    </row>
    <row r="290" spans="1:6" x14ac:dyDescent="0.25">
      <c r="A290">
        <v>2020</v>
      </c>
      <c r="B290" t="s">
        <v>57</v>
      </c>
      <c r="C290" t="s">
        <v>1</v>
      </c>
      <c r="D290" s="1">
        <v>22875</v>
      </c>
      <c r="E290" s="1">
        <v>242419</v>
      </c>
      <c r="F290" s="2">
        <v>62111</v>
      </c>
    </row>
    <row r="291" spans="1:6" x14ac:dyDescent="0.25">
      <c r="A291">
        <v>2020</v>
      </c>
      <c r="B291" t="s">
        <v>57</v>
      </c>
      <c r="C291" t="s">
        <v>2</v>
      </c>
      <c r="D291" s="1">
        <v>40867</v>
      </c>
      <c r="E291" s="1">
        <v>431379</v>
      </c>
      <c r="F291" s="2">
        <v>63180</v>
      </c>
    </row>
    <row r="292" spans="1:6" x14ac:dyDescent="0.25">
      <c r="A292">
        <v>2020</v>
      </c>
      <c r="B292" t="s">
        <v>57</v>
      </c>
      <c r="C292" t="s">
        <v>3</v>
      </c>
      <c r="D292" s="1">
        <v>15490</v>
      </c>
      <c r="E292" s="1">
        <v>139300</v>
      </c>
      <c r="F292" s="2">
        <v>68067</v>
      </c>
    </row>
    <row r="293" spans="1:6" x14ac:dyDescent="0.25">
      <c r="A293">
        <v>2020</v>
      </c>
      <c r="B293" t="s">
        <v>57</v>
      </c>
      <c r="C293" t="s">
        <v>4</v>
      </c>
      <c r="D293" s="1">
        <v>221985</v>
      </c>
      <c r="E293" s="1">
        <v>2600604</v>
      </c>
      <c r="F293" s="2">
        <v>106486</v>
      </c>
    </row>
    <row r="294" spans="1:6" x14ac:dyDescent="0.25">
      <c r="A294">
        <v>2020</v>
      </c>
      <c r="B294" t="s">
        <v>57</v>
      </c>
      <c r="C294" t="s">
        <v>5</v>
      </c>
      <c r="D294" s="1">
        <v>58286</v>
      </c>
      <c r="E294" s="1">
        <v>430367</v>
      </c>
      <c r="F294" s="2">
        <v>90744</v>
      </c>
    </row>
    <row r="295" spans="1:6" x14ac:dyDescent="0.25">
      <c r="A295">
        <v>2020</v>
      </c>
      <c r="B295" t="s">
        <v>57</v>
      </c>
      <c r="C295" t="s">
        <v>6</v>
      </c>
      <c r="D295" s="1">
        <v>24131</v>
      </c>
      <c r="E295" s="1">
        <v>206629</v>
      </c>
      <c r="F295" s="2">
        <v>95714</v>
      </c>
    </row>
    <row r="296" spans="1:6" x14ac:dyDescent="0.25">
      <c r="A296">
        <v>2020</v>
      </c>
      <c r="B296" t="s">
        <v>57</v>
      </c>
      <c r="C296" t="s">
        <v>7</v>
      </c>
      <c r="D296" s="1">
        <v>9766</v>
      </c>
      <c r="E296" s="1">
        <v>61669</v>
      </c>
      <c r="F296" s="2">
        <v>85651</v>
      </c>
    </row>
    <row r="297" spans="1:6" x14ac:dyDescent="0.25">
      <c r="A297">
        <v>2020</v>
      </c>
      <c r="B297" t="s">
        <v>57</v>
      </c>
      <c r="C297" t="s">
        <v>8</v>
      </c>
      <c r="D297" s="1">
        <v>179893</v>
      </c>
      <c r="E297" s="1">
        <v>1358317</v>
      </c>
      <c r="F297" s="2">
        <v>68223</v>
      </c>
    </row>
    <row r="298" spans="1:6" x14ac:dyDescent="0.25">
      <c r="A298">
        <v>2020</v>
      </c>
      <c r="B298" t="s">
        <v>57</v>
      </c>
      <c r="C298" t="s">
        <v>9</v>
      </c>
      <c r="D298" s="1">
        <v>60683</v>
      </c>
      <c r="E298" s="1">
        <v>692452</v>
      </c>
      <c r="F298" s="2">
        <v>76331</v>
      </c>
    </row>
    <row r="299" spans="1:6" x14ac:dyDescent="0.25">
      <c r="A299">
        <v>2020</v>
      </c>
      <c r="B299" t="s">
        <v>57</v>
      </c>
      <c r="C299" t="s">
        <v>10</v>
      </c>
      <c r="D299" s="1">
        <v>12911</v>
      </c>
      <c r="E299" s="1">
        <v>97097</v>
      </c>
      <c r="F299" s="2">
        <v>59743</v>
      </c>
    </row>
    <row r="300" spans="1:6" x14ac:dyDescent="0.25">
      <c r="A300">
        <v>2020</v>
      </c>
      <c r="B300" t="s">
        <v>57</v>
      </c>
      <c r="C300" t="s">
        <v>11</v>
      </c>
      <c r="D300" s="1">
        <v>75904</v>
      </c>
      <c r="E300" s="1">
        <v>892150</v>
      </c>
      <c r="F300" s="2">
        <v>83889</v>
      </c>
    </row>
    <row r="301" spans="1:6" x14ac:dyDescent="0.25">
      <c r="A301">
        <v>2020</v>
      </c>
      <c r="B301" t="s">
        <v>57</v>
      </c>
      <c r="C301" t="s">
        <v>12</v>
      </c>
      <c r="D301" s="1">
        <v>32143</v>
      </c>
      <c r="E301" s="1">
        <v>326745</v>
      </c>
      <c r="F301" s="2">
        <v>58578</v>
      </c>
    </row>
    <row r="302" spans="1:6" x14ac:dyDescent="0.25">
      <c r="A302">
        <v>2020</v>
      </c>
      <c r="B302" t="s">
        <v>57</v>
      </c>
      <c r="C302" t="s">
        <v>13</v>
      </c>
      <c r="D302" s="1">
        <v>16706</v>
      </c>
      <c r="E302" s="1">
        <v>134822</v>
      </c>
      <c r="F302" s="2">
        <v>61793</v>
      </c>
    </row>
    <row r="303" spans="1:6" x14ac:dyDescent="0.25">
      <c r="A303">
        <v>2020</v>
      </c>
      <c r="B303" t="s">
        <v>57</v>
      </c>
      <c r="C303" t="s">
        <v>14</v>
      </c>
      <c r="D303" s="1">
        <v>16823</v>
      </c>
      <c r="E303" s="1">
        <v>168813</v>
      </c>
      <c r="F303" s="2">
        <v>69538</v>
      </c>
    </row>
    <row r="304" spans="1:6" x14ac:dyDescent="0.25">
      <c r="A304">
        <v>2020</v>
      </c>
      <c r="B304" t="s">
        <v>57</v>
      </c>
      <c r="C304" t="s">
        <v>15</v>
      </c>
      <c r="D304" s="1">
        <v>22329</v>
      </c>
      <c r="E304" s="1">
        <v>207575</v>
      </c>
      <c r="F304" s="2">
        <v>55987</v>
      </c>
    </row>
    <row r="305" spans="1:6" x14ac:dyDescent="0.25">
      <c r="A305">
        <v>2020</v>
      </c>
      <c r="B305" t="s">
        <v>57</v>
      </c>
      <c r="C305" t="s">
        <v>16</v>
      </c>
      <c r="D305" s="1">
        <v>26262</v>
      </c>
      <c r="E305" s="1">
        <v>204729</v>
      </c>
      <c r="F305" s="2">
        <v>60136</v>
      </c>
    </row>
    <row r="306" spans="1:6" x14ac:dyDescent="0.25">
      <c r="A306">
        <v>2020</v>
      </c>
      <c r="B306" t="s">
        <v>57</v>
      </c>
      <c r="C306" t="s">
        <v>17</v>
      </c>
      <c r="D306" s="1">
        <v>11267</v>
      </c>
      <c r="E306" s="1">
        <v>68952</v>
      </c>
      <c r="F306" s="2">
        <v>66178</v>
      </c>
    </row>
    <row r="307" spans="1:6" x14ac:dyDescent="0.25">
      <c r="A307">
        <v>2020</v>
      </c>
      <c r="B307" t="s">
        <v>57</v>
      </c>
      <c r="C307" t="s">
        <v>18</v>
      </c>
      <c r="D307" s="1">
        <v>44172</v>
      </c>
      <c r="E307" s="1">
        <v>441860</v>
      </c>
      <c r="F307" s="2">
        <v>88391</v>
      </c>
    </row>
    <row r="308" spans="1:6" x14ac:dyDescent="0.25">
      <c r="A308">
        <v>2020</v>
      </c>
      <c r="B308" t="s">
        <v>57</v>
      </c>
      <c r="C308" t="s">
        <v>19</v>
      </c>
      <c r="D308" s="1">
        <v>48428</v>
      </c>
      <c r="E308" s="1">
        <v>583792</v>
      </c>
      <c r="F308" s="2">
        <v>124638</v>
      </c>
    </row>
    <row r="309" spans="1:6" x14ac:dyDescent="0.25">
      <c r="A309">
        <v>2020</v>
      </c>
      <c r="B309" t="s">
        <v>57</v>
      </c>
      <c r="C309" t="s">
        <v>20</v>
      </c>
      <c r="D309" s="1">
        <v>46269</v>
      </c>
      <c r="E309" s="1">
        <v>599657</v>
      </c>
      <c r="F309" s="2">
        <v>76432</v>
      </c>
    </row>
    <row r="310" spans="1:6" x14ac:dyDescent="0.25">
      <c r="A310">
        <v>2020</v>
      </c>
      <c r="B310" t="s">
        <v>57</v>
      </c>
      <c r="C310" t="s">
        <v>21</v>
      </c>
      <c r="D310" s="1">
        <v>33603</v>
      </c>
      <c r="E310" s="1">
        <v>361183</v>
      </c>
      <c r="F310" s="2">
        <v>91033</v>
      </c>
    </row>
    <row r="311" spans="1:6" x14ac:dyDescent="0.25">
      <c r="A311">
        <v>2020</v>
      </c>
      <c r="B311" t="s">
        <v>57</v>
      </c>
      <c r="C311" t="s">
        <v>22</v>
      </c>
      <c r="D311" s="1">
        <v>12692</v>
      </c>
      <c r="E311" s="1">
        <v>107758</v>
      </c>
      <c r="F311" s="2">
        <v>45573</v>
      </c>
    </row>
    <row r="312" spans="1:6" x14ac:dyDescent="0.25">
      <c r="A312">
        <v>2020</v>
      </c>
      <c r="B312" t="s">
        <v>57</v>
      </c>
      <c r="C312" t="s">
        <v>23</v>
      </c>
      <c r="D312" s="1">
        <v>36089</v>
      </c>
      <c r="E312" s="1">
        <v>365657</v>
      </c>
      <c r="F312" s="2">
        <v>72666</v>
      </c>
    </row>
    <row r="313" spans="1:6" x14ac:dyDescent="0.25">
      <c r="A313">
        <v>2020</v>
      </c>
      <c r="B313" t="s">
        <v>57</v>
      </c>
      <c r="C313" t="s">
        <v>24</v>
      </c>
      <c r="D313" s="1">
        <v>10331</v>
      </c>
      <c r="E313" s="1">
        <v>43549</v>
      </c>
      <c r="F313" s="2">
        <v>59785</v>
      </c>
    </row>
    <row r="314" spans="1:6" x14ac:dyDescent="0.25">
      <c r="A314">
        <v>2020</v>
      </c>
      <c r="B314" t="s">
        <v>57</v>
      </c>
      <c r="C314" t="s">
        <v>25</v>
      </c>
      <c r="D314" s="1">
        <v>11809</v>
      </c>
      <c r="E314" s="1">
        <v>117288</v>
      </c>
      <c r="F314" s="2">
        <v>65292</v>
      </c>
    </row>
    <row r="315" spans="1:6" x14ac:dyDescent="0.25">
      <c r="A315">
        <v>2020</v>
      </c>
      <c r="B315" t="s">
        <v>57</v>
      </c>
      <c r="C315" t="s">
        <v>26</v>
      </c>
      <c r="D315" s="1">
        <v>20046</v>
      </c>
      <c r="E315" s="1">
        <v>179092</v>
      </c>
      <c r="F315" s="2">
        <v>67081</v>
      </c>
    </row>
    <row r="316" spans="1:6" x14ac:dyDescent="0.25">
      <c r="A316">
        <v>2020</v>
      </c>
      <c r="B316" t="s">
        <v>57</v>
      </c>
      <c r="C316" t="s">
        <v>27</v>
      </c>
      <c r="D316" s="1">
        <v>13616</v>
      </c>
      <c r="E316" s="1">
        <v>81639</v>
      </c>
      <c r="F316" s="2">
        <v>88167</v>
      </c>
    </row>
    <row r="317" spans="1:6" x14ac:dyDescent="0.25">
      <c r="A317">
        <v>2020</v>
      </c>
      <c r="B317" t="s">
        <v>57</v>
      </c>
      <c r="C317" t="s">
        <v>28</v>
      </c>
      <c r="D317" s="1">
        <v>53304</v>
      </c>
      <c r="E317" s="1">
        <v>643507</v>
      </c>
      <c r="F317" s="2">
        <v>102666</v>
      </c>
    </row>
    <row r="318" spans="1:6" x14ac:dyDescent="0.25">
      <c r="A318">
        <v>2020</v>
      </c>
      <c r="B318" t="s">
        <v>57</v>
      </c>
      <c r="C318" t="s">
        <v>29</v>
      </c>
      <c r="D318" s="1">
        <v>11550</v>
      </c>
      <c r="E318" s="1">
        <v>107707</v>
      </c>
      <c r="F318" s="2">
        <v>69938</v>
      </c>
    </row>
    <row r="319" spans="1:6" x14ac:dyDescent="0.25">
      <c r="A319">
        <v>2020</v>
      </c>
      <c r="B319" t="s">
        <v>57</v>
      </c>
      <c r="C319" t="s">
        <v>30</v>
      </c>
      <c r="D319" s="1">
        <v>117347</v>
      </c>
      <c r="E319" s="1">
        <v>1242471</v>
      </c>
      <c r="F319" s="2">
        <v>109413</v>
      </c>
    </row>
    <row r="320" spans="1:6" x14ac:dyDescent="0.25">
      <c r="A320">
        <v>2020</v>
      </c>
      <c r="B320" t="s">
        <v>57</v>
      </c>
      <c r="C320" t="s">
        <v>31</v>
      </c>
      <c r="D320" s="1">
        <v>64843</v>
      </c>
      <c r="E320" s="1">
        <v>637719</v>
      </c>
      <c r="F320" s="2">
        <v>72078</v>
      </c>
    </row>
    <row r="321" spans="1:6" x14ac:dyDescent="0.25">
      <c r="A321">
        <v>2020</v>
      </c>
      <c r="B321" t="s">
        <v>57</v>
      </c>
      <c r="C321" t="s">
        <v>32</v>
      </c>
      <c r="D321" s="1">
        <v>5337</v>
      </c>
      <c r="E321" s="1">
        <v>31642</v>
      </c>
      <c r="F321" s="2">
        <v>65877</v>
      </c>
    </row>
    <row r="322" spans="1:6" x14ac:dyDescent="0.25">
      <c r="A322">
        <v>2020</v>
      </c>
      <c r="B322" t="s">
        <v>57</v>
      </c>
      <c r="C322" t="s">
        <v>33</v>
      </c>
      <c r="D322" s="1">
        <v>55987</v>
      </c>
      <c r="E322" s="1">
        <v>697244</v>
      </c>
      <c r="F322" s="2">
        <v>71920</v>
      </c>
    </row>
    <row r="323" spans="1:6" x14ac:dyDescent="0.25">
      <c r="A323">
        <v>2020</v>
      </c>
      <c r="B323" t="s">
        <v>57</v>
      </c>
      <c r="C323" t="s">
        <v>34</v>
      </c>
      <c r="D323" s="1">
        <v>21652</v>
      </c>
      <c r="E323" s="1">
        <v>185307</v>
      </c>
      <c r="F323" s="2">
        <v>58539</v>
      </c>
    </row>
    <row r="324" spans="1:6" x14ac:dyDescent="0.25">
      <c r="A324">
        <v>2020</v>
      </c>
      <c r="B324" t="s">
        <v>57</v>
      </c>
      <c r="C324" t="s">
        <v>35</v>
      </c>
      <c r="D324" s="1">
        <v>27033</v>
      </c>
      <c r="E324" s="1">
        <v>242218</v>
      </c>
      <c r="F324" s="2">
        <v>81224</v>
      </c>
    </row>
    <row r="325" spans="1:6" x14ac:dyDescent="0.25">
      <c r="A325">
        <v>2020</v>
      </c>
      <c r="B325" t="s">
        <v>57</v>
      </c>
      <c r="C325" t="s">
        <v>36</v>
      </c>
      <c r="D325" s="1">
        <v>66210</v>
      </c>
      <c r="E325" s="1">
        <v>766122</v>
      </c>
      <c r="F325" s="2">
        <v>86971</v>
      </c>
    </row>
    <row r="326" spans="1:6" x14ac:dyDescent="0.25">
      <c r="A326">
        <v>2020</v>
      </c>
      <c r="B326" t="s">
        <v>57</v>
      </c>
      <c r="C326" t="s">
        <v>37</v>
      </c>
      <c r="D326" s="1">
        <v>9567</v>
      </c>
      <c r="E326" s="1">
        <v>65232</v>
      </c>
      <c r="F326" s="2">
        <v>75829</v>
      </c>
    </row>
    <row r="327" spans="1:6" x14ac:dyDescent="0.25">
      <c r="A327">
        <v>2020</v>
      </c>
      <c r="B327" t="s">
        <v>57</v>
      </c>
      <c r="C327" t="s">
        <v>38</v>
      </c>
      <c r="D327" s="1">
        <v>30793</v>
      </c>
      <c r="E327" s="1">
        <v>281874</v>
      </c>
      <c r="F327" s="2">
        <v>56907</v>
      </c>
    </row>
    <row r="328" spans="1:6" x14ac:dyDescent="0.25">
      <c r="A328">
        <v>2020</v>
      </c>
      <c r="B328" t="s">
        <v>57</v>
      </c>
      <c r="C328" t="s">
        <v>39</v>
      </c>
      <c r="D328" s="1">
        <v>5876</v>
      </c>
      <c r="E328" s="1">
        <v>32771</v>
      </c>
      <c r="F328" s="2">
        <v>63709</v>
      </c>
    </row>
    <row r="329" spans="1:6" x14ac:dyDescent="0.25">
      <c r="A329">
        <v>2020</v>
      </c>
      <c r="B329" t="s">
        <v>57</v>
      </c>
      <c r="C329" t="s">
        <v>40</v>
      </c>
      <c r="D329" s="1">
        <v>32595</v>
      </c>
      <c r="E329" s="1">
        <v>414644</v>
      </c>
      <c r="F329" s="2">
        <v>66460</v>
      </c>
    </row>
    <row r="330" spans="1:6" x14ac:dyDescent="0.25">
      <c r="A330">
        <v>2020</v>
      </c>
      <c r="B330" t="s">
        <v>57</v>
      </c>
      <c r="C330" t="s">
        <v>41</v>
      </c>
      <c r="D330" s="1">
        <v>146639</v>
      </c>
      <c r="E330" s="1">
        <v>1758991</v>
      </c>
      <c r="F330" s="2">
        <v>81123</v>
      </c>
    </row>
    <row r="331" spans="1:6" x14ac:dyDescent="0.25">
      <c r="A331">
        <v>2020</v>
      </c>
      <c r="B331" t="s">
        <v>57</v>
      </c>
      <c r="C331" t="s">
        <v>42</v>
      </c>
      <c r="D331" s="1">
        <v>25941</v>
      </c>
      <c r="E331" s="1">
        <v>223284</v>
      </c>
      <c r="F331" s="2">
        <v>68355</v>
      </c>
    </row>
    <row r="332" spans="1:6" x14ac:dyDescent="0.25">
      <c r="A332">
        <v>2020</v>
      </c>
      <c r="B332" t="s">
        <v>57</v>
      </c>
      <c r="C332" t="s">
        <v>43</v>
      </c>
      <c r="D332" s="1">
        <v>6346</v>
      </c>
      <c r="E332" s="1">
        <v>28512</v>
      </c>
      <c r="F332" s="2">
        <v>74442</v>
      </c>
    </row>
    <row r="333" spans="1:6" x14ac:dyDescent="0.25">
      <c r="A333">
        <v>2020</v>
      </c>
      <c r="B333" t="s">
        <v>57</v>
      </c>
      <c r="C333" t="s">
        <v>44</v>
      </c>
      <c r="D333" s="1">
        <v>60099</v>
      </c>
      <c r="E333" s="1">
        <v>752090</v>
      </c>
      <c r="F333" s="2">
        <v>96046</v>
      </c>
    </row>
    <row r="334" spans="1:6" x14ac:dyDescent="0.25">
      <c r="A334">
        <v>2020</v>
      </c>
      <c r="B334" t="s">
        <v>57</v>
      </c>
      <c r="C334" t="s">
        <v>45</v>
      </c>
      <c r="D334" s="1">
        <v>43094</v>
      </c>
      <c r="E334" s="1">
        <v>415190</v>
      </c>
      <c r="F334" s="2">
        <v>92279</v>
      </c>
    </row>
    <row r="335" spans="1:6" x14ac:dyDescent="0.25">
      <c r="A335">
        <v>2020</v>
      </c>
      <c r="B335" t="s">
        <v>57</v>
      </c>
      <c r="C335" t="s">
        <v>46</v>
      </c>
      <c r="D335" s="1">
        <v>8599</v>
      </c>
      <c r="E335" s="1">
        <v>65715</v>
      </c>
      <c r="F335" s="2">
        <v>53557</v>
      </c>
    </row>
    <row r="336" spans="1:6" x14ac:dyDescent="0.25">
      <c r="A336">
        <v>2020</v>
      </c>
      <c r="B336" t="s">
        <v>57</v>
      </c>
      <c r="C336" t="s">
        <v>47</v>
      </c>
      <c r="D336" s="1">
        <v>27048</v>
      </c>
      <c r="E336" s="1">
        <v>309780</v>
      </c>
      <c r="F336" s="2">
        <v>67254</v>
      </c>
    </row>
    <row r="337" spans="1:6" x14ac:dyDescent="0.25">
      <c r="A337">
        <v>2020</v>
      </c>
      <c r="B337" t="s">
        <v>57</v>
      </c>
      <c r="C337" t="s">
        <v>48</v>
      </c>
      <c r="D337" s="1">
        <v>4986</v>
      </c>
      <c r="E337" s="1">
        <v>18382</v>
      </c>
      <c r="F337" s="2">
        <v>60233</v>
      </c>
    </row>
    <row r="338" spans="1:6" x14ac:dyDescent="0.25">
      <c r="A338">
        <v>2020</v>
      </c>
      <c r="B338" t="s">
        <v>58</v>
      </c>
      <c r="C338" t="s">
        <v>1</v>
      </c>
      <c r="D338" s="1">
        <v>15859</v>
      </c>
      <c r="E338" s="1">
        <v>228486</v>
      </c>
      <c r="F338" s="2">
        <v>51193</v>
      </c>
    </row>
    <row r="339" spans="1:6" x14ac:dyDescent="0.25">
      <c r="A339">
        <v>2020</v>
      </c>
      <c r="B339" t="s">
        <v>58</v>
      </c>
      <c r="C339" t="s">
        <v>2</v>
      </c>
      <c r="D339" s="1">
        <v>20727</v>
      </c>
      <c r="E339" s="1">
        <v>455356</v>
      </c>
      <c r="F339" s="2">
        <v>56159</v>
      </c>
    </row>
    <row r="340" spans="1:6" x14ac:dyDescent="0.25">
      <c r="A340">
        <v>2020</v>
      </c>
      <c r="B340" t="s">
        <v>58</v>
      </c>
      <c r="C340" t="s">
        <v>3</v>
      </c>
      <c r="D340" s="1">
        <v>15656</v>
      </c>
      <c r="E340" s="1">
        <v>181169</v>
      </c>
      <c r="F340" s="2">
        <v>47435</v>
      </c>
    </row>
    <row r="341" spans="1:6" x14ac:dyDescent="0.25">
      <c r="A341">
        <v>2020</v>
      </c>
      <c r="B341" t="s">
        <v>58</v>
      </c>
      <c r="C341" t="s">
        <v>4</v>
      </c>
      <c r="D341" s="1">
        <v>656765</v>
      </c>
      <c r="E341" s="1">
        <v>2651781</v>
      </c>
      <c r="F341" s="2">
        <v>57668</v>
      </c>
    </row>
    <row r="342" spans="1:6" x14ac:dyDescent="0.25">
      <c r="A342">
        <v>2020</v>
      </c>
      <c r="B342" t="s">
        <v>58</v>
      </c>
      <c r="C342" t="s">
        <v>5</v>
      </c>
      <c r="D342" s="1">
        <v>23475</v>
      </c>
      <c r="E342" s="1">
        <v>332209</v>
      </c>
      <c r="F342" s="2">
        <v>55198</v>
      </c>
    </row>
    <row r="343" spans="1:6" x14ac:dyDescent="0.25">
      <c r="A343">
        <v>2020</v>
      </c>
      <c r="B343" t="s">
        <v>58</v>
      </c>
      <c r="C343" t="s">
        <v>6</v>
      </c>
      <c r="D343" s="1">
        <v>19964</v>
      </c>
      <c r="E343" s="1">
        <v>319881</v>
      </c>
      <c r="F343" s="2">
        <v>61215</v>
      </c>
    </row>
    <row r="344" spans="1:6" x14ac:dyDescent="0.25">
      <c r="A344">
        <v>2020</v>
      </c>
      <c r="B344" t="s">
        <v>58</v>
      </c>
      <c r="C344" t="s">
        <v>7</v>
      </c>
      <c r="D344" s="1">
        <v>5522</v>
      </c>
      <c r="E344" s="1">
        <v>74184</v>
      </c>
      <c r="F344" s="2">
        <v>57470</v>
      </c>
    </row>
    <row r="345" spans="1:6" x14ac:dyDescent="0.25">
      <c r="A345">
        <v>2020</v>
      </c>
      <c r="B345" t="s">
        <v>58</v>
      </c>
      <c r="C345" t="s">
        <v>8</v>
      </c>
      <c r="D345" s="1">
        <v>85058</v>
      </c>
      <c r="E345" s="1">
        <v>1293582</v>
      </c>
      <c r="F345" s="2">
        <v>55114</v>
      </c>
    </row>
    <row r="346" spans="1:6" x14ac:dyDescent="0.25">
      <c r="A346">
        <v>2020</v>
      </c>
      <c r="B346" t="s">
        <v>58</v>
      </c>
      <c r="C346" t="s">
        <v>9</v>
      </c>
      <c r="D346" s="1">
        <v>31842</v>
      </c>
      <c r="E346" s="1">
        <v>561390</v>
      </c>
      <c r="F346" s="2">
        <v>57141</v>
      </c>
    </row>
    <row r="347" spans="1:6" x14ac:dyDescent="0.25">
      <c r="A347">
        <v>2020</v>
      </c>
      <c r="B347" t="s">
        <v>58</v>
      </c>
      <c r="C347" t="s">
        <v>10</v>
      </c>
      <c r="D347" s="1">
        <v>9128</v>
      </c>
      <c r="E347" s="1">
        <v>106752</v>
      </c>
      <c r="F347" s="2">
        <v>45479</v>
      </c>
    </row>
    <row r="348" spans="1:6" x14ac:dyDescent="0.25">
      <c r="A348">
        <v>2020</v>
      </c>
      <c r="B348" t="s">
        <v>58</v>
      </c>
      <c r="C348" t="s">
        <v>11</v>
      </c>
      <c r="D348" s="1">
        <v>39684</v>
      </c>
      <c r="E348" s="1">
        <v>882088</v>
      </c>
      <c r="F348" s="2">
        <v>55678</v>
      </c>
    </row>
    <row r="349" spans="1:6" x14ac:dyDescent="0.25">
      <c r="A349">
        <v>2020</v>
      </c>
      <c r="B349" t="s">
        <v>58</v>
      </c>
      <c r="C349" t="s">
        <v>12</v>
      </c>
      <c r="D349" s="1">
        <v>16899</v>
      </c>
      <c r="E349" s="1">
        <v>451743</v>
      </c>
      <c r="F349" s="2">
        <v>52802</v>
      </c>
    </row>
    <row r="350" spans="1:6" x14ac:dyDescent="0.25">
      <c r="A350">
        <v>2020</v>
      </c>
      <c r="B350" t="s">
        <v>58</v>
      </c>
      <c r="C350" t="s">
        <v>13</v>
      </c>
      <c r="D350" s="1">
        <v>13294</v>
      </c>
      <c r="E350" s="1">
        <v>209301</v>
      </c>
      <c r="F350" s="2">
        <v>47222</v>
      </c>
    </row>
    <row r="351" spans="1:6" x14ac:dyDescent="0.25">
      <c r="A351">
        <v>2020</v>
      </c>
      <c r="B351" t="s">
        <v>58</v>
      </c>
      <c r="C351" t="s">
        <v>14</v>
      </c>
      <c r="D351" s="1">
        <v>10330</v>
      </c>
      <c r="E351" s="1">
        <v>194569</v>
      </c>
      <c r="F351" s="2">
        <v>48486</v>
      </c>
    </row>
    <row r="352" spans="1:6" x14ac:dyDescent="0.25">
      <c r="A352">
        <v>2020</v>
      </c>
      <c r="B352" t="s">
        <v>58</v>
      </c>
      <c r="C352" t="s">
        <v>15</v>
      </c>
      <c r="D352" s="1">
        <v>20809</v>
      </c>
      <c r="E352" s="1">
        <v>263195</v>
      </c>
      <c r="F352" s="2">
        <v>52098</v>
      </c>
    </row>
    <row r="353" spans="1:6" x14ac:dyDescent="0.25">
      <c r="A353">
        <v>2020</v>
      </c>
      <c r="B353" t="s">
        <v>58</v>
      </c>
      <c r="C353" t="s">
        <v>16</v>
      </c>
      <c r="D353" s="1">
        <v>16834</v>
      </c>
      <c r="E353" s="1">
        <v>296324</v>
      </c>
      <c r="F353" s="2">
        <v>48222</v>
      </c>
    </row>
    <row r="354" spans="1:6" x14ac:dyDescent="0.25">
      <c r="A354">
        <v>2020</v>
      </c>
      <c r="B354" t="s">
        <v>58</v>
      </c>
      <c r="C354" t="s">
        <v>17</v>
      </c>
      <c r="D354" s="1">
        <v>5591</v>
      </c>
      <c r="E354" s="1">
        <v>115511</v>
      </c>
      <c r="F354" s="2">
        <v>53739</v>
      </c>
    </row>
    <row r="355" spans="1:6" x14ac:dyDescent="0.25">
      <c r="A355">
        <v>2020</v>
      </c>
      <c r="B355" t="s">
        <v>58</v>
      </c>
      <c r="C355" t="s">
        <v>18</v>
      </c>
      <c r="D355" s="1">
        <v>21505</v>
      </c>
      <c r="E355" s="1">
        <v>420463</v>
      </c>
      <c r="F355" s="2">
        <v>59854</v>
      </c>
    </row>
    <row r="356" spans="1:6" x14ac:dyDescent="0.25">
      <c r="A356">
        <v>2020</v>
      </c>
      <c r="B356" t="s">
        <v>58</v>
      </c>
      <c r="C356" t="s">
        <v>19</v>
      </c>
      <c r="D356" s="1">
        <v>71270</v>
      </c>
      <c r="E356" s="1">
        <v>742606</v>
      </c>
      <c r="F356" s="2">
        <v>64556</v>
      </c>
    </row>
    <row r="357" spans="1:6" x14ac:dyDescent="0.25">
      <c r="A357">
        <v>2020</v>
      </c>
      <c r="B357" t="s">
        <v>58</v>
      </c>
      <c r="C357" t="s">
        <v>20</v>
      </c>
      <c r="D357" s="1">
        <v>32965</v>
      </c>
      <c r="E357" s="1">
        <v>622119</v>
      </c>
      <c r="F357" s="2">
        <v>54163</v>
      </c>
    </row>
    <row r="358" spans="1:6" x14ac:dyDescent="0.25">
      <c r="A358">
        <v>2020</v>
      </c>
      <c r="B358" t="s">
        <v>58</v>
      </c>
      <c r="C358" t="s">
        <v>21</v>
      </c>
      <c r="D358" s="1">
        <v>22985</v>
      </c>
      <c r="E358" s="1">
        <v>513228</v>
      </c>
      <c r="F358" s="2">
        <v>55127</v>
      </c>
    </row>
    <row r="359" spans="1:6" x14ac:dyDescent="0.25">
      <c r="A359">
        <v>2020</v>
      </c>
      <c r="B359" t="s">
        <v>58</v>
      </c>
      <c r="C359" t="s">
        <v>22</v>
      </c>
      <c r="D359" s="1">
        <v>7693</v>
      </c>
      <c r="E359" s="1">
        <v>138876</v>
      </c>
      <c r="F359" s="2">
        <v>45670</v>
      </c>
    </row>
    <row r="360" spans="1:6" x14ac:dyDescent="0.25">
      <c r="A360">
        <v>2020</v>
      </c>
      <c r="B360" t="s">
        <v>58</v>
      </c>
      <c r="C360" t="s">
        <v>23</v>
      </c>
      <c r="D360" s="1">
        <v>56134</v>
      </c>
      <c r="E360" s="1">
        <v>448355</v>
      </c>
      <c r="F360" s="2">
        <v>50460</v>
      </c>
    </row>
    <row r="361" spans="1:6" x14ac:dyDescent="0.25">
      <c r="A361">
        <v>2020</v>
      </c>
      <c r="B361" t="s">
        <v>58</v>
      </c>
      <c r="C361" t="s">
        <v>24</v>
      </c>
      <c r="D361" s="1">
        <v>5112</v>
      </c>
      <c r="E361" s="1">
        <v>73374</v>
      </c>
      <c r="F361" s="2">
        <v>52612</v>
      </c>
    </row>
    <row r="362" spans="1:6" x14ac:dyDescent="0.25">
      <c r="A362">
        <v>2020</v>
      </c>
      <c r="B362" t="s">
        <v>58</v>
      </c>
      <c r="C362" t="s">
        <v>25</v>
      </c>
      <c r="D362" s="1">
        <v>10522</v>
      </c>
      <c r="E362" s="1">
        <v>135205</v>
      </c>
      <c r="F362" s="2">
        <v>51740</v>
      </c>
    </row>
    <row r="363" spans="1:6" x14ac:dyDescent="0.25">
      <c r="A363">
        <v>2020</v>
      </c>
      <c r="B363" t="s">
        <v>58</v>
      </c>
      <c r="C363" t="s">
        <v>26</v>
      </c>
      <c r="D363" s="1">
        <v>9126</v>
      </c>
      <c r="E363" s="1">
        <v>139696</v>
      </c>
      <c r="F363" s="2">
        <v>58047</v>
      </c>
    </row>
    <row r="364" spans="1:6" x14ac:dyDescent="0.25">
      <c r="A364">
        <v>2020</v>
      </c>
      <c r="B364" t="s">
        <v>58</v>
      </c>
      <c r="C364" t="s">
        <v>27</v>
      </c>
      <c r="D364" s="1">
        <v>4900</v>
      </c>
      <c r="E364" s="1">
        <v>108757</v>
      </c>
      <c r="F364" s="2">
        <v>63675</v>
      </c>
    </row>
    <row r="365" spans="1:6" x14ac:dyDescent="0.25">
      <c r="A365">
        <v>2020</v>
      </c>
      <c r="B365" t="s">
        <v>58</v>
      </c>
      <c r="C365" t="s">
        <v>28</v>
      </c>
      <c r="D365" s="1">
        <v>43568</v>
      </c>
      <c r="E365" s="1">
        <v>622420</v>
      </c>
      <c r="F365" s="2">
        <v>60044</v>
      </c>
    </row>
    <row r="366" spans="1:6" x14ac:dyDescent="0.25">
      <c r="A366">
        <v>2020</v>
      </c>
      <c r="B366" t="s">
        <v>58</v>
      </c>
      <c r="C366" t="s">
        <v>29</v>
      </c>
      <c r="D366" s="1">
        <v>11448</v>
      </c>
      <c r="E366" s="1">
        <v>126459</v>
      </c>
      <c r="F366" s="2">
        <v>45191</v>
      </c>
    </row>
    <row r="367" spans="1:6" x14ac:dyDescent="0.25">
      <c r="A367">
        <v>2020</v>
      </c>
      <c r="B367" t="s">
        <v>58</v>
      </c>
      <c r="C367" t="s">
        <v>30</v>
      </c>
      <c r="D367" s="1">
        <v>67893</v>
      </c>
      <c r="E367" s="1">
        <v>1872526</v>
      </c>
      <c r="F367" s="2">
        <v>58936</v>
      </c>
    </row>
    <row r="368" spans="1:6" x14ac:dyDescent="0.25">
      <c r="A368">
        <v>2020</v>
      </c>
      <c r="B368" t="s">
        <v>58</v>
      </c>
      <c r="C368" t="s">
        <v>31</v>
      </c>
      <c r="D368" s="1">
        <v>29514</v>
      </c>
      <c r="E368" s="1">
        <v>584896</v>
      </c>
      <c r="F368" s="2">
        <v>53252</v>
      </c>
    </row>
    <row r="369" spans="1:6" x14ac:dyDescent="0.25">
      <c r="A369">
        <v>2020</v>
      </c>
      <c r="B369" t="s">
        <v>58</v>
      </c>
      <c r="C369" t="s">
        <v>32</v>
      </c>
      <c r="D369" s="1">
        <v>2737</v>
      </c>
      <c r="E369" s="1">
        <v>64418</v>
      </c>
      <c r="F369" s="2">
        <v>55234</v>
      </c>
    </row>
    <row r="370" spans="1:6" x14ac:dyDescent="0.25">
      <c r="A370">
        <v>2020</v>
      </c>
      <c r="B370" t="s">
        <v>58</v>
      </c>
      <c r="C370" t="s">
        <v>33</v>
      </c>
      <c r="D370" s="1">
        <v>35930</v>
      </c>
      <c r="E370" s="1">
        <v>868191</v>
      </c>
      <c r="F370" s="2">
        <v>51366</v>
      </c>
    </row>
    <row r="371" spans="1:6" x14ac:dyDescent="0.25">
      <c r="A371">
        <v>2020</v>
      </c>
      <c r="B371" t="s">
        <v>58</v>
      </c>
      <c r="C371" t="s">
        <v>34</v>
      </c>
      <c r="D371" s="1">
        <v>13656</v>
      </c>
      <c r="E371" s="1">
        <v>209679</v>
      </c>
      <c r="F371" s="2">
        <v>49095</v>
      </c>
    </row>
    <row r="372" spans="1:6" x14ac:dyDescent="0.25">
      <c r="A372">
        <v>2020</v>
      </c>
      <c r="B372" t="s">
        <v>58</v>
      </c>
      <c r="C372" t="s">
        <v>35</v>
      </c>
      <c r="D372" s="1">
        <v>28106</v>
      </c>
      <c r="E372" s="1">
        <v>292631</v>
      </c>
      <c r="F372" s="2">
        <v>54216</v>
      </c>
    </row>
    <row r="373" spans="1:6" x14ac:dyDescent="0.25">
      <c r="A373">
        <v>2020</v>
      </c>
      <c r="B373" t="s">
        <v>58</v>
      </c>
      <c r="C373" t="s">
        <v>36</v>
      </c>
      <c r="D373" s="1">
        <v>57935</v>
      </c>
      <c r="E373" s="1">
        <v>1179840</v>
      </c>
      <c r="F373" s="2">
        <v>57087</v>
      </c>
    </row>
    <row r="374" spans="1:6" x14ac:dyDescent="0.25">
      <c r="A374">
        <v>2020</v>
      </c>
      <c r="B374" t="s">
        <v>58</v>
      </c>
      <c r="C374" t="s">
        <v>37</v>
      </c>
      <c r="D374" s="1">
        <v>4907</v>
      </c>
      <c r="E374" s="1">
        <v>95079</v>
      </c>
      <c r="F374" s="2">
        <v>54510</v>
      </c>
    </row>
    <row r="375" spans="1:6" x14ac:dyDescent="0.25">
      <c r="A375">
        <v>2020</v>
      </c>
      <c r="B375" t="s">
        <v>58</v>
      </c>
      <c r="C375" t="s">
        <v>38</v>
      </c>
      <c r="D375" s="1">
        <v>15612</v>
      </c>
      <c r="E375" s="1">
        <v>231072</v>
      </c>
      <c r="F375" s="2">
        <v>50055</v>
      </c>
    </row>
    <row r="376" spans="1:6" x14ac:dyDescent="0.25">
      <c r="A376">
        <v>2020</v>
      </c>
      <c r="B376" t="s">
        <v>58</v>
      </c>
      <c r="C376" t="s">
        <v>39</v>
      </c>
      <c r="D376" s="1">
        <v>2934</v>
      </c>
      <c r="E376" s="1">
        <v>68990</v>
      </c>
      <c r="F376" s="2">
        <v>57054</v>
      </c>
    </row>
    <row r="377" spans="1:6" x14ac:dyDescent="0.25">
      <c r="A377">
        <v>2020</v>
      </c>
      <c r="B377" t="s">
        <v>58</v>
      </c>
      <c r="C377" t="s">
        <v>40</v>
      </c>
      <c r="D377" s="1">
        <v>21213</v>
      </c>
      <c r="E377" s="1">
        <v>421097</v>
      </c>
      <c r="F377" s="2">
        <v>56401</v>
      </c>
    </row>
    <row r="378" spans="1:6" x14ac:dyDescent="0.25">
      <c r="A378">
        <v>2020</v>
      </c>
      <c r="B378" t="s">
        <v>58</v>
      </c>
      <c r="C378" t="s">
        <v>41</v>
      </c>
      <c r="D378" s="1">
        <v>98681</v>
      </c>
      <c r="E378" s="1">
        <v>1646144</v>
      </c>
      <c r="F378" s="2">
        <v>51856</v>
      </c>
    </row>
    <row r="379" spans="1:6" x14ac:dyDescent="0.25">
      <c r="A379">
        <v>2020</v>
      </c>
      <c r="B379" t="s">
        <v>58</v>
      </c>
      <c r="C379" t="s">
        <v>42</v>
      </c>
      <c r="D379" s="1">
        <v>13463</v>
      </c>
      <c r="E379" s="1">
        <v>193157</v>
      </c>
      <c r="F379" s="2">
        <v>48260</v>
      </c>
    </row>
    <row r="380" spans="1:6" x14ac:dyDescent="0.25">
      <c r="A380">
        <v>2020</v>
      </c>
      <c r="B380" t="s">
        <v>58</v>
      </c>
      <c r="C380" t="s">
        <v>43</v>
      </c>
      <c r="D380" s="1">
        <v>2516</v>
      </c>
      <c r="E380" s="1">
        <v>58443</v>
      </c>
      <c r="F380" s="2">
        <v>52779</v>
      </c>
    </row>
    <row r="381" spans="1:6" x14ac:dyDescent="0.25">
      <c r="A381">
        <v>2020</v>
      </c>
      <c r="B381" t="s">
        <v>58</v>
      </c>
      <c r="C381" t="s">
        <v>44</v>
      </c>
      <c r="D381" s="1">
        <v>49705</v>
      </c>
      <c r="E381" s="1">
        <v>492598</v>
      </c>
      <c r="F381" s="2">
        <v>54119</v>
      </c>
    </row>
    <row r="382" spans="1:6" x14ac:dyDescent="0.25">
      <c r="A382">
        <v>2020</v>
      </c>
      <c r="B382" t="s">
        <v>58</v>
      </c>
      <c r="C382" t="s">
        <v>45</v>
      </c>
      <c r="D382" s="1">
        <v>74944</v>
      </c>
      <c r="E382" s="1">
        <v>468495</v>
      </c>
      <c r="F382" s="2">
        <v>55544</v>
      </c>
    </row>
    <row r="383" spans="1:6" x14ac:dyDescent="0.25">
      <c r="A383">
        <v>2020</v>
      </c>
      <c r="B383" t="s">
        <v>58</v>
      </c>
      <c r="C383" t="s">
        <v>46</v>
      </c>
      <c r="D383" s="1">
        <v>8500</v>
      </c>
      <c r="E383" s="1">
        <v>124604</v>
      </c>
      <c r="F383" s="2">
        <v>50597</v>
      </c>
    </row>
    <row r="384" spans="1:6" x14ac:dyDescent="0.25">
      <c r="A384">
        <v>2020</v>
      </c>
      <c r="B384" t="s">
        <v>58</v>
      </c>
      <c r="C384" t="s">
        <v>47</v>
      </c>
      <c r="D384" s="1">
        <v>31125</v>
      </c>
      <c r="E384" s="1">
        <v>427152</v>
      </c>
      <c r="F384" s="2">
        <v>52993</v>
      </c>
    </row>
    <row r="385" spans="1:6" x14ac:dyDescent="0.25">
      <c r="A385">
        <v>2020</v>
      </c>
      <c r="B385" t="s">
        <v>58</v>
      </c>
      <c r="C385" t="s">
        <v>48</v>
      </c>
      <c r="D385" s="1">
        <v>3485</v>
      </c>
      <c r="E385" s="1">
        <v>26942</v>
      </c>
      <c r="F385" s="2">
        <v>46334</v>
      </c>
    </row>
    <row r="386" spans="1:6" x14ac:dyDescent="0.25">
      <c r="A386">
        <v>2020</v>
      </c>
      <c r="B386" t="s">
        <v>59</v>
      </c>
      <c r="C386" t="s">
        <v>1</v>
      </c>
      <c r="D386" s="1">
        <v>11221</v>
      </c>
      <c r="E386" s="1">
        <v>178057</v>
      </c>
      <c r="F386" s="2">
        <v>18554</v>
      </c>
    </row>
    <row r="387" spans="1:6" x14ac:dyDescent="0.25">
      <c r="A387">
        <v>2020</v>
      </c>
      <c r="B387" t="s">
        <v>59</v>
      </c>
      <c r="C387" t="s">
        <v>2</v>
      </c>
      <c r="D387" s="1">
        <v>14444</v>
      </c>
      <c r="E387" s="1">
        <v>274985</v>
      </c>
      <c r="F387" s="2">
        <v>26810</v>
      </c>
    </row>
    <row r="388" spans="1:6" x14ac:dyDescent="0.25">
      <c r="A388">
        <v>2020</v>
      </c>
      <c r="B388" t="s">
        <v>59</v>
      </c>
      <c r="C388" t="s">
        <v>3</v>
      </c>
      <c r="D388" s="1">
        <v>7458</v>
      </c>
      <c r="E388" s="1">
        <v>106295</v>
      </c>
      <c r="F388" s="2">
        <v>18414</v>
      </c>
    </row>
    <row r="389" spans="1:6" x14ac:dyDescent="0.25">
      <c r="A389">
        <v>2020</v>
      </c>
      <c r="B389" t="s">
        <v>59</v>
      </c>
      <c r="C389" t="s">
        <v>4</v>
      </c>
      <c r="D389" s="1">
        <v>117833</v>
      </c>
      <c r="E389" s="1">
        <v>1482600</v>
      </c>
      <c r="F389" s="2">
        <v>36090</v>
      </c>
    </row>
    <row r="390" spans="1:6" x14ac:dyDescent="0.25">
      <c r="A390">
        <v>2020</v>
      </c>
      <c r="B390" t="s">
        <v>59</v>
      </c>
      <c r="C390" t="s">
        <v>5</v>
      </c>
      <c r="D390" s="1">
        <v>17650</v>
      </c>
      <c r="E390" s="1">
        <v>271680</v>
      </c>
      <c r="F390" s="2">
        <v>28424</v>
      </c>
    </row>
    <row r="391" spans="1:6" x14ac:dyDescent="0.25">
      <c r="A391">
        <v>2020</v>
      </c>
      <c r="B391" t="s">
        <v>59</v>
      </c>
      <c r="C391" t="s">
        <v>6</v>
      </c>
      <c r="D391" s="1">
        <v>10916</v>
      </c>
      <c r="E391" s="1">
        <v>117365</v>
      </c>
      <c r="F391" s="2">
        <v>26295</v>
      </c>
    </row>
    <row r="392" spans="1:6" x14ac:dyDescent="0.25">
      <c r="A392">
        <v>2020</v>
      </c>
      <c r="B392" t="s">
        <v>59</v>
      </c>
      <c r="C392" t="s">
        <v>7</v>
      </c>
      <c r="D392" s="1">
        <v>2698</v>
      </c>
      <c r="E392" s="1">
        <v>41103</v>
      </c>
      <c r="F392" s="2">
        <v>22228</v>
      </c>
    </row>
    <row r="393" spans="1:6" x14ac:dyDescent="0.25">
      <c r="A393">
        <v>2020</v>
      </c>
      <c r="B393" t="s">
        <v>59</v>
      </c>
      <c r="C393" t="s">
        <v>8</v>
      </c>
      <c r="D393" s="1">
        <v>59645</v>
      </c>
      <c r="E393" s="1">
        <v>1007574</v>
      </c>
      <c r="F393" s="2">
        <v>27709</v>
      </c>
    </row>
    <row r="394" spans="1:6" x14ac:dyDescent="0.25">
      <c r="A394">
        <v>2020</v>
      </c>
      <c r="B394" t="s">
        <v>59</v>
      </c>
      <c r="C394" t="s">
        <v>9</v>
      </c>
      <c r="D394" s="1">
        <v>26741</v>
      </c>
      <c r="E394" s="1">
        <v>414059</v>
      </c>
      <c r="F394" s="2">
        <v>22009</v>
      </c>
    </row>
    <row r="395" spans="1:6" x14ac:dyDescent="0.25">
      <c r="A395">
        <v>2020</v>
      </c>
      <c r="B395" t="s">
        <v>59</v>
      </c>
      <c r="C395" t="s">
        <v>10</v>
      </c>
      <c r="D395" s="1">
        <v>5242</v>
      </c>
      <c r="E395" s="1">
        <v>74574</v>
      </c>
      <c r="F395" s="2">
        <v>18637</v>
      </c>
    </row>
    <row r="396" spans="1:6" x14ac:dyDescent="0.25">
      <c r="A396">
        <v>2020</v>
      </c>
      <c r="B396" t="s">
        <v>59</v>
      </c>
      <c r="C396" t="s">
        <v>11</v>
      </c>
      <c r="D396" s="1">
        <v>32842</v>
      </c>
      <c r="E396" s="1">
        <v>462216</v>
      </c>
      <c r="F396" s="2">
        <v>25054</v>
      </c>
    </row>
    <row r="397" spans="1:6" x14ac:dyDescent="0.25">
      <c r="A397">
        <v>2020</v>
      </c>
      <c r="B397" t="s">
        <v>59</v>
      </c>
      <c r="C397" t="s">
        <v>12</v>
      </c>
      <c r="D397" s="1">
        <v>16068</v>
      </c>
      <c r="E397" s="1">
        <v>263892</v>
      </c>
      <c r="F397" s="2">
        <v>20493</v>
      </c>
    </row>
    <row r="398" spans="1:6" x14ac:dyDescent="0.25">
      <c r="A398">
        <v>2020</v>
      </c>
      <c r="B398" t="s">
        <v>59</v>
      </c>
      <c r="C398" t="s">
        <v>13</v>
      </c>
      <c r="D398" s="1">
        <v>8734</v>
      </c>
      <c r="E398" s="1">
        <v>118383</v>
      </c>
      <c r="F398" s="2">
        <v>18002</v>
      </c>
    </row>
    <row r="399" spans="1:6" x14ac:dyDescent="0.25">
      <c r="A399">
        <v>2020</v>
      </c>
      <c r="B399" t="s">
        <v>59</v>
      </c>
      <c r="C399" t="s">
        <v>14</v>
      </c>
      <c r="D399" s="1">
        <v>6792</v>
      </c>
      <c r="E399" s="1">
        <v>110526</v>
      </c>
      <c r="F399" s="2">
        <v>18088</v>
      </c>
    </row>
    <row r="400" spans="1:6" x14ac:dyDescent="0.25">
      <c r="A400">
        <v>2020</v>
      </c>
      <c r="B400" t="s">
        <v>59</v>
      </c>
      <c r="C400" t="s">
        <v>15</v>
      </c>
      <c r="D400" s="1">
        <v>10331</v>
      </c>
      <c r="E400" s="1">
        <v>165335</v>
      </c>
      <c r="F400" s="2">
        <v>19522</v>
      </c>
    </row>
    <row r="401" spans="1:6" x14ac:dyDescent="0.25">
      <c r="A401">
        <v>2020</v>
      </c>
      <c r="B401" t="s">
        <v>59</v>
      </c>
      <c r="C401" t="s">
        <v>16</v>
      </c>
      <c r="D401" s="1">
        <v>13351</v>
      </c>
      <c r="E401" s="1">
        <v>188383</v>
      </c>
      <c r="F401" s="2">
        <v>22216</v>
      </c>
    </row>
    <row r="402" spans="1:6" x14ac:dyDescent="0.25">
      <c r="A402">
        <v>2020</v>
      </c>
      <c r="B402" t="s">
        <v>59</v>
      </c>
      <c r="C402" t="s">
        <v>17</v>
      </c>
      <c r="D402" s="1">
        <v>5172</v>
      </c>
      <c r="E402" s="1">
        <v>51781</v>
      </c>
      <c r="F402" s="2">
        <v>25112</v>
      </c>
    </row>
    <row r="403" spans="1:6" x14ac:dyDescent="0.25">
      <c r="A403">
        <v>2020</v>
      </c>
      <c r="B403" t="s">
        <v>59</v>
      </c>
      <c r="C403" t="s">
        <v>18</v>
      </c>
      <c r="D403" s="1">
        <v>14823</v>
      </c>
      <c r="E403" s="1">
        <v>210848</v>
      </c>
      <c r="F403" s="2">
        <v>26383</v>
      </c>
    </row>
    <row r="404" spans="1:6" x14ac:dyDescent="0.25">
      <c r="A404">
        <v>2020</v>
      </c>
      <c r="B404" t="s">
        <v>59</v>
      </c>
      <c r="C404" t="s">
        <v>19</v>
      </c>
      <c r="D404" s="1">
        <v>20158</v>
      </c>
      <c r="E404" s="1">
        <v>262049</v>
      </c>
      <c r="F404" s="2">
        <v>30457</v>
      </c>
    </row>
    <row r="405" spans="1:6" x14ac:dyDescent="0.25">
      <c r="A405">
        <v>2020</v>
      </c>
      <c r="B405" t="s">
        <v>59</v>
      </c>
      <c r="C405" t="s">
        <v>20</v>
      </c>
      <c r="D405" s="1">
        <v>23032</v>
      </c>
      <c r="E405" s="1">
        <v>323435</v>
      </c>
      <c r="F405" s="2">
        <v>22254</v>
      </c>
    </row>
    <row r="406" spans="1:6" x14ac:dyDescent="0.25">
      <c r="A406">
        <v>2020</v>
      </c>
      <c r="B406" t="s">
        <v>59</v>
      </c>
      <c r="C406" t="s">
        <v>21</v>
      </c>
      <c r="D406" s="1">
        <v>15355</v>
      </c>
      <c r="E406" s="1">
        <v>204519</v>
      </c>
      <c r="F406" s="2">
        <v>24167</v>
      </c>
    </row>
    <row r="407" spans="1:6" x14ac:dyDescent="0.25">
      <c r="A407">
        <v>2020</v>
      </c>
      <c r="B407" t="s">
        <v>59</v>
      </c>
      <c r="C407" t="s">
        <v>22</v>
      </c>
      <c r="D407" s="1">
        <v>6644</v>
      </c>
      <c r="E407" s="1">
        <v>118107</v>
      </c>
      <c r="F407" s="2">
        <v>18380</v>
      </c>
    </row>
    <row r="408" spans="1:6" x14ac:dyDescent="0.25">
      <c r="A408">
        <v>2020</v>
      </c>
      <c r="B408" t="s">
        <v>59</v>
      </c>
      <c r="C408" t="s">
        <v>23</v>
      </c>
      <c r="D408" s="1">
        <v>15398</v>
      </c>
      <c r="E408" s="1">
        <v>253244</v>
      </c>
      <c r="F408" s="2">
        <v>22154</v>
      </c>
    </row>
    <row r="409" spans="1:6" x14ac:dyDescent="0.25">
      <c r="A409">
        <v>2020</v>
      </c>
      <c r="B409" t="s">
        <v>59</v>
      </c>
      <c r="C409" t="s">
        <v>24</v>
      </c>
      <c r="D409" s="1">
        <v>5182</v>
      </c>
      <c r="E409" s="1">
        <v>58811</v>
      </c>
      <c r="F409" s="2">
        <v>21078</v>
      </c>
    </row>
    <row r="410" spans="1:6" x14ac:dyDescent="0.25">
      <c r="A410">
        <v>2020</v>
      </c>
      <c r="B410" t="s">
        <v>59</v>
      </c>
      <c r="C410" t="s">
        <v>25</v>
      </c>
      <c r="D410" s="1">
        <v>5552</v>
      </c>
      <c r="E410" s="1">
        <v>79529</v>
      </c>
      <c r="F410" s="2">
        <v>18131</v>
      </c>
    </row>
    <row r="411" spans="1:6" x14ac:dyDescent="0.25">
      <c r="A411">
        <v>2020</v>
      </c>
      <c r="B411" t="s">
        <v>59</v>
      </c>
      <c r="C411" t="s">
        <v>26</v>
      </c>
      <c r="D411" s="1">
        <v>8698</v>
      </c>
      <c r="E411" s="1">
        <v>255447</v>
      </c>
      <c r="F411" s="2">
        <v>34061</v>
      </c>
    </row>
    <row r="412" spans="1:6" x14ac:dyDescent="0.25">
      <c r="A412">
        <v>2020</v>
      </c>
      <c r="B412" t="s">
        <v>59</v>
      </c>
      <c r="C412" t="s">
        <v>27</v>
      </c>
      <c r="D412" s="1">
        <v>4677</v>
      </c>
      <c r="E412" s="1">
        <v>57132</v>
      </c>
      <c r="F412" s="2">
        <v>24729</v>
      </c>
    </row>
    <row r="413" spans="1:6" x14ac:dyDescent="0.25">
      <c r="A413">
        <v>2020</v>
      </c>
      <c r="B413" t="s">
        <v>59</v>
      </c>
      <c r="C413" t="s">
        <v>28</v>
      </c>
      <c r="D413" s="1">
        <v>24584</v>
      </c>
      <c r="E413" s="1">
        <v>281546</v>
      </c>
      <c r="F413" s="2">
        <v>28639</v>
      </c>
    </row>
    <row r="414" spans="1:6" x14ac:dyDescent="0.25">
      <c r="A414">
        <v>2020</v>
      </c>
      <c r="B414" t="s">
        <v>59</v>
      </c>
      <c r="C414" t="s">
        <v>29</v>
      </c>
      <c r="D414" s="1">
        <v>5276</v>
      </c>
      <c r="E414" s="1">
        <v>78539</v>
      </c>
      <c r="F414" s="2">
        <v>19988</v>
      </c>
    </row>
    <row r="415" spans="1:6" x14ac:dyDescent="0.25">
      <c r="A415">
        <v>2020</v>
      </c>
      <c r="B415" t="s">
        <v>59</v>
      </c>
      <c r="C415" t="s">
        <v>30</v>
      </c>
      <c r="D415" s="1">
        <v>64959</v>
      </c>
      <c r="E415" s="1">
        <v>632760</v>
      </c>
      <c r="F415" s="2">
        <v>36986</v>
      </c>
    </row>
    <row r="416" spans="1:6" x14ac:dyDescent="0.25">
      <c r="A416">
        <v>2020</v>
      </c>
      <c r="B416" t="s">
        <v>59</v>
      </c>
      <c r="C416" t="s">
        <v>31</v>
      </c>
      <c r="D416" s="1">
        <v>27015</v>
      </c>
      <c r="E416" s="1">
        <v>420420</v>
      </c>
      <c r="F416" s="2">
        <v>21462</v>
      </c>
    </row>
    <row r="417" spans="1:6" x14ac:dyDescent="0.25">
      <c r="A417">
        <v>2020</v>
      </c>
      <c r="B417" t="s">
        <v>59</v>
      </c>
      <c r="C417" t="s">
        <v>32</v>
      </c>
      <c r="D417" s="1">
        <v>2621</v>
      </c>
      <c r="E417" s="1">
        <v>34228</v>
      </c>
      <c r="F417" s="2">
        <v>19193</v>
      </c>
    </row>
    <row r="418" spans="1:6" x14ac:dyDescent="0.25">
      <c r="A418">
        <v>2020</v>
      </c>
      <c r="B418" t="s">
        <v>59</v>
      </c>
      <c r="C418" t="s">
        <v>33</v>
      </c>
      <c r="D418" s="1">
        <v>29197</v>
      </c>
      <c r="E418" s="1">
        <v>466069</v>
      </c>
      <c r="F418" s="2">
        <v>21027</v>
      </c>
    </row>
    <row r="419" spans="1:6" x14ac:dyDescent="0.25">
      <c r="A419">
        <v>2020</v>
      </c>
      <c r="B419" t="s">
        <v>59</v>
      </c>
      <c r="C419" t="s">
        <v>34</v>
      </c>
      <c r="D419" s="1">
        <v>9364</v>
      </c>
      <c r="E419" s="1">
        <v>156230</v>
      </c>
      <c r="F419" s="2">
        <v>19310</v>
      </c>
    </row>
    <row r="420" spans="1:6" x14ac:dyDescent="0.25">
      <c r="A420">
        <v>2020</v>
      </c>
      <c r="B420" t="s">
        <v>59</v>
      </c>
      <c r="C420" t="s">
        <v>35</v>
      </c>
      <c r="D420" s="1">
        <v>13993</v>
      </c>
      <c r="E420" s="1">
        <v>161570</v>
      </c>
      <c r="F420" s="2">
        <v>24338</v>
      </c>
    </row>
    <row r="421" spans="1:6" x14ac:dyDescent="0.25">
      <c r="A421">
        <v>2020</v>
      </c>
      <c r="B421" t="s">
        <v>59</v>
      </c>
      <c r="C421" t="s">
        <v>36</v>
      </c>
      <c r="D421" s="1">
        <v>33532</v>
      </c>
      <c r="E421" s="1">
        <v>424092</v>
      </c>
      <c r="F421" s="2">
        <v>22945</v>
      </c>
    </row>
    <row r="422" spans="1:6" x14ac:dyDescent="0.25">
      <c r="A422">
        <v>2020</v>
      </c>
      <c r="B422" t="s">
        <v>59</v>
      </c>
      <c r="C422" t="s">
        <v>37</v>
      </c>
      <c r="D422" s="1">
        <v>3890</v>
      </c>
      <c r="E422" s="1">
        <v>44621</v>
      </c>
      <c r="F422" s="2">
        <v>24733</v>
      </c>
    </row>
    <row r="423" spans="1:6" x14ac:dyDescent="0.25">
      <c r="A423">
        <v>2020</v>
      </c>
      <c r="B423" t="s">
        <v>59</v>
      </c>
      <c r="C423" t="s">
        <v>38</v>
      </c>
      <c r="D423" s="1">
        <v>13676</v>
      </c>
      <c r="E423" s="1">
        <v>226959</v>
      </c>
      <c r="F423" s="2">
        <v>19677</v>
      </c>
    </row>
    <row r="424" spans="1:6" x14ac:dyDescent="0.25">
      <c r="A424">
        <v>2020</v>
      </c>
      <c r="B424" t="s">
        <v>59</v>
      </c>
      <c r="C424" t="s">
        <v>39</v>
      </c>
      <c r="D424" s="1">
        <v>3184</v>
      </c>
      <c r="E424" s="1">
        <v>41000</v>
      </c>
      <c r="F424" s="2">
        <v>18829</v>
      </c>
    </row>
    <row r="425" spans="1:6" x14ac:dyDescent="0.25">
      <c r="A425">
        <v>2020</v>
      </c>
      <c r="B425" t="s">
        <v>59</v>
      </c>
      <c r="C425" t="s">
        <v>40</v>
      </c>
      <c r="D425" s="1">
        <v>17443</v>
      </c>
      <c r="E425" s="1">
        <v>293033</v>
      </c>
      <c r="F425" s="2">
        <v>23771</v>
      </c>
    </row>
    <row r="426" spans="1:6" x14ac:dyDescent="0.25">
      <c r="A426">
        <v>2020</v>
      </c>
      <c r="B426" t="s">
        <v>59</v>
      </c>
      <c r="C426" t="s">
        <v>41</v>
      </c>
      <c r="D426" s="1">
        <v>66777</v>
      </c>
      <c r="E426" s="1">
        <v>1178456</v>
      </c>
      <c r="F426" s="2">
        <v>23001</v>
      </c>
    </row>
    <row r="427" spans="1:6" x14ac:dyDescent="0.25">
      <c r="A427">
        <v>2020</v>
      </c>
      <c r="B427" t="s">
        <v>59</v>
      </c>
      <c r="C427" t="s">
        <v>42</v>
      </c>
      <c r="D427" s="1">
        <v>7766</v>
      </c>
      <c r="E427" s="1">
        <v>133375</v>
      </c>
      <c r="F427" s="2">
        <v>21580</v>
      </c>
    </row>
    <row r="428" spans="1:6" x14ac:dyDescent="0.25">
      <c r="A428">
        <v>2020</v>
      </c>
      <c r="B428" t="s">
        <v>59</v>
      </c>
      <c r="C428" t="s">
        <v>43</v>
      </c>
      <c r="D428" s="1">
        <v>2220</v>
      </c>
      <c r="E428" s="1">
        <v>25985</v>
      </c>
      <c r="F428" s="2">
        <v>26068</v>
      </c>
    </row>
    <row r="429" spans="1:6" x14ac:dyDescent="0.25">
      <c r="A429">
        <v>2020</v>
      </c>
      <c r="B429" t="s">
        <v>59</v>
      </c>
      <c r="C429" t="s">
        <v>44</v>
      </c>
      <c r="D429" s="1">
        <v>20954</v>
      </c>
      <c r="E429" s="1">
        <v>322216</v>
      </c>
      <c r="F429" s="2">
        <v>22634</v>
      </c>
    </row>
    <row r="430" spans="1:6" x14ac:dyDescent="0.25">
      <c r="A430">
        <v>2020</v>
      </c>
      <c r="B430" t="s">
        <v>59</v>
      </c>
      <c r="C430" t="s">
        <v>45</v>
      </c>
      <c r="D430" s="1">
        <v>20710</v>
      </c>
      <c r="E430" s="1">
        <v>255412</v>
      </c>
      <c r="F430" s="2">
        <v>26657</v>
      </c>
    </row>
    <row r="431" spans="1:6" x14ac:dyDescent="0.25">
      <c r="A431">
        <v>2020</v>
      </c>
      <c r="B431" t="s">
        <v>59</v>
      </c>
      <c r="C431" t="s">
        <v>46</v>
      </c>
      <c r="D431" s="1">
        <v>4602</v>
      </c>
      <c r="E431" s="1">
        <v>61253</v>
      </c>
      <c r="F431" s="2">
        <v>18945</v>
      </c>
    </row>
    <row r="432" spans="1:6" x14ac:dyDescent="0.25">
      <c r="A432">
        <v>2020</v>
      </c>
      <c r="B432" t="s">
        <v>59</v>
      </c>
      <c r="C432" t="s">
        <v>47</v>
      </c>
      <c r="D432" s="1">
        <v>16783</v>
      </c>
      <c r="E432" s="1">
        <v>227495</v>
      </c>
      <c r="F432" s="2">
        <v>19473</v>
      </c>
    </row>
    <row r="433" spans="1:6" x14ac:dyDescent="0.25">
      <c r="A433">
        <v>2020</v>
      </c>
      <c r="B433" t="s">
        <v>59</v>
      </c>
      <c r="C433" t="s">
        <v>48</v>
      </c>
      <c r="D433" s="1">
        <v>2418</v>
      </c>
      <c r="E433" s="1">
        <v>32312</v>
      </c>
      <c r="F433" s="2">
        <v>23041</v>
      </c>
    </row>
    <row r="434" spans="1:6" x14ac:dyDescent="0.25">
      <c r="A434">
        <v>2020</v>
      </c>
      <c r="B434" t="s">
        <v>60</v>
      </c>
      <c r="C434" t="s">
        <v>1</v>
      </c>
      <c r="D434" s="1">
        <v>9048</v>
      </c>
      <c r="E434" s="1">
        <v>42367</v>
      </c>
      <c r="F434" s="2">
        <v>41437</v>
      </c>
    </row>
    <row r="435" spans="1:6" x14ac:dyDescent="0.25">
      <c r="A435">
        <v>2020</v>
      </c>
      <c r="B435" t="s">
        <v>60</v>
      </c>
      <c r="C435" t="s">
        <v>2</v>
      </c>
      <c r="D435" s="1">
        <v>10878</v>
      </c>
      <c r="E435" s="1">
        <v>69183</v>
      </c>
      <c r="F435" s="2">
        <v>42482</v>
      </c>
    </row>
    <row r="436" spans="1:6" x14ac:dyDescent="0.25">
      <c r="A436">
        <v>2020</v>
      </c>
      <c r="B436" t="s">
        <v>60</v>
      </c>
      <c r="C436" t="s">
        <v>3</v>
      </c>
      <c r="D436" s="1">
        <v>5464</v>
      </c>
      <c r="E436" s="1">
        <v>23724</v>
      </c>
      <c r="F436" s="2">
        <v>38111</v>
      </c>
    </row>
    <row r="437" spans="1:6" x14ac:dyDescent="0.25">
      <c r="A437">
        <v>2020</v>
      </c>
      <c r="B437" t="s">
        <v>60</v>
      </c>
      <c r="C437" t="s">
        <v>4</v>
      </c>
      <c r="D437" s="1">
        <v>97116</v>
      </c>
      <c r="E437" s="1">
        <v>452175</v>
      </c>
      <c r="F437" s="2">
        <v>47080</v>
      </c>
    </row>
    <row r="438" spans="1:6" x14ac:dyDescent="0.25">
      <c r="A438">
        <v>2020</v>
      </c>
      <c r="B438" t="s">
        <v>60</v>
      </c>
      <c r="C438" t="s">
        <v>5</v>
      </c>
      <c r="D438" s="1">
        <v>16860</v>
      </c>
      <c r="E438" s="1">
        <v>76766</v>
      </c>
      <c r="F438" s="2">
        <v>45642</v>
      </c>
    </row>
    <row r="439" spans="1:6" x14ac:dyDescent="0.25">
      <c r="A439">
        <v>2020</v>
      </c>
      <c r="B439" t="s">
        <v>60</v>
      </c>
      <c r="C439" t="s">
        <v>6</v>
      </c>
      <c r="D439" s="1">
        <v>12480</v>
      </c>
      <c r="E439" s="1">
        <v>48120</v>
      </c>
      <c r="F439" s="2">
        <v>42136</v>
      </c>
    </row>
    <row r="440" spans="1:6" x14ac:dyDescent="0.25">
      <c r="A440">
        <v>2020</v>
      </c>
      <c r="B440" t="s">
        <v>60</v>
      </c>
      <c r="C440" t="s">
        <v>7</v>
      </c>
      <c r="D440" s="1">
        <v>2088</v>
      </c>
      <c r="E440" s="1">
        <v>10706</v>
      </c>
      <c r="F440" s="2">
        <v>38135</v>
      </c>
    </row>
    <row r="441" spans="1:6" x14ac:dyDescent="0.25">
      <c r="A441">
        <v>2020</v>
      </c>
      <c r="B441" t="s">
        <v>60</v>
      </c>
      <c r="C441" t="s">
        <v>8</v>
      </c>
      <c r="D441" s="1">
        <v>54871</v>
      </c>
      <c r="E441" s="1">
        <v>254577</v>
      </c>
      <c r="F441" s="2">
        <v>41154</v>
      </c>
    </row>
    <row r="442" spans="1:6" x14ac:dyDescent="0.25">
      <c r="A442">
        <v>2020</v>
      </c>
      <c r="B442" t="s">
        <v>60</v>
      </c>
      <c r="C442" t="s">
        <v>9</v>
      </c>
      <c r="D442" s="1">
        <v>19294</v>
      </c>
      <c r="E442" s="1">
        <v>101509</v>
      </c>
      <c r="F442" s="2">
        <v>41319</v>
      </c>
    </row>
    <row r="443" spans="1:6" x14ac:dyDescent="0.25">
      <c r="A443">
        <v>2020</v>
      </c>
      <c r="B443" t="s">
        <v>60</v>
      </c>
      <c r="C443" t="s">
        <v>10</v>
      </c>
      <c r="D443" s="1">
        <v>4119</v>
      </c>
      <c r="E443" s="1">
        <v>18237</v>
      </c>
      <c r="F443" s="2">
        <v>35029</v>
      </c>
    </row>
    <row r="444" spans="1:6" x14ac:dyDescent="0.25">
      <c r="A444">
        <v>2020</v>
      </c>
      <c r="B444" t="s">
        <v>60</v>
      </c>
      <c r="C444" t="s">
        <v>11</v>
      </c>
      <c r="D444" s="1">
        <v>35477</v>
      </c>
      <c r="E444" s="1">
        <v>184359</v>
      </c>
      <c r="F444" s="2">
        <v>48230</v>
      </c>
    </row>
    <row r="445" spans="1:6" x14ac:dyDescent="0.25">
      <c r="A445">
        <v>2020</v>
      </c>
      <c r="B445" t="s">
        <v>60</v>
      </c>
      <c r="C445" t="s">
        <v>12</v>
      </c>
      <c r="D445" s="1">
        <v>13233</v>
      </c>
      <c r="E445" s="1">
        <v>80627</v>
      </c>
      <c r="F445" s="2">
        <v>36636</v>
      </c>
    </row>
    <row r="446" spans="1:6" x14ac:dyDescent="0.25">
      <c r="A446">
        <v>2020</v>
      </c>
      <c r="B446" t="s">
        <v>60</v>
      </c>
      <c r="C446" t="s">
        <v>13</v>
      </c>
      <c r="D446" s="1">
        <v>7585</v>
      </c>
      <c r="E446" s="1">
        <v>37229</v>
      </c>
      <c r="F446" s="2">
        <v>40163</v>
      </c>
    </row>
    <row r="447" spans="1:6" x14ac:dyDescent="0.25">
      <c r="A447">
        <v>2020</v>
      </c>
      <c r="B447" t="s">
        <v>60</v>
      </c>
      <c r="C447" t="s">
        <v>14</v>
      </c>
      <c r="D447" s="1">
        <v>5873</v>
      </c>
      <c r="E447" s="1">
        <v>31183</v>
      </c>
      <c r="F447" s="2">
        <v>38965</v>
      </c>
    </row>
    <row r="448" spans="1:6" x14ac:dyDescent="0.25">
      <c r="A448">
        <v>2020</v>
      </c>
      <c r="B448" t="s">
        <v>60</v>
      </c>
      <c r="C448" t="s">
        <v>15</v>
      </c>
      <c r="D448" s="1">
        <v>9084</v>
      </c>
      <c r="E448" s="1">
        <v>40228</v>
      </c>
      <c r="F448" s="2">
        <v>38895</v>
      </c>
    </row>
    <row r="449" spans="1:6" x14ac:dyDescent="0.25">
      <c r="A449">
        <v>2020</v>
      </c>
      <c r="B449" t="s">
        <v>60</v>
      </c>
      <c r="C449" t="s">
        <v>16</v>
      </c>
      <c r="D449" s="1">
        <v>9437</v>
      </c>
      <c r="E449" s="1">
        <v>41500</v>
      </c>
      <c r="F449" s="2">
        <v>41226</v>
      </c>
    </row>
    <row r="450" spans="1:6" x14ac:dyDescent="0.25">
      <c r="A450">
        <v>2020</v>
      </c>
      <c r="B450" t="s">
        <v>60</v>
      </c>
      <c r="C450" t="s">
        <v>17</v>
      </c>
      <c r="D450" s="1">
        <v>3830</v>
      </c>
      <c r="E450" s="1">
        <v>16120</v>
      </c>
      <c r="F450" s="2">
        <v>39497</v>
      </c>
    </row>
    <row r="451" spans="1:6" x14ac:dyDescent="0.25">
      <c r="A451">
        <v>2020</v>
      </c>
      <c r="B451" t="s">
        <v>60</v>
      </c>
      <c r="C451" t="s">
        <v>18</v>
      </c>
      <c r="D451" s="1">
        <v>19028</v>
      </c>
      <c r="E451" s="1">
        <v>78236</v>
      </c>
      <c r="F451" s="2">
        <v>48238</v>
      </c>
    </row>
    <row r="452" spans="1:6" x14ac:dyDescent="0.25">
      <c r="A452">
        <v>2020</v>
      </c>
      <c r="B452" t="s">
        <v>60</v>
      </c>
      <c r="C452" t="s">
        <v>19</v>
      </c>
      <c r="D452" s="1">
        <v>21927</v>
      </c>
      <c r="E452" s="1">
        <v>98276</v>
      </c>
      <c r="F452" s="2">
        <v>46345</v>
      </c>
    </row>
    <row r="453" spans="1:6" x14ac:dyDescent="0.25">
      <c r="A453">
        <v>2020</v>
      </c>
      <c r="B453" t="s">
        <v>60</v>
      </c>
      <c r="C453" t="s">
        <v>20</v>
      </c>
      <c r="D453" s="1">
        <v>25486</v>
      </c>
      <c r="E453" s="1">
        <v>114074</v>
      </c>
      <c r="F453" s="2">
        <v>39650</v>
      </c>
    </row>
    <row r="454" spans="1:6" x14ac:dyDescent="0.25">
      <c r="A454">
        <v>2020</v>
      </c>
      <c r="B454" t="s">
        <v>60</v>
      </c>
      <c r="C454" t="s">
        <v>21</v>
      </c>
      <c r="D454" s="1">
        <v>17118</v>
      </c>
      <c r="E454" s="1">
        <v>77083</v>
      </c>
      <c r="F454" s="2">
        <v>39485</v>
      </c>
    </row>
    <row r="455" spans="1:6" x14ac:dyDescent="0.25">
      <c r="A455">
        <v>2020</v>
      </c>
      <c r="B455" t="s">
        <v>60</v>
      </c>
      <c r="C455" t="s">
        <v>22</v>
      </c>
      <c r="D455" s="1">
        <v>4625</v>
      </c>
      <c r="E455" s="1">
        <v>19993</v>
      </c>
      <c r="F455" s="2">
        <v>38520</v>
      </c>
    </row>
    <row r="456" spans="1:6" x14ac:dyDescent="0.25">
      <c r="A456">
        <v>2020</v>
      </c>
      <c r="B456" t="s">
        <v>60</v>
      </c>
      <c r="C456" t="s">
        <v>23</v>
      </c>
      <c r="D456" s="1">
        <v>13399</v>
      </c>
      <c r="E456" s="1">
        <v>68557</v>
      </c>
      <c r="F456" s="2">
        <v>38496</v>
      </c>
    </row>
    <row r="457" spans="1:6" x14ac:dyDescent="0.25">
      <c r="A457">
        <v>2020</v>
      </c>
      <c r="B457" t="s">
        <v>60</v>
      </c>
      <c r="C457" t="s">
        <v>24</v>
      </c>
      <c r="D457" s="1">
        <v>4199</v>
      </c>
      <c r="E457" s="1">
        <v>17236</v>
      </c>
      <c r="F457" s="2">
        <v>34349</v>
      </c>
    </row>
    <row r="458" spans="1:6" x14ac:dyDescent="0.25">
      <c r="A458">
        <v>2020</v>
      </c>
      <c r="B458" t="s">
        <v>60</v>
      </c>
      <c r="C458" t="s">
        <v>25</v>
      </c>
      <c r="D458" s="1">
        <v>4602</v>
      </c>
      <c r="E458" s="1">
        <v>24061</v>
      </c>
      <c r="F458" s="2">
        <v>36266</v>
      </c>
    </row>
    <row r="459" spans="1:6" x14ac:dyDescent="0.25">
      <c r="A459">
        <v>2020</v>
      </c>
      <c r="B459" t="s">
        <v>60</v>
      </c>
      <c r="C459" t="s">
        <v>26</v>
      </c>
      <c r="D459" s="1">
        <v>5067</v>
      </c>
      <c r="E459" s="1">
        <v>30593</v>
      </c>
      <c r="F459" s="2">
        <v>41698</v>
      </c>
    </row>
    <row r="460" spans="1:6" x14ac:dyDescent="0.25">
      <c r="A460">
        <v>2020</v>
      </c>
      <c r="B460" t="s">
        <v>60</v>
      </c>
      <c r="C460" t="s">
        <v>27</v>
      </c>
      <c r="D460" s="1">
        <v>4109</v>
      </c>
      <c r="E460" s="1">
        <v>18869</v>
      </c>
      <c r="F460" s="2">
        <v>43107</v>
      </c>
    </row>
    <row r="461" spans="1:6" x14ac:dyDescent="0.25">
      <c r="A461">
        <v>2020</v>
      </c>
      <c r="B461" t="s">
        <v>60</v>
      </c>
      <c r="C461" t="s">
        <v>28</v>
      </c>
      <c r="D461" s="1">
        <v>24307</v>
      </c>
      <c r="E461" s="1">
        <v>114130</v>
      </c>
      <c r="F461" s="2">
        <v>41197</v>
      </c>
    </row>
    <row r="462" spans="1:6" x14ac:dyDescent="0.25">
      <c r="A462">
        <v>2020</v>
      </c>
      <c r="B462" t="s">
        <v>60</v>
      </c>
      <c r="C462" t="s">
        <v>29</v>
      </c>
      <c r="D462" s="1">
        <v>4261</v>
      </c>
      <c r="E462" s="1">
        <v>18424</v>
      </c>
      <c r="F462" s="2">
        <v>38699</v>
      </c>
    </row>
    <row r="463" spans="1:6" x14ac:dyDescent="0.25">
      <c r="A463">
        <v>2020</v>
      </c>
      <c r="B463" t="s">
        <v>60</v>
      </c>
      <c r="C463" t="s">
        <v>30</v>
      </c>
      <c r="D463" s="1">
        <v>70935</v>
      </c>
      <c r="E463" s="1">
        <v>307026</v>
      </c>
      <c r="F463" s="2">
        <v>49001</v>
      </c>
    </row>
    <row r="464" spans="1:6" x14ac:dyDescent="0.25">
      <c r="A464">
        <v>2020</v>
      </c>
      <c r="B464" t="s">
        <v>60</v>
      </c>
      <c r="C464" t="s">
        <v>31</v>
      </c>
      <c r="D464" s="1">
        <v>26011</v>
      </c>
      <c r="E464" s="1">
        <v>107703</v>
      </c>
      <c r="F464" s="2">
        <v>39794</v>
      </c>
    </row>
    <row r="465" spans="1:6" x14ac:dyDescent="0.25">
      <c r="A465">
        <v>2020</v>
      </c>
      <c r="B465" t="s">
        <v>60</v>
      </c>
      <c r="C465" t="s">
        <v>32</v>
      </c>
      <c r="D465" s="1">
        <v>2141</v>
      </c>
      <c r="E465" s="1">
        <v>10645</v>
      </c>
      <c r="F465" s="2">
        <v>40484</v>
      </c>
    </row>
    <row r="466" spans="1:6" x14ac:dyDescent="0.25">
      <c r="A466">
        <v>2020</v>
      </c>
      <c r="B466" t="s">
        <v>60</v>
      </c>
      <c r="C466" t="s">
        <v>33</v>
      </c>
      <c r="D466" s="1">
        <v>23929</v>
      </c>
      <c r="E466" s="1">
        <v>138448</v>
      </c>
      <c r="F466" s="2">
        <v>38332</v>
      </c>
    </row>
    <row r="467" spans="1:6" x14ac:dyDescent="0.25">
      <c r="A467">
        <v>2020</v>
      </c>
      <c r="B467" t="s">
        <v>60</v>
      </c>
      <c r="C467" t="s">
        <v>34</v>
      </c>
      <c r="D467" s="1">
        <v>6600</v>
      </c>
      <c r="E467" s="1">
        <v>34047</v>
      </c>
      <c r="F467" s="2">
        <v>37686</v>
      </c>
    </row>
    <row r="468" spans="1:6" x14ac:dyDescent="0.25">
      <c r="A468">
        <v>2020</v>
      </c>
      <c r="B468" t="s">
        <v>60</v>
      </c>
      <c r="C468" t="s">
        <v>35</v>
      </c>
      <c r="D468" s="1">
        <v>14853</v>
      </c>
      <c r="E468" s="1">
        <v>60924</v>
      </c>
      <c r="F468" s="2">
        <v>41296</v>
      </c>
    </row>
    <row r="469" spans="1:6" x14ac:dyDescent="0.25">
      <c r="A469">
        <v>2020</v>
      </c>
      <c r="B469" t="s">
        <v>60</v>
      </c>
      <c r="C469" t="s">
        <v>36</v>
      </c>
      <c r="D469" s="1">
        <v>33590</v>
      </c>
      <c r="E469" s="1">
        <v>169772</v>
      </c>
      <c r="F469" s="2">
        <v>39396</v>
      </c>
    </row>
    <row r="470" spans="1:6" x14ac:dyDescent="0.25">
      <c r="A470">
        <v>2020</v>
      </c>
      <c r="B470" t="s">
        <v>60</v>
      </c>
      <c r="C470" t="s">
        <v>37</v>
      </c>
      <c r="D470" s="1">
        <v>3576</v>
      </c>
      <c r="E470" s="1">
        <v>15156</v>
      </c>
      <c r="F470" s="2">
        <v>38763</v>
      </c>
    </row>
    <row r="471" spans="1:6" x14ac:dyDescent="0.25">
      <c r="A471">
        <v>2020</v>
      </c>
      <c r="B471" t="s">
        <v>60</v>
      </c>
      <c r="C471" t="s">
        <v>38</v>
      </c>
      <c r="D471" s="1">
        <v>10267</v>
      </c>
      <c r="E471" s="1">
        <v>49710</v>
      </c>
      <c r="F471" s="2">
        <v>38110</v>
      </c>
    </row>
    <row r="472" spans="1:6" x14ac:dyDescent="0.25">
      <c r="A472">
        <v>2020</v>
      </c>
      <c r="B472" t="s">
        <v>60</v>
      </c>
      <c r="C472" t="s">
        <v>39</v>
      </c>
      <c r="D472" s="1">
        <v>2313</v>
      </c>
      <c r="E472" s="1">
        <v>11077</v>
      </c>
      <c r="F472" s="2">
        <v>38165</v>
      </c>
    </row>
    <row r="473" spans="1:6" x14ac:dyDescent="0.25">
      <c r="A473">
        <v>2020</v>
      </c>
      <c r="B473" t="s">
        <v>60</v>
      </c>
      <c r="C473" t="s">
        <v>40</v>
      </c>
      <c r="D473" s="1">
        <v>12651</v>
      </c>
      <c r="E473" s="1">
        <v>70977</v>
      </c>
      <c r="F473" s="2">
        <v>40323</v>
      </c>
    </row>
    <row r="474" spans="1:6" x14ac:dyDescent="0.25">
      <c r="A474">
        <v>2020</v>
      </c>
      <c r="B474" t="s">
        <v>60</v>
      </c>
      <c r="C474" t="s">
        <v>41</v>
      </c>
      <c r="D474" s="1">
        <v>57936</v>
      </c>
      <c r="E474" s="1">
        <v>310244</v>
      </c>
      <c r="F474" s="2">
        <v>44055</v>
      </c>
    </row>
    <row r="475" spans="1:6" x14ac:dyDescent="0.25">
      <c r="A475">
        <v>2020</v>
      </c>
      <c r="B475" t="s">
        <v>60</v>
      </c>
      <c r="C475" t="s">
        <v>42</v>
      </c>
      <c r="D475" s="1">
        <v>6849</v>
      </c>
      <c r="E475" s="1">
        <v>35002</v>
      </c>
      <c r="F475" s="2">
        <v>39528</v>
      </c>
    </row>
    <row r="476" spans="1:6" x14ac:dyDescent="0.25">
      <c r="A476">
        <v>2020</v>
      </c>
      <c r="B476" t="s">
        <v>60</v>
      </c>
      <c r="C476" t="s">
        <v>43</v>
      </c>
      <c r="D476" s="1">
        <v>1995</v>
      </c>
      <c r="E476" s="1">
        <v>7681</v>
      </c>
      <c r="F476" s="2">
        <v>41304</v>
      </c>
    </row>
    <row r="477" spans="1:6" x14ac:dyDescent="0.25">
      <c r="A477">
        <v>2020</v>
      </c>
      <c r="B477" t="s">
        <v>60</v>
      </c>
      <c r="C477" t="s">
        <v>44</v>
      </c>
      <c r="D477" s="1">
        <v>29516</v>
      </c>
      <c r="E477" s="1">
        <v>121622</v>
      </c>
      <c r="F477" s="2">
        <v>50744</v>
      </c>
    </row>
    <row r="478" spans="1:6" x14ac:dyDescent="0.25">
      <c r="A478">
        <v>2020</v>
      </c>
      <c r="B478" t="s">
        <v>60</v>
      </c>
      <c r="C478" t="s">
        <v>45</v>
      </c>
      <c r="D478" s="1">
        <v>20259</v>
      </c>
      <c r="E478" s="1">
        <v>89105</v>
      </c>
      <c r="F478" s="2">
        <v>46691</v>
      </c>
    </row>
    <row r="479" spans="1:6" x14ac:dyDescent="0.25">
      <c r="A479">
        <v>2020</v>
      </c>
      <c r="B479" t="s">
        <v>60</v>
      </c>
      <c r="C479" t="s">
        <v>46</v>
      </c>
      <c r="D479" s="1">
        <v>3442</v>
      </c>
      <c r="E479" s="1">
        <v>15621</v>
      </c>
      <c r="F479" s="2">
        <v>35759</v>
      </c>
    </row>
    <row r="480" spans="1:6" x14ac:dyDescent="0.25">
      <c r="A480">
        <v>2020</v>
      </c>
      <c r="B480" t="s">
        <v>60</v>
      </c>
      <c r="C480" t="s">
        <v>47</v>
      </c>
      <c r="D480" s="1">
        <v>13143</v>
      </c>
      <c r="E480" s="1">
        <v>74028</v>
      </c>
      <c r="F480" s="2">
        <v>36058</v>
      </c>
    </row>
    <row r="481" spans="1:6" x14ac:dyDescent="0.25">
      <c r="A481">
        <v>2020</v>
      </c>
      <c r="B481" t="s">
        <v>60</v>
      </c>
      <c r="C481" t="s">
        <v>48</v>
      </c>
      <c r="D481" s="1">
        <v>1669</v>
      </c>
      <c r="E481" s="1">
        <v>6769</v>
      </c>
      <c r="F481" s="2">
        <v>40253</v>
      </c>
    </row>
    <row r="482" spans="1:6" x14ac:dyDescent="0.25">
      <c r="A482">
        <v>2019</v>
      </c>
      <c r="B482" t="s">
        <v>55</v>
      </c>
      <c r="C482" t="s">
        <v>1</v>
      </c>
      <c r="D482" s="1">
        <v>1846</v>
      </c>
      <c r="E482" s="1">
        <v>18939</v>
      </c>
      <c r="F482" s="2">
        <v>56529</v>
      </c>
    </row>
    <row r="483" spans="1:6" x14ac:dyDescent="0.25">
      <c r="A483">
        <v>2019</v>
      </c>
      <c r="B483" t="s">
        <v>55</v>
      </c>
      <c r="C483" t="s">
        <v>2</v>
      </c>
      <c r="D483" s="1">
        <v>1358</v>
      </c>
      <c r="E483" s="1">
        <v>37970</v>
      </c>
      <c r="F483" s="2">
        <v>52262</v>
      </c>
    </row>
    <row r="484" spans="1:6" x14ac:dyDescent="0.25">
      <c r="A484">
        <v>2019</v>
      </c>
      <c r="B484" t="s">
        <v>55</v>
      </c>
      <c r="C484" t="s">
        <v>3</v>
      </c>
      <c r="D484" s="1">
        <v>2577</v>
      </c>
      <c r="E484" s="1">
        <v>16390</v>
      </c>
      <c r="F484" s="2">
        <v>48299</v>
      </c>
    </row>
    <row r="485" spans="1:6" x14ac:dyDescent="0.25">
      <c r="A485">
        <v>2019</v>
      </c>
      <c r="B485" t="s">
        <v>55</v>
      </c>
      <c r="C485" t="s">
        <v>4</v>
      </c>
      <c r="D485" s="1">
        <v>17663</v>
      </c>
      <c r="E485" s="1">
        <v>443581</v>
      </c>
      <c r="F485" s="2">
        <v>40246</v>
      </c>
    </row>
    <row r="486" spans="1:6" x14ac:dyDescent="0.25">
      <c r="A486">
        <v>2019</v>
      </c>
      <c r="B486" t="s">
        <v>55</v>
      </c>
      <c r="C486" t="s">
        <v>5</v>
      </c>
      <c r="D486" s="1">
        <v>3279</v>
      </c>
      <c r="E486" s="1">
        <v>48392</v>
      </c>
      <c r="F486" s="2">
        <v>90328</v>
      </c>
    </row>
    <row r="487" spans="1:6" x14ac:dyDescent="0.25">
      <c r="A487">
        <v>2019</v>
      </c>
      <c r="B487" t="s">
        <v>55</v>
      </c>
      <c r="C487" t="s">
        <v>6</v>
      </c>
      <c r="D487">
        <v>437</v>
      </c>
      <c r="E487" s="1">
        <v>5258</v>
      </c>
      <c r="F487" s="2">
        <v>41449</v>
      </c>
    </row>
    <row r="488" spans="1:6" x14ac:dyDescent="0.25">
      <c r="A488">
        <v>2019</v>
      </c>
      <c r="B488" t="s">
        <v>55</v>
      </c>
      <c r="C488" t="s">
        <v>7</v>
      </c>
      <c r="D488">
        <v>180</v>
      </c>
      <c r="E488" s="1">
        <v>1471</v>
      </c>
      <c r="F488" s="2">
        <v>42123</v>
      </c>
    </row>
    <row r="489" spans="1:6" x14ac:dyDescent="0.25">
      <c r="A489">
        <v>2019</v>
      </c>
      <c r="B489" t="s">
        <v>55</v>
      </c>
      <c r="C489" t="s">
        <v>8</v>
      </c>
      <c r="D489" s="1">
        <v>5304</v>
      </c>
      <c r="E489" s="1">
        <v>71329</v>
      </c>
      <c r="F489" s="2">
        <v>35645</v>
      </c>
    </row>
    <row r="490" spans="1:6" x14ac:dyDescent="0.25">
      <c r="A490">
        <v>2019</v>
      </c>
      <c r="B490" t="s">
        <v>55</v>
      </c>
      <c r="C490" t="s">
        <v>9</v>
      </c>
      <c r="D490" s="1">
        <v>2662</v>
      </c>
      <c r="E490" s="1">
        <v>29910</v>
      </c>
      <c r="F490" s="2">
        <v>43258</v>
      </c>
    </row>
    <row r="491" spans="1:6" x14ac:dyDescent="0.25">
      <c r="A491">
        <v>2019</v>
      </c>
      <c r="B491" t="s">
        <v>55</v>
      </c>
      <c r="C491" t="s">
        <v>10</v>
      </c>
      <c r="D491" s="1">
        <v>2401</v>
      </c>
      <c r="E491" s="1">
        <v>26555</v>
      </c>
      <c r="F491" s="2">
        <v>41105</v>
      </c>
    </row>
    <row r="492" spans="1:6" x14ac:dyDescent="0.25">
      <c r="A492">
        <v>2019</v>
      </c>
      <c r="B492" t="s">
        <v>55</v>
      </c>
      <c r="C492" t="s">
        <v>11</v>
      </c>
      <c r="D492" s="1">
        <v>2825</v>
      </c>
      <c r="E492" s="1">
        <v>26828</v>
      </c>
      <c r="F492" s="2">
        <v>52197</v>
      </c>
    </row>
    <row r="493" spans="1:6" x14ac:dyDescent="0.25">
      <c r="A493">
        <v>2019</v>
      </c>
      <c r="B493" t="s">
        <v>55</v>
      </c>
      <c r="C493" t="s">
        <v>12</v>
      </c>
      <c r="D493" s="1">
        <v>2255</v>
      </c>
      <c r="E493" s="1">
        <v>21475</v>
      </c>
      <c r="F493" s="2">
        <v>50243</v>
      </c>
    </row>
    <row r="494" spans="1:6" x14ac:dyDescent="0.25">
      <c r="A494">
        <v>2019</v>
      </c>
      <c r="B494" t="s">
        <v>55</v>
      </c>
      <c r="C494" t="s">
        <v>13</v>
      </c>
      <c r="D494" s="1">
        <v>2916</v>
      </c>
      <c r="E494" s="1">
        <v>23431</v>
      </c>
      <c r="F494" s="2">
        <v>44087</v>
      </c>
    </row>
    <row r="495" spans="1:6" x14ac:dyDescent="0.25">
      <c r="A495">
        <v>2019</v>
      </c>
      <c r="B495" t="s">
        <v>55</v>
      </c>
      <c r="C495" t="s">
        <v>14</v>
      </c>
      <c r="D495" s="1">
        <v>2612</v>
      </c>
      <c r="E495" s="1">
        <v>19353</v>
      </c>
      <c r="F495" s="2">
        <v>47802</v>
      </c>
    </row>
    <row r="496" spans="1:6" x14ac:dyDescent="0.25">
      <c r="A496">
        <v>2019</v>
      </c>
      <c r="B496" t="s">
        <v>55</v>
      </c>
      <c r="C496" t="s">
        <v>15</v>
      </c>
      <c r="D496" s="1">
        <v>1561</v>
      </c>
      <c r="E496" s="1">
        <v>18911</v>
      </c>
      <c r="F496" s="2">
        <v>56448</v>
      </c>
    </row>
    <row r="497" spans="1:6" x14ac:dyDescent="0.25">
      <c r="A497">
        <v>2019</v>
      </c>
      <c r="B497" t="s">
        <v>55</v>
      </c>
      <c r="C497" t="s">
        <v>16</v>
      </c>
      <c r="D497" s="1">
        <v>3133</v>
      </c>
      <c r="E497" s="1">
        <v>44052</v>
      </c>
      <c r="F497" s="2">
        <v>87820</v>
      </c>
    </row>
    <row r="498" spans="1:6" x14ac:dyDescent="0.25">
      <c r="A498">
        <v>2019</v>
      </c>
      <c r="B498" t="s">
        <v>55</v>
      </c>
      <c r="C498" t="s">
        <v>17</v>
      </c>
      <c r="D498" s="1">
        <v>1447</v>
      </c>
      <c r="E498" s="1">
        <v>7281</v>
      </c>
      <c r="F498" s="2">
        <v>41157</v>
      </c>
    </row>
    <row r="499" spans="1:6" x14ac:dyDescent="0.25">
      <c r="A499">
        <v>2019</v>
      </c>
      <c r="B499" t="s">
        <v>55</v>
      </c>
      <c r="C499" t="s">
        <v>18</v>
      </c>
      <c r="D499">
        <v>723</v>
      </c>
      <c r="E499" s="1">
        <v>7194</v>
      </c>
      <c r="F499" s="2">
        <v>44642</v>
      </c>
    </row>
    <row r="500" spans="1:6" x14ac:dyDescent="0.25">
      <c r="A500">
        <v>2019</v>
      </c>
      <c r="B500" t="s">
        <v>55</v>
      </c>
      <c r="C500" t="s">
        <v>19</v>
      </c>
      <c r="D500" s="1">
        <v>1007</v>
      </c>
      <c r="E500" s="1">
        <v>10500</v>
      </c>
      <c r="F500" s="2">
        <v>63846</v>
      </c>
    </row>
    <row r="501" spans="1:6" x14ac:dyDescent="0.25">
      <c r="A501">
        <v>2019</v>
      </c>
      <c r="B501" t="s">
        <v>55</v>
      </c>
      <c r="C501" t="s">
        <v>20</v>
      </c>
      <c r="D501" s="1">
        <v>3480</v>
      </c>
      <c r="E501" s="1">
        <v>35622</v>
      </c>
      <c r="F501" s="2">
        <v>41799</v>
      </c>
    </row>
    <row r="502" spans="1:6" x14ac:dyDescent="0.25">
      <c r="A502">
        <v>2019</v>
      </c>
      <c r="B502" t="s">
        <v>55</v>
      </c>
      <c r="C502" t="s">
        <v>21</v>
      </c>
      <c r="D502" s="1">
        <v>3094</v>
      </c>
      <c r="E502" s="1">
        <v>28134</v>
      </c>
      <c r="F502" s="2">
        <v>51107</v>
      </c>
    </row>
    <row r="503" spans="1:6" x14ac:dyDescent="0.25">
      <c r="A503">
        <v>2019</v>
      </c>
      <c r="B503" t="s">
        <v>55</v>
      </c>
      <c r="C503" t="s">
        <v>22</v>
      </c>
      <c r="D503" s="1">
        <v>2110</v>
      </c>
      <c r="E503" s="1">
        <v>15777</v>
      </c>
      <c r="F503" s="2">
        <v>49263</v>
      </c>
    </row>
    <row r="504" spans="1:6" x14ac:dyDescent="0.25">
      <c r="A504">
        <v>2019</v>
      </c>
      <c r="B504" t="s">
        <v>55</v>
      </c>
      <c r="C504" t="s">
        <v>23</v>
      </c>
      <c r="D504" s="1">
        <v>2031</v>
      </c>
      <c r="E504" s="1">
        <v>16899</v>
      </c>
      <c r="F504" s="2">
        <v>44815</v>
      </c>
    </row>
    <row r="505" spans="1:6" x14ac:dyDescent="0.25">
      <c r="A505">
        <v>2019</v>
      </c>
      <c r="B505" t="s">
        <v>55</v>
      </c>
      <c r="C505" t="s">
        <v>24</v>
      </c>
      <c r="D505" s="1">
        <v>1789</v>
      </c>
      <c r="E505" s="1">
        <v>12792</v>
      </c>
      <c r="F505" s="2">
        <v>67162</v>
      </c>
    </row>
    <row r="506" spans="1:6" x14ac:dyDescent="0.25">
      <c r="A506">
        <v>2019</v>
      </c>
      <c r="B506" t="s">
        <v>55</v>
      </c>
      <c r="C506" t="s">
        <v>25</v>
      </c>
      <c r="D506" s="1">
        <v>2414</v>
      </c>
      <c r="E506" s="1">
        <v>15761</v>
      </c>
      <c r="F506" s="2">
        <v>42685</v>
      </c>
    </row>
    <row r="507" spans="1:6" x14ac:dyDescent="0.25">
      <c r="A507">
        <v>2019</v>
      </c>
      <c r="B507" t="s">
        <v>55</v>
      </c>
      <c r="C507" t="s">
        <v>26</v>
      </c>
      <c r="D507">
        <v>618</v>
      </c>
      <c r="E507" s="1">
        <v>19841</v>
      </c>
      <c r="F507" s="2">
        <v>86362</v>
      </c>
    </row>
    <row r="508" spans="1:6" x14ac:dyDescent="0.25">
      <c r="A508">
        <v>2019</v>
      </c>
      <c r="B508" t="s">
        <v>55</v>
      </c>
      <c r="C508" t="s">
        <v>27</v>
      </c>
      <c r="D508">
        <v>350</v>
      </c>
      <c r="E508" s="1">
        <v>2627</v>
      </c>
      <c r="F508" s="2">
        <v>44073</v>
      </c>
    </row>
    <row r="509" spans="1:6" x14ac:dyDescent="0.25">
      <c r="A509">
        <v>2019</v>
      </c>
      <c r="B509" t="s">
        <v>55</v>
      </c>
      <c r="C509" t="s">
        <v>28</v>
      </c>
      <c r="D509">
        <v>998</v>
      </c>
      <c r="E509" s="1">
        <v>12407</v>
      </c>
      <c r="F509" s="2">
        <v>41732</v>
      </c>
    </row>
    <row r="510" spans="1:6" x14ac:dyDescent="0.25">
      <c r="A510">
        <v>2019</v>
      </c>
      <c r="B510" t="s">
        <v>55</v>
      </c>
      <c r="C510" t="s">
        <v>29</v>
      </c>
      <c r="D510" s="1">
        <v>2100</v>
      </c>
      <c r="E510" s="1">
        <v>36949</v>
      </c>
      <c r="F510" s="2">
        <v>68427</v>
      </c>
    </row>
    <row r="511" spans="1:6" x14ac:dyDescent="0.25">
      <c r="A511">
        <v>2019</v>
      </c>
      <c r="B511" t="s">
        <v>55</v>
      </c>
      <c r="C511" t="s">
        <v>30</v>
      </c>
      <c r="D511" s="1">
        <v>3053</v>
      </c>
      <c r="E511" s="1">
        <v>31787</v>
      </c>
      <c r="F511" s="2">
        <v>42992</v>
      </c>
    </row>
    <row r="512" spans="1:6" x14ac:dyDescent="0.25">
      <c r="A512">
        <v>2019</v>
      </c>
      <c r="B512" t="s">
        <v>55</v>
      </c>
      <c r="C512" t="s">
        <v>31</v>
      </c>
      <c r="D512" s="1">
        <v>3378</v>
      </c>
      <c r="E512" s="1">
        <v>29828</v>
      </c>
      <c r="F512" s="2">
        <v>40862</v>
      </c>
    </row>
    <row r="513" spans="1:6" x14ac:dyDescent="0.25">
      <c r="A513">
        <v>2019</v>
      </c>
      <c r="B513" t="s">
        <v>55</v>
      </c>
      <c r="C513" t="s">
        <v>32</v>
      </c>
      <c r="D513" s="1">
        <v>1784</v>
      </c>
      <c r="E513" s="1">
        <v>25973</v>
      </c>
      <c r="F513" s="2">
        <v>97355</v>
      </c>
    </row>
    <row r="514" spans="1:6" x14ac:dyDescent="0.25">
      <c r="A514">
        <v>2019</v>
      </c>
      <c r="B514" t="s">
        <v>55</v>
      </c>
      <c r="C514" t="s">
        <v>33</v>
      </c>
      <c r="D514" s="1">
        <v>2531</v>
      </c>
      <c r="E514" s="1">
        <v>28532</v>
      </c>
      <c r="F514" s="2">
        <v>51860</v>
      </c>
    </row>
    <row r="515" spans="1:6" x14ac:dyDescent="0.25">
      <c r="A515">
        <v>2019</v>
      </c>
      <c r="B515" t="s">
        <v>55</v>
      </c>
      <c r="C515" t="s">
        <v>34</v>
      </c>
      <c r="D515" s="1">
        <v>4402</v>
      </c>
      <c r="E515" s="1">
        <v>56786</v>
      </c>
      <c r="F515" s="2">
        <v>91249</v>
      </c>
    </row>
    <row r="516" spans="1:6" x14ac:dyDescent="0.25">
      <c r="A516">
        <v>2019</v>
      </c>
      <c r="B516" t="s">
        <v>55</v>
      </c>
      <c r="C516" t="s">
        <v>35</v>
      </c>
      <c r="D516" s="1">
        <v>4633</v>
      </c>
      <c r="E516" s="1">
        <v>54550</v>
      </c>
      <c r="F516" s="2">
        <v>37586</v>
      </c>
    </row>
    <row r="517" spans="1:6" x14ac:dyDescent="0.25">
      <c r="A517">
        <v>2019</v>
      </c>
      <c r="B517" t="s">
        <v>55</v>
      </c>
      <c r="C517" t="s">
        <v>36</v>
      </c>
      <c r="D517" s="1">
        <v>3616</v>
      </c>
      <c r="E517" s="1">
        <v>52904</v>
      </c>
      <c r="F517" s="2">
        <v>65014</v>
      </c>
    </row>
    <row r="518" spans="1:6" x14ac:dyDescent="0.25">
      <c r="A518">
        <v>2019</v>
      </c>
      <c r="B518" t="s">
        <v>55</v>
      </c>
      <c r="C518" t="s">
        <v>37</v>
      </c>
      <c r="D518">
        <v>198</v>
      </c>
      <c r="E518" s="1">
        <v>1121</v>
      </c>
      <c r="F518" s="2">
        <v>39917</v>
      </c>
    </row>
    <row r="519" spans="1:6" x14ac:dyDescent="0.25">
      <c r="A519">
        <v>2019</v>
      </c>
      <c r="B519" t="s">
        <v>55</v>
      </c>
      <c r="C519" t="s">
        <v>38</v>
      </c>
      <c r="D519" s="1">
        <v>1345</v>
      </c>
      <c r="E519" s="1">
        <v>12552</v>
      </c>
      <c r="F519" s="2">
        <v>43952</v>
      </c>
    </row>
    <row r="520" spans="1:6" x14ac:dyDescent="0.25">
      <c r="A520">
        <v>2019</v>
      </c>
      <c r="B520" t="s">
        <v>55</v>
      </c>
      <c r="C520" t="s">
        <v>39</v>
      </c>
      <c r="D520" s="1">
        <v>1063</v>
      </c>
      <c r="E520" s="1">
        <v>6986</v>
      </c>
      <c r="F520" s="2">
        <v>43642</v>
      </c>
    </row>
    <row r="521" spans="1:6" x14ac:dyDescent="0.25">
      <c r="A521">
        <v>2019</v>
      </c>
      <c r="B521" t="s">
        <v>55</v>
      </c>
      <c r="C521" t="s">
        <v>40</v>
      </c>
      <c r="D521" s="1">
        <v>1107</v>
      </c>
      <c r="E521" s="1">
        <v>11568</v>
      </c>
      <c r="F521" s="2">
        <v>46865</v>
      </c>
    </row>
    <row r="522" spans="1:6" x14ac:dyDescent="0.25">
      <c r="A522">
        <v>2019</v>
      </c>
      <c r="B522" t="s">
        <v>55</v>
      </c>
      <c r="C522" t="s">
        <v>41</v>
      </c>
      <c r="D522" s="1">
        <v>19971</v>
      </c>
      <c r="E522" s="1">
        <v>307800</v>
      </c>
      <c r="F522" s="2">
        <v>114918</v>
      </c>
    </row>
    <row r="523" spans="1:6" x14ac:dyDescent="0.25">
      <c r="A523">
        <v>2019</v>
      </c>
      <c r="B523" t="s">
        <v>55</v>
      </c>
      <c r="C523" t="s">
        <v>42</v>
      </c>
      <c r="D523" s="1">
        <v>1032</v>
      </c>
      <c r="E523" s="1">
        <v>15160</v>
      </c>
      <c r="F523" s="2">
        <v>63604</v>
      </c>
    </row>
    <row r="524" spans="1:6" x14ac:dyDescent="0.25">
      <c r="A524">
        <v>2019</v>
      </c>
      <c r="B524" t="s">
        <v>55</v>
      </c>
      <c r="C524" t="s">
        <v>43</v>
      </c>
      <c r="D524">
        <v>564</v>
      </c>
      <c r="E524" s="1">
        <v>4130</v>
      </c>
      <c r="F524" s="2">
        <v>39607</v>
      </c>
    </row>
    <row r="525" spans="1:6" x14ac:dyDescent="0.25">
      <c r="A525">
        <v>2019</v>
      </c>
      <c r="B525" t="s">
        <v>55</v>
      </c>
      <c r="C525" t="s">
        <v>44</v>
      </c>
      <c r="D525" s="1">
        <v>2095</v>
      </c>
      <c r="E525" s="1">
        <v>18691</v>
      </c>
      <c r="F525" s="2">
        <v>48704</v>
      </c>
    </row>
    <row r="526" spans="1:6" x14ac:dyDescent="0.25">
      <c r="A526">
        <v>2019</v>
      </c>
      <c r="B526" t="s">
        <v>55</v>
      </c>
      <c r="C526" t="s">
        <v>45</v>
      </c>
      <c r="D526" s="1">
        <v>7117</v>
      </c>
      <c r="E526" s="1">
        <v>105362</v>
      </c>
      <c r="F526" s="2">
        <v>34547</v>
      </c>
    </row>
    <row r="527" spans="1:6" x14ac:dyDescent="0.25">
      <c r="A527">
        <v>2019</v>
      </c>
      <c r="B527" t="s">
        <v>55</v>
      </c>
      <c r="C527" t="s">
        <v>46</v>
      </c>
      <c r="D527" s="1">
        <v>1166</v>
      </c>
      <c r="E527" s="1">
        <v>23333</v>
      </c>
      <c r="F527" s="2">
        <v>80470</v>
      </c>
    </row>
    <row r="528" spans="1:6" x14ac:dyDescent="0.25">
      <c r="A528">
        <v>2019</v>
      </c>
      <c r="B528" t="s">
        <v>55</v>
      </c>
      <c r="C528" t="s">
        <v>47</v>
      </c>
      <c r="D528" s="1">
        <v>2876</v>
      </c>
      <c r="E528" s="1">
        <v>31424</v>
      </c>
      <c r="F528" s="2">
        <v>40225</v>
      </c>
    </row>
    <row r="529" spans="1:6" x14ac:dyDescent="0.25">
      <c r="A529">
        <v>2019</v>
      </c>
      <c r="B529" t="s">
        <v>55</v>
      </c>
      <c r="C529" t="s">
        <v>48</v>
      </c>
      <c r="D529" s="1">
        <v>1463</v>
      </c>
      <c r="E529" s="1">
        <v>23524</v>
      </c>
      <c r="F529" s="2">
        <v>86467</v>
      </c>
    </row>
    <row r="530" spans="1:6" x14ac:dyDescent="0.25">
      <c r="A530">
        <v>2019</v>
      </c>
      <c r="B530" t="s">
        <v>51</v>
      </c>
      <c r="C530" t="s">
        <v>1</v>
      </c>
      <c r="D530" s="1">
        <v>10069</v>
      </c>
      <c r="E530" s="1">
        <v>93619</v>
      </c>
      <c r="F530" s="2">
        <v>56141</v>
      </c>
    </row>
    <row r="531" spans="1:6" x14ac:dyDescent="0.25">
      <c r="A531">
        <v>2019</v>
      </c>
      <c r="B531" t="s">
        <v>51</v>
      </c>
      <c r="C531" t="s">
        <v>2</v>
      </c>
      <c r="D531" s="1">
        <v>13677</v>
      </c>
      <c r="E531" s="1">
        <v>171309</v>
      </c>
      <c r="F531" s="2">
        <v>58621</v>
      </c>
    </row>
    <row r="532" spans="1:6" x14ac:dyDescent="0.25">
      <c r="A532">
        <v>2019</v>
      </c>
      <c r="B532" t="s">
        <v>51</v>
      </c>
      <c r="C532" t="s">
        <v>3</v>
      </c>
      <c r="D532" s="1">
        <v>7093</v>
      </c>
      <c r="E532" s="1">
        <v>52538</v>
      </c>
      <c r="F532" s="2">
        <v>49541</v>
      </c>
    </row>
    <row r="533" spans="1:6" x14ac:dyDescent="0.25">
      <c r="A533">
        <v>2019</v>
      </c>
      <c r="B533" t="s">
        <v>51</v>
      </c>
      <c r="C533" t="s">
        <v>4</v>
      </c>
      <c r="D533" s="1">
        <v>84247</v>
      </c>
      <c r="E533" s="1">
        <v>885668</v>
      </c>
      <c r="F533" s="2">
        <v>73343</v>
      </c>
    </row>
    <row r="534" spans="1:6" x14ac:dyDescent="0.25">
      <c r="A534">
        <v>2019</v>
      </c>
      <c r="B534" t="s">
        <v>51</v>
      </c>
      <c r="C534" t="s">
        <v>5</v>
      </c>
      <c r="D534" s="1">
        <v>20430</v>
      </c>
      <c r="E534" s="1">
        <v>178880</v>
      </c>
      <c r="F534" s="2">
        <v>64603</v>
      </c>
    </row>
    <row r="535" spans="1:6" x14ac:dyDescent="0.25">
      <c r="A535">
        <v>2019</v>
      </c>
      <c r="B535" t="s">
        <v>51</v>
      </c>
      <c r="C535" t="s">
        <v>6</v>
      </c>
      <c r="D535" s="1">
        <v>9496</v>
      </c>
      <c r="E535" s="1">
        <v>59731</v>
      </c>
      <c r="F535" s="2">
        <v>72413</v>
      </c>
    </row>
    <row r="536" spans="1:6" x14ac:dyDescent="0.25">
      <c r="A536">
        <v>2019</v>
      </c>
      <c r="B536" t="s">
        <v>51</v>
      </c>
      <c r="C536" t="s">
        <v>7</v>
      </c>
      <c r="D536" s="1">
        <v>3007</v>
      </c>
      <c r="E536" s="1">
        <v>22909</v>
      </c>
      <c r="F536" s="2">
        <v>62481</v>
      </c>
    </row>
    <row r="537" spans="1:6" x14ac:dyDescent="0.25">
      <c r="A537">
        <v>2019</v>
      </c>
      <c r="B537" t="s">
        <v>51</v>
      </c>
      <c r="C537" t="s">
        <v>8</v>
      </c>
      <c r="D537" s="1">
        <v>74711</v>
      </c>
      <c r="E537" s="1">
        <v>563526</v>
      </c>
      <c r="F537" s="2">
        <v>52893</v>
      </c>
    </row>
    <row r="538" spans="1:6" x14ac:dyDescent="0.25">
      <c r="A538">
        <v>2019</v>
      </c>
      <c r="B538" t="s">
        <v>51</v>
      </c>
      <c r="C538" t="s">
        <v>9</v>
      </c>
      <c r="D538" s="1">
        <v>21408</v>
      </c>
      <c r="E538" s="1">
        <v>203951</v>
      </c>
      <c r="F538" s="2">
        <v>63683</v>
      </c>
    </row>
    <row r="539" spans="1:6" x14ac:dyDescent="0.25">
      <c r="A539">
        <v>2019</v>
      </c>
      <c r="B539" t="s">
        <v>51</v>
      </c>
      <c r="C539" t="s">
        <v>10</v>
      </c>
      <c r="D539" s="1">
        <v>8175</v>
      </c>
      <c r="E539" s="1">
        <v>50684</v>
      </c>
      <c r="F539" s="2">
        <v>46258</v>
      </c>
    </row>
    <row r="540" spans="1:6" x14ac:dyDescent="0.25">
      <c r="A540">
        <v>2019</v>
      </c>
      <c r="B540" t="s">
        <v>51</v>
      </c>
      <c r="C540" t="s">
        <v>11</v>
      </c>
      <c r="D540" s="1">
        <v>32686</v>
      </c>
      <c r="E540" s="1">
        <v>227968</v>
      </c>
      <c r="F540" s="2">
        <v>73799</v>
      </c>
    </row>
    <row r="541" spans="1:6" x14ac:dyDescent="0.25">
      <c r="A541">
        <v>2019</v>
      </c>
      <c r="B541" t="s">
        <v>51</v>
      </c>
      <c r="C541" t="s">
        <v>12</v>
      </c>
      <c r="D541" s="1">
        <v>15232</v>
      </c>
      <c r="E541" s="1">
        <v>145851</v>
      </c>
      <c r="F541" s="2">
        <v>60057</v>
      </c>
    </row>
    <row r="542" spans="1:6" x14ac:dyDescent="0.25">
      <c r="A542">
        <v>2019</v>
      </c>
      <c r="B542" t="s">
        <v>51</v>
      </c>
      <c r="C542" t="s">
        <v>13</v>
      </c>
      <c r="D542" s="1">
        <v>9462</v>
      </c>
      <c r="E542" s="1">
        <v>78134</v>
      </c>
      <c r="F542" s="2">
        <v>58962</v>
      </c>
    </row>
    <row r="543" spans="1:6" x14ac:dyDescent="0.25">
      <c r="A543">
        <v>2019</v>
      </c>
      <c r="B543" t="s">
        <v>51</v>
      </c>
      <c r="C543" t="s">
        <v>14</v>
      </c>
      <c r="D543" s="1">
        <v>7399</v>
      </c>
      <c r="E543" s="1">
        <v>63735</v>
      </c>
      <c r="F543" s="2">
        <v>57030</v>
      </c>
    </row>
    <row r="544" spans="1:6" x14ac:dyDescent="0.25">
      <c r="A544">
        <v>2019</v>
      </c>
      <c r="B544" t="s">
        <v>51</v>
      </c>
      <c r="C544" t="s">
        <v>15</v>
      </c>
      <c r="D544" s="1">
        <v>9517</v>
      </c>
      <c r="E544" s="1">
        <v>80463</v>
      </c>
      <c r="F544" s="2">
        <v>55601</v>
      </c>
    </row>
    <row r="545" spans="1:6" x14ac:dyDescent="0.25">
      <c r="A545">
        <v>2019</v>
      </c>
      <c r="B545" t="s">
        <v>51</v>
      </c>
      <c r="C545" t="s">
        <v>16</v>
      </c>
      <c r="D545" s="1">
        <v>10991</v>
      </c>
      <c r="E545" s="1">
        <v>142033</v>
      </c>
      <c r="F545" s="2">
        <v>64940</v>
      </c>
    </row>
    <row r="546" spans="1:6" x14ac:dyDescent="0.25">
      <c r="A546">
        <v>2019</v>
      </c>
      <c r="B546" t="s">
        <v>51</v>
      </c>
      <c r="C546" t="s">
        <v>17</v>
      </c>
      <c r="D546" s="1">
        <v>5605</v>
      </c>
      <c r="E546" s="1">
        <v>29987</v>
      </c>
      <c r="F546" s="2">
        <v>51654</v>
      </c>
    </row>
    <row r="547" spans="1:6" x14ac:dyDescent="0.25">
      <c r="A547">
        <v>2019</v>
      </c>
      <c r="B547" t="s">
        <v>51</v>
      </c>
      <c r="C547" t="s">
        <v>18</v>
      </c>
      <c r="D547" s="1">
        <v>16694</v>
      </c>
      <c r="E547" s="1">
        <v>166132</v>
      </c>
      <c r="F547" s="2">
        <v>67799</v>
      </c>
    </row>
    <row r="548" spans="1:6" x14ac:dyDescent="0.25">
      <c r="A548">
        <v>2019</v>
      </c>
      <c r="B548" t="s">
        <v>51</v>
      </c>
      <c r="C548" t="s">
        <v>19</v>
      </c>
      <c r="D548" s="1">
        <v>21309</v>
      </c>
      <c r="E548" s="1">
        <v>163062</v>
      </c>
      <c r="F548" s="2">
        <v>81436</v>
      </c>
    </row>
    <row r="549" spans="1:6" x14ac:dyDescent="0.25">
      <c r="A549">
        <v>2019</v>
      </c>
      <c r="B549" t="s">
        <v>51</v>
      </c>
      <c r="C549" t="s">
        <v>20</v>
      </c>
      <c r="D549" s="1">
        <v>21106</v>
      </c>
      <c r="E549" s="1">
        <v>173015</v>
      </c>
      <c r="F549" s="2">
        <v>63588</v>
      </c>
    </row>
    <row r="550" spans="1:6" x14ac:dyDescent="0.25">
      <c r="A550">
        <v>2019</v>
      </c>
      <c r="B550" t="s">
        <v>51</v>
      </c>
      <c r="C550" t="s">
        <v>21</v>
      </c>
      <c r="D550" s="1">
        <v>16700</v>
      </c>
      <c r="E550" s="1">
        <v>127092</v>
      </c>
      <c r="F550" s="2">
        <v>69734</v>
      </c>
    </row>
    <row r="551" spans="1:6" x14ac:dyDescent="0.25">
      <c r="A551">
        <v>2019</v>
      </c>
      <c r="B551" t="s">
        <v>51</v>
      </c>
      <c r="C551" t="s">
        <v>22</v>
      </c>
      <c r="D551" s="1">
        <v>5771</v>
      </c>
      <c r="E551" s="1">
        <v>44543</v>
      </c>
      <c r="F551" s="2">
        <v>50925</v>
      </c>
    </row>
    <row r="552" spans="1:6" x14ac:dyDescent="0.25">
      <c r="A552">
        <v>2019</v>
      </c>
      <c r="B552" t="s">
        <v>51</v>
      </c>
      <c r="C552" t="s">
        <v>23</v>
      </c>
      <c r="D552" s="1">
        <v>15133</v>
      </c>
      <c r="E552" s="1">
        <v>126641</v>
      </c>
      <c r="F552" s="2">
        <v>61762</v>
      </c>
    </row>
    <row r="553" spans="1:6" x14ac:dyDescent="0.25">
      <c r="A553">
        <v>2019</v>
      </c>
      <c r="B553" t="s">
        <v>51</v>
      </c>
      <c r="C553" t="s">
        <v>24</v>
      </c>
      <c r="D553" s="1">
        <v>6432</v>
      </c>
      <c r="E553" s="1">
        <v>29914</v>
      </c>
      <c r="F553" s="2">
        <v>53962</v>
      </c>
    </row>
    <row r="554" spans="1:6" x14ac:dyDescent="0.25">
      <c r="A554">
        <v>2019</v>
      </c>
      <c r="B554" t="s">
        <v>51</v>
      </c>
      <c r="C554" t="s">
        <v>25</v>
      </c>
      <c r="D554" s="1">
        <v>7038</v>
      </c>
      <c r="E554" s="1">
        <v>53732</v>
      </c>
      <c r="F554" s="2">
        <v>53794</v>
      </c>
    </row>
    <row r="555" spans="1:6" x14ac:dyDescent="0.25">
      <c r="A555">
        <v>2019</v>
      </c>
      <c r="B555" t="s">
        <v>51</v>
      </c>
      <c r="C555" t="s">
        <v>26</v>
      </c>
      <c r="D555" s="1">
        <v>5852</v>
      </c>
      <c r="E555" s="1">
        <v>95939</v>
      </c>
      <c r="F555" s="2">
        <v>64365</v>
      </c>
    </row>
    <row r="556" spans="1:6" x14ac:dyDescent="0.25">
      <c r="A556">
        <v>2019</v>
      </c>
      <c r="B556" t="s">
        <v>51</v>
      </c>
      <c r="C556" t="s">
        <v>27</v>
      </c>
      <c r="D556" s="1">
        <v>4692</v>
      </c>
      <c r="E556" s="1">
        <v>27825</v>
      </c>
      <c r="F556" s="2">
        <v>64868</v>
      </c>
    </row>
    <row r="557" spans="1:6" x14ac:dyDescent="0.25">
      <c r="A557">
        <v>2019</v>
      </c>
      <c r="B557" t="s">
        <v>51</v>
      </c>
      <c r="C557" t="s">
        <v>28</v>
      </c>
      <c r="D557" s="1">
        <v>22556</v>
      </c>
      <c r="E557" s="1">
        <v>159462</v>
      </c>
      <c r="F557" s="2">
        <v>74644</v>
      </c>
    </row>
    <row r="558" spans="1:6" x14ac:dyDescent="0.25">
      <c r="A558">
        <v>2019</v>
      </c>
      <c r="B558" t="s">
        <v>51</v>
      </c>
      <c r="C558" t="s">
        <v>29</v>
      </c>
      <c r="D558" s="1">
        <v>5571</v>
      </c>
      <c r="E558" s="1">
        <v>50153</v>
      </c>
      <c r="F558" s="2">
        <v>52091</v>
      </c>
    </row>
    <row r="559" spans="1:6" x14ac:dyDescent="0.25">
      <c r="A559">
        <v>2019</v>
      </c>
      <c r="B559" t="s">
        <v>51</v>
      </c>
      <c r="C559" t="s">
        <v>30</v>
      </c>
      <c r="D559" s="1">
        <v>50432</v>
      </c>
      <c r="E559" s="1">
        <v>405650</v>
      </c>
      <c r="F559" s="2">
        <v>75570</v>
      </c>
    </row>
    <row r="560" spans="1:6" x14ac:dyDescent="0.25">
      <c r="A560">
        <v>2019</v>
      </c>
      <c r="B560" t="s">
        <v>51</v>
      </c>
      <c r="C560" t="s">
        <v>31</v>
      </c>
      <c r="D560" s="1">
        <v>27974</v>
      </c>
      <c r="E560" s="1">
        <v>231739</v>
      </c>
      <c r="F560" s="2">
        <v>56974</v>
      </c>
    </row>
    <row r="561" spans="1:6" x14ac:dyDescent="0.25">
      <c r="A561">
        <v>2019</v>
      </c>
      <c r="B561" t="s">
        <v>51</v>
      </c>
      <c r="C561" t="s">
        <v>32</v>
      </c>
      <c r="D561" s="1">
        <v>3692</v>
      </c>
      <c r="E561" s="1">
        <v>27961</v>
      </c>
      <c r="F561" s="2">
        <v>68153</v>
      </c>
    </row>
    <row r="562" spans="1:6" x14ac:dyDescent="0.25">
      <c r="A562">
        <v>2019</v>
      </c>
      <c r="B562" t="s">
        <v>51</v>
      </c>
      <c r="C562" t="s">
        <v>33</v>
      </c>
      <c r="D562" s="1">
        <v>23405</v>
      </c>
      <c r="E562" s="1">
        <v>226563</v>
      </c>
      <c r="F562" s="2">
        <v>62383</v>
      </c>
    </row>
    <row r="563" spans="1:6" x14ac:dyDescent="0.25">
      <c r="A563">
        <v>2019</v>
      </c>
      <c r="B563" t="s">
        <v>51</v>
      </c>
      <c r="C563" t="s">
        <v>34</v>
      </c>
      <c r="D563" s="1">
        <v>9801</v>
      </c>
      <c r="E563" s="1">
        <v>82834</v>
      </c>
      <c r="F563" s="2">
        <v>54435</v>
      </c>
    </row>
    <row r="564" spans="1:6" x14ac:dyDescent="0.25">
      <c r="A564">
        <v>2019</v>
      </c>
      <c r="B564" t="s">
        <v>51</v>
      </c>
      <c r="C564" t="s">
        <v>35</v>
      </c>
      <c r="D564" s="1">
        <v>14626</v>
      </c>
      <c r="E564" s="1">
        <v>108871</v>
      </c>
      <c r="F564" s="2">
        <v>63148</v>
      </c>
    </row>
    <row r="565" spans="1:6" x14ac:dyDescent="0.25">
      <c r="A565">
        <v>2019</v>
      </c>
      <c r="B565" t="s">
        <v>51</v>
      </c>
      <c r="C565" t="s">
        <v>36</v>
      </c>
      <c r="D565" s="1">
        <v>29139</v>
      </c>
      <c r="E565" s="1">
        <v>260895</v>
      </c>
      <c r="F565" s="2">
        <v>68612</v>
      </c>
    </row>
    <row r="566" spans="1:6" x14ac:dyDescent="0.25">
      <c r="A566">
        <v>2019</v>
      </c>
      <c r="B566" t="s">
        <v>51</v>
      </c>
      <c r="C566" t="s">
        <v>37</v>
      </c>
      <c r="D566" s="1">
        <v>3833</v>
      </c>
      <c r="E566" s="1">
        <v>19980</v>
      </c>
      <c r="F566" s="2">
        <v>63414</v>
      </c>
    </row>
    <row r="567" spans="1:6" x14ac:dyDescent="0.25">
      <c r="A567">
        <v>2019</v>
      </c>
      <c r="B567" t="s">
        <v>51</v>
      </c>
      <c r="C567" t="s">
        <v>38</v>
      </c>
      <c r="D567" s="1">
        <v>12956</v>
      </c>
      <c r="E567" s="1">
        <v>107028</v>
      </c>
      <c r="F567" s="2">
        <v>55230</v>
      </c>
    </row>
    <row r="568" spans="1:6" x14ac:dyDescent="0.25">
      <c r="A568">
        <v>2019</v>
      </c>
      <c r="B568" t="s">
        <v>51</v>
      </c>
      <c r="C568" t="s">
        <v>39</v>
      </c>
      <c r="D568" s="1">
        <v>3897</v>
      </c>
      <c r="E568" s="1">
        <v>23609</v>
      </c>
      <c r="F568" s="2">
        <v>50997</v>
      </c>
    </row>
    <row r="569" spans="1:6" x14ac:dyDescent="0.25">
      <c r="A569">
        <v>2019</v>
      </c>
      <c r="B569" t="s">
        <v>51</v>
      </c>
      <c r="C569" t="s">
        <v>40</v>
      </c>
      <c r="D569" s="1">
        <v>12487</v>
      </c>
      <c r="E569" s="1">
        <v>130126</v>
      </c>
      <c r="F569" s="2">
        <v>58777</v>
      </c>
    </row>
    <row r="570" spans="1:6" x14ac:dyDescent="0.25">
      <c r="A570">
        <v>2019</v>
      </c>
      <c r="B570" t="s">
        <v>51</v>
      </c>
      <c r="C570" t="s">
        <v>41</v>
      </c>
      <c r="D570" s="1">
        <v>53248</v>
      </c>
      <c r="E570" s="1">
        <v>774190</v>
      </c>
      <c r="F570" s="2">
        <v>67564</v>
      </c>
    </row>
    <row r="571" spans="1:6" x14ac:dyDescent="0.25">
      <c r="A571">
        <v>2019</v>
      </c>
      <c r="B571" t="s">
        <v>51</v>
      </c>
      <c r="C571" t="s">
        <v>42</v>
      </c>
      <c r="D571" s="1">
        <v>12212</v>
      </c>
      <c r="E571" s="1">
        <v>109486</v>
      </c>
      <c r="F571" s="2">
        <v>53428</v>
      </c>
    </row>
    <row r="572" spans="1:6" x14ac:dyDescent="0.25">
      <c r="A572">
        <v>2019</v>
      </c>
      <c r="B572" t="s">
        <v>51</v>
      </c>
      <c r="C572" t="s">
        <v>43</v>
      </c>
      <c r="D572" s="1">
        <v>2846</v>
      </c>
      <c r="E572" s="1">
        <v>15283</v>
      </c>
      <c r="F572" s="2">
        <v>52585</v>
      </c>
    </row>
    <row r="573" spans="1:6" x14ac:dyDescent="0.25">
      <c r="A573">
        <v>2019</v>
      </c>
      <c r="B573" t="s">
        <v>51</v>
      </c>
      <c r="C573" t="s">
        <v>44</v>
      </c>
      <c r="D573" s="1">
        <v>21468</v>
      </c>
      <c r="E573" s="1">
        <v>202134</v>
      </c>
      <c r="F573" s="2">
        <v>60504</v>
      </c>
    </row>
    <row r="574" spans="1:6" x14ac:dyDescent="0.25">
      <c r="A574">
        <v>2019</v>
      </c>
      <c r="B574" t="s">
        <v>51</v>
      </c>
      <c r="C574" t="s">
        <v>45</v>
      </c>
      <c r="D574" s="1">
        <v>26472</v>
      </c>
      <c r="E574" s="1">
        <v>205717</v>
      </c>
      <c r="F574" s="2">
        <v>67833</v>
      </c>
    </row>
    <row r="575" spans="1:6" x14ac:dyDescent="0.25">
      <c r="A575">
        <v>2019</v>
      </c>
      <c r="B575" t="s">
        <v>51</v>
      </c>
      <c r="C575" t="s">
        <v>46</v>
      </c>
      <c r="D575" s="1">
        <v>4338</v>
      </c>
      <c r="E575" s="1">
        <v>35459</v>
      </c>
      <c r="F575" s="2">
        <v>64460</v>
      </c>
    </row>
    <row r="576" spans="1:6" x14ac:dyDescent="0.25">
      <c r="A576">
        <v>2019</v>
      </c>
      <c r="B576" t="s">
        <v>51</v>
      </c>
      <c r="C576" t="s">
        <v>47</v>
      </c>
      <c r="D576" s="1">
        <v>14823</v>
      </c>
      <c r="E576" s="1">
        <v>124384</v>
      </c>
      <c r="F576" s="2">
        <v>63874</v>
      </c>
    </row>
    <row r="577" spans="1:6" x14ac:dyDescent="0.25">
      <c r="A577">
        <v>2019</v>
      </c>
      <c r="B577" t="s">
        <v>51</v>
      </c>
      <c r="C577" t="s">
        <v>48</v>
      </c>
      <c r="D577" s="1">
        <v>3427</v>
      </c>
      <c r="E577" s="1">
        <v>22875</v>
      </c>
      <c r="F577" s="2">
        <v>57417</v>
      </c>
    </row>
    <row r="578" spans="1:6" x14ac:dyDescent="0.25">
      <c r="A578">
        <v>2019</v>
      </c>
      <c r="B578" t="s">
        <v>52</v>
      </c>
      <c r="C578" t="s">
        <v>1</v>
      </c>
      <c r="D578" s="1">
        <v>5677</v>
      </c>
      <c r="E578" s="1">
        <v>268948</v>
      </c>
      <c r="F578" s="2">
        <v>58532</v>
      </c>
    </row>
    <row r="579" spans="1:6" x14ac:dyDescent="0.25">
      <c r="A579">
        <v>2019</v>
      </c>
      <c r="B579" t="s">
        <v>52</v>
      </c>
      <c r="C579" t="s">
        <v>2</v>
      </c>
      <c r="D579" s="1">
        <v>5157</v>
      </c>
      <c r="E579" s="1">
        <v>177610</v>
      </c>
      <c r="F579" s="2">
        <v>78966</v>
      </c>
    </row>
    <row r="580" spans="1:6" x14ac:dyDescent="0.25">
      <c r="A580">
        <v>2019</v>
      </c>
      <c r="B580" t="s">
        <v>52</v>
      </c>
      <c r="C580" t="s">
        <v>3</v>
      </c>
      <c r="D580" s="1">
        <v>2930</v>
      </c>
      <c r="E580" s="1">
        <v>162214</v>
      </c>
      <c r="F580" s="2">
        <v>49202</v>
      </c>
    </row>
    <row r="581" spans="1:6" x14ac:dyDescent="0.25">
      <c r="A581">
        <v>2019</v>
      </c>
      <c r="B581" t="s">
        <v>52</v>
      </c>
      <c r="C581" t="s">
        <v>4</v>
      </c>
      <c r="D581" s="1">
        <v>44539</v>
      </c>
      <c r="E581" s="1">
        <v>1322455</v>
      </c>
      <c r="F581" s="2">
        <v>98222</v>
      </c>
    </row>
    <row r="582" spans="1:6" x14ac:dyDescent="0.25">
      <c r="A582">
        <v>2019</v>
      </c>
      <c r="B582" t="s">
        <v>52</v>
      </c>
      <c r="C582" t="s">
        <v>5</v>
      </c>
      <c r="D582" s="1">
        <v>5849</v>
      </c>
      <c r="E582" s="1">
        <v>150109</v>
      </c>
      <c r="F582" s="2">
        <v>73935</v>
      </c>
    </row>
    <row r="583" spans="1:6" x14ac:dyDescent="0.25">
      <c r="A583">
        <v>2019</v>
      </c>
      <c r="B583" t="s">
        <v>52</v>
      </c>
      <c r="C583" t="s">
        <v>6</v>
      </c>
      <c r="D583" s="1">
        <v>4405</v>
      </c>
      <c r="E583" s="1">
        <v>161899</v>
      </c>
      <c r="F583" s="2">
        <v>85024</v>
      </c>
    </row>
    <row r="584" spans="1:6" x14ac:dyDescent="0.25">
      <c r="A584">
        <v>2019</v>
      </c>
      <c r="B584" t="s">
        <v>52</v>
      </c>
      <c r="C584" t="s">
        <v>7</v>
      </c>
      <c r="D584">
        <v>663</v>
      </c>
      <c r="E584" s="1">
        <v>27298</v>
      </c>
      <c r="F584" s="2">
        <v>66194</v>
      </c>
    </row>
    <row r="585" spans="1:6" x14ac:dyDescent="0.25">
      <c r="A585">
        <v>2019</v>
      </c>
      <c r="B585" t="s">
        <v>52</v>
      </c>
      <c r="C585" t="s">
        <v>8</v>
      </c>
      <c r="D585" s="1">
        <v>20799</v>
      </c>
      <c r="E585" s="1">
        <v>383956</v>
      </c>
      <c r="F585" s="2">
        <v>63877</v>
      </c>
    </row>
    <row r="586" spans="1:6" x14ac:dyDescent="0.25">
      <c r="A586">
        <v>2019</v>
      </c>
      <c r="B586" t="s">
        <v>52</v>
      </c>
      <c r="C586" t="s">
        <v>9</v>
      </c>
      <c r="D586" s="1">
        <v>10066</v>
      </c>
      <c r="E586" s="1">
        <v>404085</v>
      </c>
      <c r="F586" s="2">
        <v>58246</v>
      </c>
    </row>
    <row r="587" spans="1:6" x14ac:dyDescent="0.25">
      <c r="A587">
        <v>2019</v>
      </c>
      <c r="B587" t="s">
        <v>52</v>
      </c>
      <c r="C587" t="s">
        <v>10</v>
      </c>
      <c r="D587" s="1">
        <v>2680</v>
      </c>
      <c r="E587" s="1">
        <v>68404</v>
      </c>
      <c r="F587" s="2">
        <v>62480</v>
      </c>
    </row>
    <row r="588" spans="1:6" x14ac:dyDescent="0.25">
      <c r="A588">
        <v>2019</v>
      </c>
      <c r="B588" t="s">
        <v>52</v>
      </c>
      <c r="C588" t="s">
        <v>11</v>
      </c>
      <c r="D588" s="1">
        <v>18066</v>
      </c>
      <c r="E588" s="1">
        <v>585894</v>
      </c>
      <c r="F588" s="2">
        <v>72819</v>
      </c>
    </row>
    <row r="589" spans="1:6" x14ac:dyDescent="0.25">
      <c r="A589">
        <v>2019</v>
      </c>
      <c r="B589" t="s">
        <v>52</v>
      </c>
      <c r="C589" t="s">
        <v>12</v>
      </c>
      <c r="D589" s="1">
        <v>9083</v>
      </c>
      <c r="E589" s="1">
        <v>541099</v>
      </c>
      <c r="F589" s="2">
        <v>63320</v>
      </c>
    </row>
    <row r="590" spans="1:6" x14ac:dyDescent="0.25">
      <c r="A590">
        <v>2019</v>
      </c>
      <c r="B590" t="s">
        <v>52</v>
      </c>
      <c r="C590" t="s">
        <v>13</v>
      </c>
      <c r="D590" s="1">
        <v>4132</v>
      </c>
      <c r="E590" s="1">
        <v>226152</v>
      </c>
      <c r="F590" s="2">
        <v>60185</v>
      </c>
    </row>
    <row r="591" spans="1:6" x14ac:dyDescent="0.25">
      <c r="A591">
        <v>2019</v>
      </c>
      <c r="B591" t="s">
        <v>52</v>
      </c>
      <c r="C591" t="s">
        <v>14</v>
      </c>
      <c r="D591" s="1">
        <v>3105</v>
      </c>
      <c r="E591" s="1">
        <v>167196</v>
      </c>
      <c r="F591" s="2">
        <v>59652</v>
      </c>
    </row>
    <row r="592" spans="1:6" x14ac:dyDescent="0.25">
      <c r="A592">
        <v>2019</v>
      </c>
      <c r="B592" t="s">
        <v>52</v>
      </c>
      <c r="C592" t="s">
        <v>15</v>
      </c>
      <c r="D592" s="1">
        <v>4583</v>
      </c>
      <c r="E592" s="1">
        <v>252626</v>
      </c>
      <c r="F592" s="2">
        <v>61167</v>
      </c>
    </row>
    <row r="593" spans="1:6" x14ac:dyDescent="0.25">
      <c r="A593">
        <v>2019</v>
      </c>
      <c r="B593" t="s">
        <v>52</v>
      </c>
      <c r="C593" t="s">
        <v>16</v>
      </c>
      <c r="D593" s="1">
        <v>4453</v>
      </c>
      <c r="E593" s="1">
        <v>137729</v>
      </c>
      <c r="F593" s="2">
        <v>77600</v>
      </c>
    </row>
    <row r="594" spans="1:6" x14ac:dyDescent="0.25">
      <c r="A594">
        <v>2019</v>
      </c>
      <c r="B594" t="s">
        <v>52</v>
      </c>
      <c r="C594" t="s">
        <v>17</v>
      </c>
      <c r="D594" s="1">
        <v>1870</v>
      </c>
      <c r="E594" s="1">
        <v>53047</v>
      </c>
      <c r="F594" s="2">
        <v>57227</v>
      </c>
    </row>
    <row r="595" spans="1:6" x14ac:dyDescent="0.25">
      <c r="A595">
        <v>2019</v>
      </c>
      <c r="B595" t="s">
        <v>52</v>
      </c>
      <c r="C595" t="s">
        <v>18</v>
      </c>
      <c r="D595" s="1">
        <v>4145</v>
      </c>
      <c r="E595" s="1">
        <v>112273</v>
      </c>
      <c r="F595" s="2">
        <v>79016</v>
      </c>
    </row>
    <row r="596" spans="1:6" x14ac:dyDescent="0.25">
      <c r="A596">
        <v>2019</v>
      </c>
      <c r="B596" t="s">
        <v>52</v>
      </c>
      <c r="C596" t="s">
        <v>19</v>
      </c>
      <c r="D596" s="1">
        <v>6682</v>
      </c>
      <c r="E596" s="1">
        <v>244258</v>
      </c>
      <c r="F596" s="2">
        <v>89698</v>
      </c>
    </row>
    <row r="597" spans="1:6" x14ac:dyDescent="0.25">
      <c r="A597">
        <v>2019</v>
      </c>
      <c r="B597" t="s">
        <v>52</v>
      </c>
      <c r="C597" t="s">
        <v>20</v>
      </c>
      <c r="D597" s="1">
        <v>16948</v>
      </c>
      <c r="E597" s="1">
        <v>625676</v>
      </c>
      <c r="F597" s="2">
        <v>68465</v>
      </c>
    </row>
    <row r="598" spans="1:6" x14ac:dyDescent="0.25">
      <c r="A598">
        <v>2019</v>
      </c>
      <c r="B598" t="s">
        <v>52</v>
      </c>
      <c r="C598" t="s">
        <v>21</v>
      </c>
      <c r="D598" s="1">
        <v>8265</v>
      </c>
      <c r="E598" s="1">
        <v>324018</v>
      </c>
      <c r="F598" s="2">
        <v>68082</v>
      </c>
    </row>
    <row r="599" spans="1:6" x14ac:dyDescent="0.25">
      <c r="A599">
        <v>2019</v>
      </c>
      <c r="B599" t="s">
        <v>52</v>
      </c>
      <c r="C599" t="s">
        <v>22</v>
      </c>
      <c r="D599" s="1">
        <v>2396</v>
      </c>
      <c r="E599" s="1">
        <v>146775</v>
      </c>
      <c r="F599" s="2">
        <v>50065</v>
      </c>
    </row>
    <row r="600" spans="1:6" x14ac:dyDescent="0.25">
      <c r="A600">
        <v>2019</v>
      </c>
      <c r="B600" t="s">
        <v>52</v>
      </c>
      <c r="C600" t="s">
        <v>23</v>
      </c>
      <c r="D600" s="1">
        <v>6681</v>
      </c>
      <c r="E600" s="1">
        <v>277104</v>
      </c>
      <c r="F600" s="2">
        <v>59758</v>
      </c>
    </row>
    <row r="601" spans="1:6" x14ac:dyDescent="0.25">
      <c r="A601">
        <v>2019</v>
      </c>
      <c r="B601" t="s">
        <v>52</v>
      </c>
      <c r="C601" t="s">
        <v>24</v>
      </c>
      <c r="D601" s="1">
        <v>1625</v>
      </c>
      <c r="E601" s="1">
        <v>20972</v>
      </c>
      <c r="F601" s="2">
        <v>51666</v>
      </c>
    </row>
    <row r="602" spans="1:6" x14ac:dyDescent="0.25">
      <c r="A602">
        <v>2019</v>
      </c>
      <c r="B602" t="s">
        <v>52</v>
      </c>
      <c r="C602" t="s">
        <v>25</v>
      </c>
      <c r="D602" s="1">
        <v>1974</v>
      </c>
      <c r="E602" s="1">
        <v>99914</v>
      </c>
      <c r="F602" s="2">
        <v>52716</v>
      </c>
    </row>
    <row r="603" spans="1:6" x14ac:dyDescent="0.25">
      <c r="A603">
        <v>2019</v>
      </c>
      <c r="B603" t="s">
        <v>52</v>
      </c>
      <c r="C603" t="s">
        <v>26</v>
      </c>
      <c r="D603" s="1">
        <v>2069</v>
      </c>
      <c r="E603" s="1">
        <v>59279</v>
      </c>
      <c r="F603" s="2">
        <v>59498</v>
      </c>
    </row>
    <row r="604" spans="1:6" x14ac:dyDescent="0.25">
      <c r="A604">
        <v>2019</v>
      </c>
      <c r="B604" t="s">
        <v>52</v>
      </c>
      <c r="C604" t="s">
        <v>27</v>
      </c>
      <c r="D604" s="1">
        <v>2012</v>
      </c>
      <c r="E604" s="1">
        <v>71459</v>
      </c>
      <c r="F604" s="2">
        <v>73007</v>
      </c>
    </row>
    <row r="605" spans="1:6" x14ac:dyDescent="0.25">
      <c r="A605">
        <v>2019</v>
      </c>
      <c r="B605" t="s">
        <v>52</v>
      </c>
      <c r="C605" t="s">
        <v>28</v>
      </c>
      <c r="D605" s="1">
        <v>8994</v>
      </c>
      <c r="E605" s="1">
        <v>249464</v>
      </c>
      <c r="F605" s="2">
        <v>81649</v>
      </c>
    </row>
    <row r="606" spans="1:6" x14ac:dyDescent="0.25">
      <c r="A606">
        <v>2019</v>
      </c>
      <c r="B606" t="s">
        <v>52</v>
      </c>
      <c r="C606" t="s">
        <v>29</v>
      </c>
      <c r="D606" s="1">
        <v>1810</v>
      </c>
      <c r="E606" s="1">
        <v>28514</v>
      </c>
      <c r="F606" s="2">
        <v>55737</v>
      </c>
    </row>
    <row r="607" spans="1:6" x14ac:dyDescent="0.25">
      <c r="A607">
        <v>2019</v>
      </c>
      <c r="B607" t="s">
        <v>52</v>
      </c>
      <c r="C607" t="s">
        <v>30</v>
      </c>
      <c r="D607" s="1">
        <v>16457</v>
      </c>
      <c r="E607" s="1">
        <v>437040</v>
      </c>
      <c r="F607" s="2">
        <v>69154</v>
      </c>
    </row>
    <row r="608" spans="1:6" x14ac:dyDescent="0.25">
      <c r="A608">
        <v>2019</v>
      </c>
      <c r="B608" t="s">
        <v>52</v>
      </c>
      <c r="C608" t="s">
        <v>31</v>
      </c>
      <c r="D608" s="1">
        <v>10247</v>
      </c>
      <c r="E608" s="1">
        <v>477086</v>
      </c>
      <c r="F608" s="2">
        <v>61095</v>
      </c>
    </row>
    <row r="609" spans="1:6" x14ac:dyDescent="0.25">
      <c r="A609">
        <v>2019</v>
      </c>
      <c r="B609" t="s">
        <v>52</v>
      </c>
      <c r="C609" t="s">
        <v>32</v>
      </c>
      <c r="D609">
        <v>808</v>
      </c>
      <c r="E609" s="1">
        <v>26471</v>
      </c>
      <c r="F609" s="2">
        <v>55179</v>
      </c>
    </row>
    <row r="610" spans="1:6" x14ac:dyDescent="0.25">
      <c r="A610">
        <v>2019</v>
      </c>
      <c r="B610" t="s">
        <v>52</v>
      </c>
      <c r="C610" t="s">
        <v>33</v>
      </c>
      <c r="D610" s="1">
        <v>15486</v>
      </c>
      <c r="E610" s="1">
        <v>700786</v>
      </c>
      <c r="F610" s="2">
        <v>62878</v>
      </c>
    </row>
    <row r="611" spans="1:6" x14ac:dyDescent="0.25">
      <c r="A611">
        <v>2019</v>
      </c>
      <c r="B611" t="s">
        <v>52</v>
      </c>
      <c r="C611" t="s">
        <v>34</v>
      </c>
      <c r="D611" s="1">
        <v>4213</v>
      </c>
      <c r="E611" s="1">
        <v>140812</v>
      </c>
      <c r="F611" s="2">
        <v>59951</v>
      </c>
    </row>
    <row r="612" spans="1:6" x14ac:dyDescent="0.25">
      <c r="A612">
        <v>2019</v>
      </c>
      <c r="B612" t="s">
        <v>52</v>
      </c>
      <c r="C612" t="s">
        <v>35</v>
      </c>
      <c r="D612" s="1">
        <v>6396</v>
      </c>
      <c r="E612" s="1">
        <v>197626</v>
      </c>
      <c r="F612" s="2">
        <v>71436</v>
      </c>
    </row>
    <row r="613" spans="1:6" x14ac:dyDescent="0.25">
      <c r="A613">
        <v>2019</v>
      </c>
      <c r="B613" t="s">
        <v>52</v>
      </c>
      <c r="C613" t="s">
        <v>36</v>
      </c>
      <c r="D613" s="1">
        <v>14432</v>
      </c>
      <c r="E613" s="1">
        <v>574751</v>
      </c>
      <c r="F613" s="2">
        <v>64231</v>
      </c>
    </row>
    <row r="614" spans="1:6" x14ac:dyDescent="0.25">
      <c r="A614">
        <v>2019</v>
      </c>
      <c r="B614" t="s">
        <v>52</v>
      </c>
      <c r="C614" t="s">
        <v>37</v>
      </c>
      <c r="D614" s="1">
        <v>1636</v>
      </c>
      <c r="E614" s="1">
        <v>39736</v>
      </c>
      <c r="F614" s="2">
        <v>60286</v>
      </c>
    </row>
    <row r="615" spans="1:6" x14ac:dyDescent="0.25">
      <c r="A615">
        <v>2019</v>
      </c>
      <c r="B615" t="s">
        <v>52</v>
      </c>
      <c r="C615" t="s">
        <v>38</v>
      </c>
      <c r="D615" s="1">
        <v>6414</v>
      </c>
      <c r="E615" s="1">
        <v>258252</v>
      </c>
      <c r="F615" s="2">
        <v>60850</v>
      </c>
    </row>
    <row r="616" spans="1:6" x14ac:dyDescent="0.25">
      <c r="A616">
        <v>2019</v>
      </c>
      <c r="B616" t="s">
        <v>52</v>
      </c>
      <c r="C616" t="s">
        <v>39</v>
      </c>
      <c r="D616" s="1">
        <v>1067</v>
      </c>
      <c r="E616" s="1">
        <v>44972</v>
      </c>
      <c r="F616" s="2">
        <v>50219</v>
      </c>
    </row>
    <row r="617" spans="1:6" x14ac:dyDescent="0.25">
      <c r="A617">
        <v>2019</v>
      </c>
      <c r="B617" t="s">
        <v>52</v>
      </c>
      <c r="C617" t="s">
        <v>40</v>
      </c>
      <c r="D617" s="1">
        <v>7272</v>
      </c>
      <c r="E617" s="1">
        <v>354961</v>
      </c>
      <c r="F617" s="2">
        <v>60305</v>
      </c>
    </row>
    <row r="618" spans="1:6" x14ac:dyDescent="0.25">
      <c r="A618">
        <v>2019</v>
      </c>
      <c r="B618" t="s">
        <v>52</v>
      </c>
      <c r="C618" t="s">
        <v>41</v>
      </c>
      <c r="D618" s="1">
        <v>25577</v>
      </c>
      <c r="E618" s="1">
        <v>905953</v>
      </c>
      <c r="F618" s="2">
        <v>79766</v>
      </c>
    </row>
    <row r="619" spans="1:6" x14ac:dyDescent="0.25">
      <c r="A619">
        <v>2019</v>
      </c>
      <c r="B619" t="s">
        <v>52</v>
      </c>
      <c r="C619" t="s">
        <v>42</v>
      </c>
      <c r="D619" s="1">
        <v>4547</v>
      </c>
      <c r="E619" s="1">
        <v>136085</v>
      </c>
      <c r="F619" s="2">
        <v>59426</v>
      </c>
    </row>
    <row r="620" spans="1:6" x14ac:dyDescent="0.25">
      <c r="A620">
        <v>2019</v>
      </c>
      <c r="B620" t="s">
        <v>52</v>
      </c>
      <c r="C620" t="s">
        <v>43</v>
      </c>
      <c r="D620" s="1">
        <v>1108</v>
      </c>
      <c r="E620" s="1">
        <v>30091</v>
      </c>
      <c r="F620" s="2">
        <v>60807</v>
      </c>
    </row>
    <row r="621" spans="1:6" x14ac:dyDescent="0.25">
      <c r="A621">
        <v>2019</v>
      </c>
      <c r="B621" t="s">
        <v>52</v>
      </c>
      <c r="C621" t="s">
        <v>44</v>
      </c>
      <c r="D621" s="1">
        <v>6864</v>
      </c>
      <c r="E621" s="1">
        <v>242160</v>
      </c>
      <c r="F621" s="2">
        <v>61341</v>
      </c>
    </row>
    <row r="622" spans="1:6" x14ac:dyDescent="0.25">
      <c r="A622">
        <v>2019</v>
      </c>
      <c r="B622" t="s">
        <v>52</v>
      </c>
      <c r="C622" t="s">
        <v>45</v>
      </c>
      <c r="D622" s="1">
        <v>7824</v>
      </c>
      <c r="E622" s="1">
        <v>290326</v>
      </c>
      <c r="F622" s="2">
        <v>81228</v>
      </c>
    </row>
    <row r="623" spans="1:6" x14ac:dyDescent="0.25">
      <c r="A623">
        <v>2019</v>
      </c>
      <c r="B623" t="s">
        <v>52</v>
      </c>
      <c r="C623" t="s">
        <v>46</v>
      </c>
      <c r="D623" s="1">
        <v>1251</v>
      </c>
      <c r="E623" s="1">
        <v>46979</v>
      </c>
      <c r="F623" s="2">
        <v>61074</v>
      </c>
    </row>
    <row r="624" spans="1:6" x14ac:dyDescent="0.25">
      <c r="A624">
        <v>2019</v>
      </c>
      <c r="B624" t="s">
        <v>52</v>
      </c>
      <c r="C624" t="s">
        <v>47</v>
      </c>
      <c r="D624" s="1">
        <v>9333</v>
      </c>
      <c r="E624" s="1">
        <v>483196</v>
      </c>
      <c r="F624" s="2">
        <v>59083</v>
      </c>
    </row>
    <row r="625" spans="1:6" x14ac:dyDescent="0.25">
      <c r="A625">
        <v>2019</v>
      </c>
      <c r="B625" t="s">
        <v>52</v>
      </c>
      <c r="C625" t="s">
        <v>48</v>
      </c>
      <c r="D625">
        <v>615</v>
      </c>
      <c r="E625" s="1">
        <v>10043</v>
      </c>
      <c r="F625" s="2">
        <v>68738</v>
      </c>
    </row>
    <row r="626" spans="1:6" x14ac:dyDescent="0.25">
      <c r="A626">
        <v>2019</v>
      </c>
      <c r="B626" t="s">
        <v>54</v>
      </c>
      <c r="C626" t="s">
        <v>1</v>
      </c>
      <c r="D626" s="1">
        <v>32423</v>
      </c>
      <c r="E626" s="1">
        <v>380193</v>
      </c>
      <c r="F626" s="2">
        <v>43426</v>
      </c>
    </row>
    <row r="627" spans="1:6" x14ac:dyDescent="0.25">
      <c r="A627">
        <v>2019</v>
      </c>
      <c r="B627" t="s">
        <v>54</v>
      </c>
      <c r="C627" t="s">
        <v>2</v>
      </c>
      <c r="D627" s="1">
        <v>33190</v>
      </c>
      <c r="E627" s="1">
        <v>541793</v>
      </c>
      <c r="F627" s="2">
        <v>48023</v>
      </c>
    </row>
    <row r="628" spans="1:6" x14ac:dyDescent="0.25">
      <c r="A628">
        <v>2019</v>
      </c>
      <c r="B628" t="s">
        <v>54</v>
      </c>
      <c r="C628" t="s">
        <v>3</v>
      </c>
      <c r="D628" s="1">
        <v>21821</v>
      </c>
      <c r="E628" s="1">
        <v>248631</v>
      </c>
      <c r="F628" s="2">
        <v>42897</v>
      </c>
    </row>
    <row r="629" spans="1:6" x14ac:dyDescent="0.25">
      <c r="A629">
        <v>2019</v>
      </c>
      <c r="B629" t="s">
        <v>54</v>
      </c>
      <c r="C629" t="s">
        <v>4</v>
      </c>
      <c r="D629" s="1">
        <v>198955</v>
      </c>
      <c r="E629" s="1">
        <v>3042089</v>
      </c>
      <c r="F629" s="2">
        <v>54908</v>
      </c>
    </row>
    <row r="630" spans="1:6" x14ac:dyDescent="0.25">
      <c r="A630">
        <v>2019</v>
      </c>
      <c r="B630" t="s">
        <v>54</v>
      </c>
      <c r="C630" t="s">
        <v>5</v>
      </c>
      <c r="D630" s="1">
        <v>36041</v>
      </c>
      <c r="E630" s="1">
        <v>474011</v>
      </c>
      <c r="F630" s="2">
        <v>52675</v>
      </c>
    </row>
    <row r="631" spans="1:6" x14ac:dyDescent="0.25">
      <c r="A631">
        <v>2019</v>
      </c>
      <c r="B631" t="s">
        <v>54</v>
      </c>
      <c r="C631" t="s">
        <v>6</v>
      </c>
      <c r="D631" s="1">
        <v>24868</v>
      </c>
      <c r="E631" s="1">
        <v>291966</v>
      </c>
      <c r="F631" s="2">
        <v>52540</v>
      </c>
    </row>
    <row r="632" spans="1:6" x14ac:dyDescent="0.25">
      <c r="A632">
        <v>2019</v>
      </c>
      <c r="B632" t="s">
        <v>54</v>
      </c>
      <c r="C632" t="s">
        <v>7</v>
      </c>
      <c r="D632" s="1">
        <v>7005</v>
      </c>
      <c r="E632" s="1">
        <v>79487</v>
      </c>
      <c r="F632" s="2">
        <v>42440</v>
      </c>
    </row>
    <row r="633" spans="1:6" x14ac:dyDescent="0.25">
      <c r="A633">
        <v>2019</v>
      </c>
      <c r="B633" t="s">
        <v>54</v>
      </c>
      <c r="C633" t="s">
        <v>8</v>
      </c>
      <c r="D633" s="1">
        <v>140278</v>
      </c>
      <c r="E633" s="1">
        <v>1799930</v>
      </c>
      <c r="F633" s="2">
        <v>46232</v>
      </c>
    </row>
    <row r="634" spans="1:6" x14ac:dyDescent="0.25">
      <c r="A634">
        <v>2019</v>
      </c>
      <c r="B634" t="s">
        <v>54</v>
      </c>
      <c r="C634" t="s">
        <v>9</v>
      </c>
      <c r="D634" s="1">
        <v>61774</v>
      </c>
      <c r="E634" s="1">
        <v>938063</v>
      </c>
      <c r="F634" s="2">
        <v>49817</v>
      </c>
    </row>
    <row r="635" spans="1:6" x14ac:dyDescent="0.25">
      <c r="A635">
        <v>2019</v>
      </c>
      <c r="B635" t="s">
        <v>54</v>
      </c>
      <c r="C635" t="s">
        <v>10</v>
      </c>
      <c r="D635" s="1">
        <v>11892</v>
      </c>
      <c r="E635" s="1">
        <v>142186</v>
      </c>
      <c r="F635" s="2">
        <v>41533</v>
      </c>
    </row>
    <row r="636" spans="1:6" x14ac:dyDescent="0.25">
      <c r="A636">
        <v>2019</v>
      </c>
      <c r="B636" t="s">
        <v>54</v>
      </c>
      <c r="C636" t="s">
        <v>11</v>
      </c>
      <c r="D636" s="1">
        <v>78822</v>
      </c>
      <c r="E636" s="1">
        <v>1187941</v>
      </c>
      <c r="F636" s="2">
        <v>53573</v>
      </c>
    </row>
    <row r="637" spans="1:6" x14ac:dyDescent="0.25">
      <c r="A637">
        <v>2019</v>
      </c>
      <c r="B637" t="s">
        <v>54</v>
      </c>
      <c r="C637" t="s">
        <v>12</v>
      </c>
      <c r="D637" s="1">
        <v>40283</v>
      </c>
      <c r="E637" s="1">
        <v>594348</v>
      </c>
      <c r="F637" s="2">
        <v>43345</v>
      </c>
    </row>
    <row r="638" spans="1:6" x14ac:dyDescent="0.25">
      <c r="A638">
        <v>2019</v>
      </c>
      <c r="B638" t="s">
        <v>54</v>
      </c>
      <c r="C638" t="s">
        <v>13</v>
      </c>
      <c r="D638" s="1">
        <v>23557</v>
      </c>
      <c r="E638" s="1">
        <v>307822</v>
      </c>
      <c r="F638" s="2">
        <v>41407</v>
      </c>
    </row>
    <row r="639" spans="1:6" x14ac:dyDescent="0.25">
      <c r="A639">
        <v>2019</v>
      </c>
      <c r="B639" t="s">
        <v>54</v>
      </c>
      <c r="C639" t="s">
        <v>14</v>
      </c>
      <c r="D639" s="1">
        <v>19844</v>
      </c>
      <c r="E639" s="1">
        <v>262383</v>
      </c>
      <c r="F639" s="2">
        <v>43539</v>
      </c>
    </row>
    <row r="640" spans="1:6" x14ac:dyDescent="0.25">
      <c r="A640">
        <v>2019</v>
      </c>
      <c r="B640" t="s">
        <v>54</v>
      </c>
      <c r="C640" t="s">
        <v>15</v>
      </c>
      <c r="D640" s="1">
        <v>27892</v>
      </c>
      <c r="E640" s="1">
        <v>401804</v>
      </c>
      <c r="F640" s="2">
        <v>44163</v>
      </c>
    </row>
    <row r="641" spans="1:6" x14ac:dyDescent="0.25">
      <c r="A641">
        <v>2019</v>
      </c>
      <c r="B641" t="s">
        <v>54</v>
      </c>
      <c r="C641" t="s">
        <v>16</v>
      </c>
      <c r="D641" s="1">
        <v>30876</v>
      </c>
      <c r="E641" s="1">
        <v>376026</v>
      </c>
      <c r="F641" s="2">
        <v>43579</v>
      </c>
    </row>
    <row r="642" spans="1:6" x14ac:dyDescent="0.25">
      <c r="A642">
        <v>2019</v>
      </c>
      <c r="B642" t="s">
        <v>54</v>
      </c>
      <c r="C642" t="s">
        <v>17</v>
      </c>
      <c r="D642" s="1">
        <v>10676</v>
      </c>
      <c r="E642" s="1">
        <v>117746</v>
      </c>
      <c r="F642" s="2">
        <v>39115</v>
      </c>
    </row>
    <row r="643" spans="1:6" x14ac:dyDescent="0.25">
      <c r="A643">
        <v>2019</v>
      </c>
      <c r="B643" t="s">
        <v>54</v>
      </c>
      <c r="C643" t="s">
        <v>18</v>
      </c>
      <c r="D643" s="1">
        <v>32640</v>
      </c>
      <c r="E643" s="1">
        <v>463647</v>
      </c>
      <c r="F643" s="2">
        <v>47503</v>
      </c>
    </row>
    <row r="644" spans="1:6" x14ac:dyDescent="0.25">
      <c r="A644">
        <v>2019</v>
      </c>
      <c r="B644" t="s">
        <v>54</v>
      </c>
      <c r="C644" t="s">
        <v>19</v>
      </c>
      <c r="D644" s="1">
        <v>41620</v>
      </c>
      <c r="E644" s="1">
        <v>577282</v>
      </c>
      <c r="F644" s="2">
        <v>55423</v>
      </c>
    </row>
    <row r="645" spans="1:6" x14ac:dyDescent="0.25">
      <c r="A645">
        <v>2019</v>
      </c>
      <c r="B645" t="s">
        <v>54</v>
      </c>
      <c r="C645" t="s">
        <v>20</v>
      </c>
      <c r="D645" s="1">
        <v>55150</v>
      </c>
      <c r="E645" s="1">
        <v>791177</v>
      </c>
      <c r="F645" s="2">
        <v>48357</v>
      </c>
    </row>
    <row r="646" spans="1:6" x14ac:dyDescent="0.25">
      <c r="A646">
        <v>2019</v>
      </c>
      <c r="B646" t="s">
        <v>54</v>
      </c>
      <c r="C646" t="s">
        <v>21</v>
      </c>
      <c r="D646" s="1">
        <v>37323</v>
      </c>
      <c r="E646" s="1">
        <v>525857</v>
      </c>
      <c r="F646" s="2">
        <v>50523</v>
      </c>
    </row>
    <row r="647" spans="1:6" x14ac:dyDescent="0.25">
      <c r="A647">
        <v>2019</v>
      </c>
      <c r="B647" t="s">
        <v>54</v>
      </c>
      <c r="C647" t="s">
        <v>22</v>
      </c>
      <c r="D647" s="1">
        <v>19568</v>
      </c>
      <c r="E647" s="1">
        <v>229039</v>
      </c>
      <c r="F647" s="2">
        <v>37621</v>
      </c>
    </row>
    <row r="648" spans="1:6" x14ac:dyDescent="0.25">
      <c r="A648">
        <v>2019</v>
      </c>
      <c r="B648" t="s">
        <v>54</v>
      </c>
      <c r="C648" t="s">
        <v>23</v>
      </c>
      <c r="D648" s="1">
        <v>39400</v>
      </c>
      <c r="E648" s="1">
        <v>536753</v>
      </c>
      <c r="F648" s="2">
        <v>43646</v>
      </c>
    </row>
    <row r="649" spans="1:6" x14ac:dyDescent="0.25">
      <c r="A649">
        <v>2019</v>
      </c>
      <c r="B649" t="s">
        <v>54</v>
      </c>
      <c r="C649" t="s">
        <v>24</v>
      </c>
      <c r="D649" s="1">
        <v>9112</v>
      </c>
      <c r="E649" s="1">
        <v>90946</v>
      </c>
      <c r="F649" s="2">
        <v>40937</v>
      </c>
    </row>
    <row r="650" spans="1:6" x14ac:dyDescent="0.25">
      <c r="A650">
        <v>2019</v>
      </c>
      <c r="B650" t="s">
        <v>54</v>
      </c>
      <c r="C650" t="s">
        <v>25</v>
      </c>
      <c r="D650" s="1">
        <v>14969</v>
      </c>
      <c r="E650" s="1">
        <v>188094</v>
      </c>
      <c r="F650" s="2">
        <v>41557</v>
      </c>
    </row>
    <row r="651" spans="1:6" x14ac:dyDescent="0.25">
      <c r="A651">
        <v>2019</v>
      </c>
      <c r="B651" t="s">
        <v>54</v>
      </c>
      <c r="C651" t="s">
        <v>26</v>
      </c>
      <c r="D651" s="1">
        <v>15866</v>
      </c>
      <c r="E651" s="1">
        <v>261018</v>
      </c>
      <c r="F651" s="2">
        <v>45452</v>
      </c>
    </row>
    <row r="652" spans="1:6" x14ac:dyDescent="0.25">
      <c r="A652">
        <v>2019</v>
      </c>
      <c r="B652" t="s">
        <v>54</v>
      </c>
      <c r="C652" t="s">
        <v>27</v>
      </c>
      <c r="D652" s="1">
        <v>12448</v>
      </c>
      <c r="E652" s="1">
        <v>139278</v>
      </c>
      <c r="F652" s="2">
        <v>49409</v>
      </c>
    </row>
    <row r="653" spans="1:6" x14ac:dyDescent="0.25">
      <c r="A653">
        <v>2019</v>
      </c>
      <c r="B653" t="s">
        <v>54</v>
      </c>
      <c r="C653" t="s">
        <v>28</v>
      </c>
      <c r="D653" s="1">
        <v>54227</v>
      </c>
      <c r="E653" s="1">
        <v>876452</v>
      </c>
      <c r="F653" s="2">
        <v>55204</v>
      </c>
    </row>
    <row r="654" spans="1:6" x14ac:dyDescent="0.25">
      <c r="A654">
        <v>2019</v>
      </c>
      <c r="B654" t="s">
        <v>54</v>
      </c>
      <c r="C654" t="s">
        <v>29</v>
      </c>
      <c r="D654" s="1">
        <v>10974</v>
      </c>
      <c r="E654" s="1">
        <v>135131</v>
      </c>
      <c r="F654" s="2">
        <v>39275</v>
      </c>
    </row>
    <row r="655" spans="1:6" x14ac:dyDescent="0.25">
      <c r="A655">
        <v>2019</v>
      </c>
      <c r="B655" t="s">
        <v>54</v>
      </c>
      <c r="C655" t="s">
        <v>30</v>
      </c>
      <c r="D655" s="1">
        <v>120950</v>
      </c>
      <c r="E655" s="1">
        <v>1543991</v>
      </c>
      <c r="F655" s="2">
        <v>53710</v>
      </c>
    </row>
    <row r="656" spans="1:6" x14ac:dyDescent="0.25">
      <c r="A656">
        <v>2019</v>
      </c>
      <c r="B656" t="s">
        <v>54</v>
      </c>
      <c r="C656" t="s">
        <v>31</v>
      </c>
      <c r="D656" s="1">
        <v>62397</v>
      </c>
      <c r="E656" s="1">
        <v>846177</v>
      </c>
      <c r="F656" s="2">
        <v>44579</v>
      </c>
    </row>
    <row r="657" spans="1:6" x14ac:dyDescent="0.25">
      <c r="A657">
        <v>2019</v>
      </c>
      <c r="B657" t="s">
        <v>54</v>
      </c>
      <c r="C657" t="s">
        <v>32</v>
      </c>
      <c r="D657" s="1">
        <v>7738</v>
      </c>
      <c r="E657" s="1">
        <v>91333</v>
      </c>
      <c r="F657" s="2">
        <v>51925</v>
      </c>
    </row>
    <row r="658" spans="1:6" x14ac:dyDescent="0.25">
      <c r="A658">
        <v>2019</v>
      </c>
      <c r="B658" t="s">
        <v>54</v>
      </c>
      <c r="C658" t="s">
        <v>33</v>
      </c>
      <c r="D658" s="1">
        <v>68958</v>
      </c>
      <c r="E658" s="1">
        <v>1021890</v>
      </c>
      <c r="F658" s="2">
        <v>45569</v>
      </c>
    </row>
    <row r="659" spans="1:6" x14ac:dyDescent="0.25">
      <c r="A659">
        <v>2019</v>
      </c>
      <c r="B659" t="s">
        <v>54</v>
      </c>
      <c r="C659" t="s">
        <v>34</v>
      </c>
      <c r="D659" s="1">
        <v>23883</v>
      </c>
      <c r="E659" s="1">
        <v>300268</v>
      </c>
      <c r="F659" s="2">
        <v>43049</v>
      </c>
    </row>
    <row r="660" spans="1:6" x14ac:dyDescent="0.25">
      <c r="A660">
        <v>2019</v>
      </c>
      <c r="B660" t="s">
        <v>54</v>
      </c>
      <c r="C660" t="s">
        <v>35</v>
      </c>
      <c r="D660" s="1">
        <v>26460</v>
      </c>
      <c r="E660" s="1">
        <v>354168</v>
      </c>
      <c r="F660" s="2">
        <v>45879</v>
      </c>
    </row>
    <row r="661" spans="1:6" x14ac:dyDescent="0.25">
      <c r="A661">
        <v>2019</v>
      </c>
      <c r="B661" t="s">
        <v>54</v>
      </c>
      <c r="C661" t="s">
        <v>36</v>
      </c>
      <c r="D661" s="1">
        <v>74684</v>
      </c>
      <c r="E661" s="1">
        <v>1117033</v>
      </c>
      <c r="F661" s="2">
        <v>46296</v>
      </c>
    </row>
    <row r="662" spans="1:6" x14ac:dyDescent="0.25">
      <c r="A662">
        <v>2019</v>
      </c>
      <c r="B662" t="s">
        <v>54</v>
      </c>
      <c r="C662" t="s">
        <v>37</v>
      </c>
      <c r="D662" s="1">
        <v>7648</v>
      </c>
      <c r="E662" s="1">
        <v>76672</v>
      </c>
      <c r="F662" s="2">
        <v>45232</v>
      </c>
    </row>
    <row r="663" spans="1:6" x14ac:dyDescent="0.25">
      <c r="A663">
        <v>2019</v>
      </c>
      <c r="B663" t="s">
        <v>54</v>
      </c>
      <c r="C663" t="s">
        <v>38</v>
      </c>
      <c r="D663" s="1">
        <v>31073</v>
      </c>
      <c r="E663" s="1">
        <v>406455</v>
      </c>
      <c r="F663" s="2">
        <v>41048</v>
      </c>
    </row>
    <row r="664" spans="1:6" x14ac:dyDescent="0.25">
      <c r="A664">
        <v>2019</v>
      </c>
      <c r="B664" t="s">
        <v>54</v>
      </c>
      <c r="C664" t="s">
        <v>39</v>
      </c>
      <c r="D664" s="1">
        <v>8027</v>
      </c>
      <c r="E664" s="1">
        <v>85125</v>
      </c>
      <c r="F664" s="2">
        <v>40980</v>
      </c>
    </row>
    <row r="665" spans="1:6" x14ac:dyDescent="0.25">
      <c r="A665">
        <v>2019</v>
      </c>
      <c r="B665" t="s">
        <v>54</v>
      </c>
      <c r="C665" t="s">
        <v>40</v>
      </c>
      <c r="D665" s="1">
        <v>40380</v>
      </c>
      <c r="E665" s="1">
        <v>633819</v>
      </c>
      <c r="F665" s="2">
        <v>46991</v>
      </c>
    </row>
    <row r="666" spans="1:6" x14ac:dyDescent="0.25">
      <c r="A666">
        <v>2019</v>
      </c>
      <c r="B666" t="s">
        <v>54</v>
      </c>
      <c r="C666" t="s">
        <v>41</v>
      </c>
      <c r="D666" s="1">
        <v>150310</v>
      </c>
      <c r="E666" s="1">
        <v>2496193</v>
      </c>
      <c r="F666" s="2">
        <v>54323</v>
      </c>
    </row>
    <row r="667" spans="1:6" x14ac:dyDescent="0.25">
      <c r="A667">
        <v>2019</v>
      </c>
      <c r="B667" t="s">
        <v>54</v>
      </c>
      <c r="C667" t="s">
        <v>42</v>
      </c>
      <c r="D667" s="1">
        <v>20066</v>
      </c>
      <c r="E667" s="1">
        <v>289140</v>
      </c>
      <c r="F667" s="2">
        <v>45785</v>
      </c>
    </row>
    <row r="668" spans="1:6" x14ac:dyDescent="0.25">
      <c r="A668">
        <v>2019</v>
      </c>
      <c r="B668" t="s">
        <v>54</v>
      </c>
      <c r="C668" t="s">
        <v>43</v>
      </c>
      <c r="D668" s="1">
        <v>5040</v>
      </c>
      <c r="E668" s="1">
        <v>53817</v>
      </c>
      <c r="F668" s="2">
        <v>41456</v>
      </c>
    </row>
    <row r="669" spans="1:6" x14ac:dyDescent="0.25">
      <c r="A669">
        <v>2019</v>
      </c>
      <c r="B669" t="s">
        <v>54</v>
      </c>
      <c r="C669" t="s">
        <v>44</v>
      </c>
      <c r="D669" s="1">
        <v>42839</v>
      </c>
      <c r="E669" s="1">
        <v>650148</v>
      </c>
      <c r="F669" s="2">
        <v>45486</v>
      </c>
    </row>
    <row r="670" spans="1:6" x14ac:dyDescent="0.25">
      <c r="A670">
        <v>2019</v>
      </c>
      <c r="B670" t="s">
        <v>54</v>
      </c>
      <c r="C670" t="s">
        <v>45</v>
      </c>
      <c r="D670" s="1">
        <v>38692</v>
      </c>
      <c r="E670" s="1">
        <v>628543</v>
      </c>
      <c r="F670" s="2">
        <v>67312</v>
      </c>
    </row>
    <row r="671" spans="1:6" x14ac:dyDescent="0.25">
      <c r="A671">
        <v>2019</v>
      </c>
      <c r="B671" t="s">
        <v>54</v>
      </c>
      <c r="C671" t="s">
        <v>46</v>
      </c>
      <c r="D671" s="1">
        <v>10709</v>
      </c>
      <c r="E671" s="1">
        <v>125470</v>
      </c>
      <c r="F671" s="2">
        <v>40148</v>
      </c>
    </row>
    <row r="672" spans="1:6" x14ac:dyDescent="0.25">
      <c r="A672">
        <v>2019</v>
      </c>
      <c r="B672" t="s">
        <v>54</v>
      </c>
      <c r="C672" t="s">
        <v>47</v>
      </c>
      <c r="D672" s="1">
        <v>36253</v>
      </c>
      <c r="E672" s="1">
        <v>533175</v>
      </c>
      <c r="F672" s="2">
        <v>42647</v>
      </c>
    </row>
    <row r="673" spans="1:6" x14ac:dyDescent="0.25">
      <c r="A673">
        <v>2019</v>
      </c>
      <c r="B673" t="s">
        <v>54</v>
      </c>
      <c r="C673" t="s">
        <v>48</v>
      </c>
      <c r="D673" s="1">
        <v>4819</v>
      </c>
      <c r="E673" s="1">
        <v>49901</v>
      </c>
      <c r="F673" s="2">
        <v>44408</v>
      </c>
    </row>
    <row r="674" spans="1:6" x14ac:dyDescent="0.25">
      <c r="A674">
        <v>2019</v>
      </c>
      <c r="B674" t="s">
        <v>53</v>
      </c>
      <c r="C674" t="s">
        <v>1</v>
      </c>
      <c r="D674" s="1">
        <v>2309</v>
      </c>
      <c r="E674" s="1">
        <v>21296</v>
      </c>
      <c r="F674" s="2">
        <v>62845</v>
      </c>
    </row>
    <row r="675" spans="1:6" x14ac:dyDescent="0.25">
      <c r="A675">
        <v>2019</v>
      </c>
      <c r="B675" t="s">
        <v>53</v>
      </c>
      <c r="C675" t="s">
        <v>2</v>
      </c>
      <c r="D675" s="1">
        <v>3691</v>
      </c>
      <c r="E675" s="1">
        <v>49188</v>
      </c>
      <c r="F675" s="2">
        <v>77822</v>
      </c>
    </row>
    <row r="676" spans="1:6" x14ac:dyDescent="0.25">
      <c r="A676">
        <v>2019</v>
      </c>
      <c r="B676" t="s">
        <v>53</v>
      </c>
      <c r="C676" t="s">
        <v>3</v>
      </c>
      <c r="D676" s="1">
        <v>1303</v>
      </c>
      <c r="E676" s="1">
        <v>10974</v>
      </c>
      <c r="F676" s="2">
        <v>57981</v>
      </c>
    </row>
    <row r="677" spans="1:6" x14ac:dyDescent="0.25">
      <c r="A677">
        <v>2019</v>
      </c>
      <c r="B677" t="s">
        <v>53</v>
      </c>
      <c r="C677" t="s">
        <v>4</v>
      </c>
      <c r="D677" s="1">
        <v>28529</v>
      </c>
      <c r="E677" s="1">
        <v>550084</v>
      </c>
      <c r="F677" s="2">
        <v>191278</v>
      </c>
    </row>
    <row r="678" spans="1:6" x14ac:dyDescent="0.25">
      <c r="A678">
        <v>2019</v>
      </c>
      <c r="B678" t="s">
        <v>53</v>
      </c>
      <c r="C678" t="s">
        <v>5</v>
      </c>
      <c r="D678" s="1">
        <v>4330</v>
      </c>
      <c r="E678" s="1">
        <v>76292</v>
      </c>
      <c r="F678" s="2">
        <v>109380</v>
      </c>
    </row>
    <row r="679" spans="1:6" x14ac:dyDescent="0.25">
      <c r="A679">
        <v>2019</v>
      </c>
      <c r="B679" t="s">
        <v>53</v>
      </c>
      <c r="C679" t="s">
        <v>6</v>
      </c>
      <c r="D679" s="1">
        <v>2551</v>
      </c>
      <c r="E679" s="1">
        <v>31469</v>
      </c>
      <c r="F679" s="2">
        <v>120406</v>
      </c>
    </row>
    <row r="680" spans="1:6" x14ac:dyDescent="0.25">
      <c r="A680">
        <v>2019</v>
      </c>
      <c r="B680" t="s">
        <v>53</v>
      </c>
      <c r="C680" t="s">
        <v>7</v>
      </c>
      <c r="D680">
        <v>497</v>
      </c>
      <c r="E680" s="1">
        <v>3905</v>
      </c>
      <c r="F680" s="2">
        <v>70031</v>
      </c>
    </row>
    <row r="681" spans="1:6" x14ac:dyDescent="0.25">
      <c r="A681">
        <v>2019</v>
      </c>
      <c r="B681" t="s">
        <v>53</v>
      </c>
      <c r="C681" t="s">
        <v>8</v>
      </c>
      <c r="D681" s="1">
        <v>11744</v>
      </c>
      <c r="E681" s="1">
        <v>138845</v>
      </c>
      <c r="F681" s="2">
        <v>86153</v>
      </c>
    </row>
    <row r="682" spans="1:6" x14ac:dyDescent="0.25">
      <c r="A682">
        <v>2019</v>
      </c>
      <c r="B682" t="s">
        <v>53</v>
      </c>
      <c r="C682" t="s">
        <v>9</v>
      </c>
      <c r="D682" s="1">
        <v>5380</v>
      </c>
      <c r="E682" s="1">
        <v>116215</v>
      </c>
      <c r="F682" s="2">
        <v>100462</v>
      </c>
    </row>
    <row r="683" spans="1:6" x14ac:dyDescent="0.25">
      <c r="A683">
        <v>2019</v>
      </c>
      <c r="B683" t="s">
        <v>53</v>
      </c>
      <c r="C683" t="s">
        <v>10</v>
      </c>
      <c r="D683" s="1">
        <v>1231</v>
      </c>
      <c r="E683" s="1">
        <v>8802</v>
      </c>
      <c r="F683" s="2">
        <v>56211</v>
      </c>
    </row>
    <row r="684" spans="1:6" x14ac:dyDescent="0.25">
      <c r="A684">
        <v>2019</v>
      </c>
      <c r="B684" t="s">
        <v>53</v>
      </c>
      <c r="C684" t="s">
        <v>11</v>
      </c>
      <c r="D684" s="1">
        <v>6998</v>
      </c>
      <c r="E684" s="1">
        <v>94879</v>
      </c>
      <c r="F684" s="2">
        <v>96732</v>
      </c>
    </row>
    <row r="685" spans="1:6" x14ac:dyDescent="0.25">
      <c r="A685">
        <v>2019</v>
      </c>
      <c r="B685" t="s">
        <v>53</v>
      </c>
      <c r="C685" t="s">
        <v>12</v>
      </c>
      <c r="D685" s="1">
        <v>2278</v>
      </c>
      <c r="E685" s="1">
        <v>28628</v>
      </c>
      <c r="F685" s="2">
        <v>62444</v>
      </c>
    </row>
    <row r="686" spans="1:6" x14ac:dyDescent="0.25">
      <c r="A686">
        <v>2019</v>
      </c>
      <c r="B686" t="s">
        <v>53</v>
      </c>
      <c r="C686" t="s">
        <v>13</v>
      </c>
      <c r="D686" s="1">
        <v>1778</v>
      </c>
      <c r="E686" s="1">
        <v>21356</v>
      </c>
      <c r="F686" s="2">
        <v>60664</v>
      </c>
    </row>
    <row r="687" spans="1:6" x14ac:dyDescent="0.25">
      <c r="A687">
        <v>2019</v>
      </c>
      <c r="B687" t="s">
        <v>53</v>
      </c>
      <c r="C687" t="s">
        <v>14</v>
      </c>
      <c r="D687" s="1">
        <v>1386</v>
      </c>
      <c r="E687" s="1">
        <v>18137</v>
      </c>
      <c r="F687" s="2">
        <v>66434</v>
      </c>
    </row>
    <row r="688" spans="1:6" x14ac:dyDescent="0.25">
      <c r="A688">
        <v>2019</v>
      </c>
      <c r="B688" t="s">
        <v>53</v>
      </c>
      <c r="C688" t="s">
        <v>15</v>
      </c>
      <c r="D688" s="1">
        <v>1924</v>
      </c>
      <c r="E688" s="1">
        <v>21670</v>
      </c>
      <c r="F688" s="2">
        <v>58590</v>
      </c>
    </row>
    <row r="689" spans="1:6" x14ac:dyDescent="0.25">
      <c r="A689">
        <v>2019</v>
      </c>
      <c r="B689" t="s">
        <v>53</v>
      </c>
      <c r="C689" t="s">
        <v>16</v>
      </c>
      <c r="D689" s="1">
        <v>1801</v>
      </c>
      <c r="E689" s="1">
        <v>22427</v>
      </c>
      <c r="F689" s="2">
        <v>60638</v>
      </c>
    </row>
    <row r="690" spans="1:6" x14ac:dyDescent="0.25">
      <c r="A690">
        <v>2019</v>
      </c>
      <c r="B690" t="s">
        <v>53</v>
      </c>
      <c r="C690" t="s">
        <v>17</v>
      </c>
      <c r="D690">
        <v>869</v>
      </c>
      <c r="E690" s="1">
        <v>7158</v>
      </c>
      <c r="F690" s="2">
        <v>57442</v>
      </c>
    </row>
    <row r="691" spans="1:6" x14ac:dyDescent="0.25">
      <c r="A691">
        <v>2019</v>
      </c>
      <c r="B691" t="s">
        <v>53</v>
      </c>
      <c r="C691" t="s">
        <v>18</v>
      </c>
      <c r="D691" s="1">
        <v>2846</v>
      </c>
      <c r="E691" s="1">
        <v>35678</v>
      </c>
      <c r="F691" s="2">
        <v>98834</v>
      </c>
    </row>
    <row r="692" spans="1:6" x14ac:dyDescent="0.25">
      <c r="A692">
        <v>2019</v>
      </c>
      <c r="B692" t="s">
        <v>53</v>
      </c>
      <c r="C692" t="s">
        <v>19</v>
      </c>
      <c r="D692" s="1">
        <v>5717</v>
      </c>
      <c r="E692" s="1">
        <v>93033</v>
      </c>
      <c r="F692" s="2">
        <v>128022</v>
      </c>
    </row>
    <row r="693" spans="1:6" x14ac:dyDescent="0.25">
      <c r="A693">
        <v>2019</v>
      </c>
      <c r="B693" t="s">
        <v>53</v>
      </c>
      <c r="C693" t="s">
        <v>20</v>
      </c>
      <c r="D693" s="1">
        <v>7146</v>
      </c>
      <c r="E693" s="1">
        <v>55298</v>
      </c>
      <c r="F693" s="2">
        <v>77504</v>
      </c>
    </row>
    <row r="694" spans="1:6" x14ac:dyDescent="0.25">
      <c r="A694">
        <v>2019</v>
      </c>
      <c r="B694" t="s">
        <v>53</v>
      </c>
      <c r="C694" t="s">
        <v>21</v>
      </c>
      <c r="D694" s="1">
        <v>4133</v>
      </c>
      <c r="E694" s="1">
        <v>46906</v>
      </c>
      <c r="F694" s="2">
        <v>83846</v>
      </c>
    </row>
    <row r="695" spans="1:6" x14ac:dyDescent="0.25">
      <c r="A695">
        <v>2019</v>
      </c>
      <c r="B695" t="s">
        <v>53</v>
      </c>
      <c r="C695" t="s">
        <v>22</v>
      </c>
      <c r="D695">
        <v>944</v>
      </c>
      <c r="E695" s="1">
        <v>10695</v>
      </c>
      <c r="F695" s="2">
        <v>49438</v>
      </c>
    </row>
    <row r="696" spans="1:6" x14ac:dyDescent="0.25">
      <c r="A696">
        <v>2019</v>
      </c>
      <c r="B696" t="s">
        <v>53</v>
      </c>
      <c r="C696" t="s">
        <v>23</v>
      </c>
      <c r="D696" s="1">
        <v>3310</v>
      </c>
      <c r="E696" s="1">
        <v>46729</v>
      </c>
      <c r="F696" s="2">
        <v>85960</v>
      </c>
    </row>
    <row r="697" spans="1:6" x14ac:dyDescent="0.25">
      <c r="A697">
        <v>2019</v>
      </c>
      <c r="B697" t="s">
        <v>53</v>
      </c>
      <c r="C697" t="s">
        <v>24</v>
      </c>
      <c r="D697">
        <v>799</v>
      </c>
      <c r="E697" s="1">
        <v>6210</v>
      </c>
      <c r="F697" s="2">
        <v>56592</v>
      </c>
    </row>
    <row r="698" spans="1:6" x14ac:dyDescent="0.25">
      <c r="A698">
        <v>2019</v>
      </c>
      <c r="B698" t="s">
        <v>53</v>
      </c>
      <c r="C698" t="s">
        <v>25</v>
      </c>
      <c r="D698" s="1">
        <v>1015</v>
      </c>
      <c r="E698" s="1">
        <v>17258</v>
      </c>
      <c r="F698" s="2">
        <v>66732</v>
      </c>
    </row>
    <row r="699" spans="1:6" x14ac:dyDescent="0.25">
      <c r="A699">
        <v>2019</v>
      </c>
      <c r="B699" t="s">
        <v>53</v>
      </c>
      <c r="C699" t="s">
        <v>26</v>
      </c>
      <c r="D699" s="1">
        <v>1664</v>
      </c>
      <c r="E699" s="1">
        <v>15847</v>
      </c>
      <c r="F699" s="2">
        <v>73213</v>
      </c>
    </row>
    <row r="700" spans="1:6" x14ac:dyDescent="0.25">
      <c r="A700">
        <v>2019</v>
      </c>
      <c r="B700" t="s">
        <v>53</v>
      </c>
      <c r="C700" t="s">
        <v>27</v>
      </c>
      <c r="D700" s="1">
        <v>1037</v>
      </c>
      <c r="E700" s="1">
        <v>12334</v>
      </c>
      <c r="F700" s="2">
        <v>97212</v>
      </c>
    </row>
    <row r="701" spans="1:6" x14ac:dyDescent="0.25">
      <c r="A701">
        <v>2019</v>
      </c>
      <c r="B701" t="s">
        <v>53</v>
      </c>
      <c r="C701" t="s">
        <v>28</v>
      </c>
      <c r="D701" s="1">
        <v>3724</v>
      </c>
      <c r="E701" s="1">
        <v>67578</v>
      </c>
      <c r="F701" s="2">
        <v>117433</v>
      </c>
    </row>
    <row r="702" spans="1:6" x14ac:dyDescent="0.25">
      <c r="A702">
        <v>2019</v>
      </c>
      <c r="B702" t="s">
        <v>53</v>
      </c>
      <c r="C702" t="s">
        <v>29</v>
      </c>
      <c r="D702" s="1">
        <v>1074</v>
      </c>
      <c r="E702" s="1">
        <v>11166</v>
      </c>
      <c r="F702" s="2">
        <v>57554</v>
      </c>
    </row>
    <row r="703" spans="1:6" x14ac:dyDescent="0.25">
      <c r="A703">
        <v>2019</v>
      </c>
      <c r="B703" t="s">
        <v>53</v>
      </c>
      <c r="C703" t="s">
        <v>30</v>
      </c>
      <c r="D703" s="1">
        <v>12812</v>
      </c>
      <c r="E703" s="1">
        <v>277408</v>
      </c>
      <c r="F703" s="2">
        <v>135959</v>
      </c>
    </row>
    <row r="704" spans="1:6" x14ac:dyDescent="0.25">
      <c r="A704">
        <v>2019</v>
      </c>
      <c r="B704" t="s">
        <v>53</v>
      </c>
      <c r="C704" t="s">
        <v>31</v>
      </c>
      <c r="D704" s="1">
        <v>5669</v>
      </c>
      <c r="E704" s="1">
        <v>75919</v>
      </c>
      <c r="F704" s="2">
        <v>87039</v>
      </c>
    </row>
    <row r="705" spans="1:6" x14ac:dyDescent="0.25">
      <c r="A705">
        <v>2019</v>
      </c>
      <c r="B705" t="s">
        <v>53</v>
      </c>
      <c r="C705" t="s">
        <v>32</v>
      </c>
      <c r="D705">
        <v>402</v>
      </c>
      <c r="E705" s="1">
        <v>6093</v>
      </c>
      <c r="F705" s="2">
        <v>71543</v>
      </c>
    </row>
    <row r="706" spans="1:6" x14ac:dyDescent="0.25">
      <c r="A706">
        <v>2019</v>
      </c>
      <c r="B706" t="s">
        <v>53</v>
      </c>
      <c r="C706" t="s">
        <v>33</v>
      </c>
      <c r="D706" s="1">
        <v>4915</v>
      </c>
      <c r="E706" s="1">
        <v>69330</v>
      </c>
      <c r="F706" s="2">
        <v>72613</v>
      </c>
    </row>
    <row r="707" spans="1:6" x14ac:dyDescent="0.25">
      <c r="A707">
        <v>2019</v>
      </c>
      <c r="B707" t="s">
        <v>53</v>
      </c>
      <c r="C707" t="s">
        <v>34</v>
      </c>
      <c r="D707" s="1">
        <v>1550</v>
      </c>
      <c r="E707" s="1">
        <v>19627</v>
      </c>
      <c r="F707" s="2">
        <v>60407</v>
      </c>
    </row>
    <row r="708" spans="1:6" x14ac:dyDescent="0.25">
      <c r="A708">
        <v>2019</v>
      </c>
      <c r="B708" t="s">
        <v>53</v>
      </c>
      <c r="C708" t="s">
        <v>35</v>
      </c>
      <c r="D708" s="1">
        <v>4135</v>
      </c>
      <c r="E708" s="1">
        <v>35053</v>
      </c>
      <c r="F708" s="2">
        <v>89633</v>
      </c>
    </row>
    <row r="709" spans="1:6" x14ac:dyDescent="0.25">
      <c r="A709">
        <v>2019</v>
      </c>
      <c r="B709" t="s">
        <v>53</v>
      </c>
      <c r="C709" t="s">
        <v>36</v>
      </c>
      <c r="D709" s="1">
        <v>5348</v>
      </c>
      <c r="E709" s="1">
        <v>87043</v>
      </c>
      <c r="F709" s="2">
        <v>94900</v>
      </c>
    </row>
    <row r="710" spans="1:6" x14ac:dyDescent="0.25">
      <c r="A710">
        <v>2019</v>
      </c>
      <c r="B710" t="s">
        <v>53</v>
      </c>
      <c r="C710" t="s">
        <v>37</v>
      </c>
      <c r="D710">
        <v>714</v>
      </c>
      <c r="E710" s="1">
        <v>5878</v>
      </c>
      <c r="F710" s="2">
        <v>76409</v>
      </c>
    </row>
    <row r="711" spans="1:6" x14ac:dyDescent="0.25">
      <c r="A711">
        <v>2019</v>
      </c>
      <c r="B711" t="s">
        <v>53</v>
      </c>
      <c r="C711" t="s">
        <v>38</v>
      </c>
      <c r="D711" s="1">
        <v>2883</v>
      </c>
      <c r="E711" s="1">
        <v>26869</v>
      </c>
      <c r="F711" s="2">
        <v>66032</v>
      </c>
    </row>
    <row r="712" spans="1:6" x14ac:dyDescent="0.25">
      <c r="A712">
        <v>2019</v>
      </c>
      <c r="B712" t="s">
        <v>53</v>
      </c>
      <c r="C712" t="s">
        <v>39</v>
      </c>
      <c r="D712">
        <v>589</v>
      </c>
      <c r="E712" s="1">
        <v>5500</v>
      </c>
      <c r="F712" s="2">
        <v>51535</v>
      </c>
    </row>
    <row r="713" spans="1:6" x14ac:dyDescent="0.25">
      <c r="A713">
        <v>2019</v>
      </c>
      <c r="B713" t="s">
        <v>53</v>
      </c>
      <c r="C713" t="s">
        <v>40</v>
      </c>
      <c r="D713" s="1">
        <v>3981</v>
      </c>
      <c r="E713" s="1">
        <v>45042</v>
      </c>
      <c r="F713" s="2">
        <v>75375</v>
      </c>
    </row>
    <row r="714" spans="1:6" x14ac:dyDescent="0.25">
      <c r="A714">
        <v>2019</v>
      </c>
      <c r="B714" t="s">
        <v>53</v>
      </c>
      <c r="C714" t="s">
        <v>41</v>
      </c>
      <c r="D714" s="1">
        <v>10627</v>
      </c>
      <c r="E714" s="1">
        <v>208591</v>
      </c>
      <c r="F714" s="2">
        <v>90857</v>
      </c>
    </row>
    <row r="715" spans="1:6" x14ac:dyDescent="0.25">
      <c r="A715">
        <v>2019</v>
      </c>
      <c r="B715" t="s">
        <v>53</v>
      </c>
      <c r="C715" t="s">
        <v>42</v>
      </c>
      <c r="D715" s="1">
        <v>2776</v>
      </c>
      <c r="E715" s="1">
        <v>38323</v>
      </c>
      <c r="F715" s="2">
        <v>84735</v>
      </c>
    </row>
    <row r="716" spans="1:6" x14ac:dyDescent="0.25">
      <c r="A716">
        <v>2019</v>
      </c>
      <c r="B716" t="s">
        <v>53</v>
      </c>
      <c r="C716" t="s">
        <v>43</v>
      </c>
      <c r="D716">
        <v>527</v>
      </c>
      <c r="E716" s="1">
        <v>4322</v>
      </c>
      <c r="F716" s="2">
        <v>62861</v>
      </c>
    </row>
    <row r="717" spans="1:6" x14ac:dyDescent="0.25">
      <c r="A717">
        <v>2019</v>
      </c>
      <c r="B717" t="s">
        <v>53</v>
      </c>
      <c r="C717" t="s">
        <v>44</v>
      </c>
      <c r="D717" s="1">
        <v>4600</v>
      </c>
      <c r="E717" s="1">
        <v>67714</v>
      </c>
      <c r="F717" s="2">
        <v>107966</v>
      </c>
    </row>
    <row r="718" spans="1:6" x14ac:dyDescent="0.25">
      <c r="A718">
        <v>2019</v>
      </c>
      <c r="B718" t="s">
        <v>53</v>
      </c>
      <c r="C718" t="s">
        <v>45</v>
      </c>
      <c r="D718" s="1">
        <v>5007</v>
      </c>
      <c r="E718" s="1">
        <v>143883</v>
      </c>
      <c r="F718" s="2">
        <v>207135</v>
      </c>
    </row>
    <row r="719" spans="1:6" x14ac:dyDescent="0.25">
      <c r="A719">
        <v>2019</v>
      </c>
      <c r="B719" t="s">
        <v>53</v>
      </c>
      <c r="C719" t="s">
        <v>46</v>
      </c>
      <c r="D719">
        <v>818</v>
      </c>
      <c r="E719" s="1">
        <v>8072</v>
      </c>
      <c r="F719" s="2">
        <v>53281</v>
      </c>
    </row>
    <row r="720" spans="1:6" x14ac:dyDescent="0.25">
      <c r="A720">
        <v>2019</v>
      </c>
      <c r="B720" t="s">
        <v>53</v>
      </c>
      <c r="C720" t="s">
        <v>47</v>
      </c>
      <c r="D720" s="1">
        <v>2335</v>
      </c>
      <c r="E720" s="1">
        <v>46993</v>
      </c>
      <c r="F720" s="2">
        <v>82512</v>
      </c>
    </row>
    <row r="721" spans="1:6" x14ac:dyDescent="0.25">
      <c r="A721">
        <v>2019</v>
      </c>
      <c r="B721" t="s">
        <v>53</v>
      </c>
      <c r="C721" t="s">
        <v>48</v>
      </c>
      <c r="D721">
        <v>417</v>
      </c>
      <c r="E721" s="1">
        <v>3424</v>
      </c>
      <c r="F721" s="2">
        <v>49035</v>
      </c>
    </row>
    <row r="722" spans="1:6" x14ac:dyDescent="0.25">
      <c r="A722">
        <v>2019</v>
      </c>
      <c r="B722" t="s">
        <v>56</v>
      </c>
      <c r="C722" t="s">
        <v>1</v>
      </c>
      <c r="D722" s="1">
        <v>13590</v>
      </c>
      <c r="E722" s="1">
        <v>95053</v>
      </c>
      <c r="F722" s="2">
        <v>71076</v>
      </c>
    </row>
    <row r="723" spans="1:6" x14ac:dyDescent="0.25">
      <c r="A723">
        <v>2019</v>
      </c>
      <c r="B723" t="s">
        <v>56</v>
      </c>
      <c r="C723" t="s">
        <v>2</v>
      </c>
      <c r="D723" s="1">
        <v>19357</v>
      </c>
      <c r="E723" s="1">
        <v>223263</v>
      </c>
      <c r="F723" s="2">
        <v>74627</v>
      </c>
    </row>
    <row r="724" spans="1:6" x14ac:dyDescent="0.25">
      <c r="A724">
        <v>2019</v>
      </c>
      <c r="B724" t="s">
        <v>56</v>
      </c>
      <c r="C724" t="s">
        <v>3</v>
      </c>
      <c r="D724" s="1">
        <v>8591</v>
      </c>
      <c r="E724" s="1">
        <v>51934</v>
      </c>
      <c r="F724" s="2">
        <v>60198</v>
      </c>
    </row>
    <row r="725" spans="1:6" x14ac:dyDescent="0.25">
      <c r="A725">
        <v>2019</v>
      </c>
      <c r="B725" t="s">
        <v>56</v>
      </c>
      <c r="C725" t="s">
        <v>4</v>
      </c>
      <c r="D725" s="1">
        <v>109980</v>
      </c>
      <c r="E725" s="1">
        <v>841829</v>
      </c>
      <c r="F725" s="2">
        <v>112757</v>
      </c>
    </row>
    <row r="726" spans="1:6" x14ac:dyDescent="0.25">
      <c r="A726">
        <v>2019</v>
      </c>
      <c r="B726" t="s">
        <v>56</v>
      </c>
      <c r="C726" t="s">
        <v>5</v>
      </c>
      <c r="D726" s="1">
        <v>24028</v>
      </c>
      <c r="E726" s="1">
        <v>167272</v>
      </c>
      <c r="F726" s="2">
        <v>88613</v>
      </c>
    </row>
    <row r="727" spans="1:6" x14ac:dyDescent="0.25">
      <c r="A727">
        <v>2019</v>
      </c>
      <c r="B727" t="s">
        <v>56</v>
      </c>
      <c r="C727" t="s">
        <v>6</v>
      </c>
      <c r="D727" s="1">
        <v>11028</v>
      </c>
      <c r="E727" s="1">
        <v>121869</v>
      </c>
      <c r="F727" s="2">
        <v>157629</v>
      </c>
    </row>
    <row r="728" spans="1:6" x14ac:dyDescent="0.25">
      <c r="A728">
        <v>2019</v>
      </c>
      <c r="B728" t="s">
        <v>56</v>
      </c>
      <c r="C728" t="s">
        <v>7</v>
      </c>
      <c r="D728" s="1">
        <v>2907</v>
      </c>
      <c r="E728" s="1">
        <v>48162</v>
      </c>
      <c r="F728" s="2">
        <v>97426</v>
      </c>
    </row>
    <row r="729" spans="1:6" x14ac:dyDescent="0.25">
      <c r="A729">
        <v>2019</v>
      </c>
      <c r="B729" t="s">
        <v>56</v>
      </c>
      <c r="C729" t="s">
        <v>8</v>
      </c>
      <c r="D729" s="1">
        <v>76648</v>
      </c>
      <c r="E729" s="1">
        <v>585959</v>
      </c>
      <c r="F729" s="2">
        <v>77025</v>
      </c>
    </row>
    <row r="730" spans="1:6" x14ac:dyDescent="0.25">
      <c r="A730">
        <v>2019</v>
      </c>
      <c r="B730" t="s">
        <v>56</v>
      </c>
      <c r="C730" t="s">
        <v>9</v>
      </c>
      <c r="D730" s="1">
        <v>26961</v>
      </c>
      <c r="E730" s="1">
        <v>242468</v>
      </c>
      <c r="F730" s="2">
        <v>86701</v>
      </c>
    </row>
    <row r="731" spans="1:6" x14ac:dyDescent="0.25">
      <c r="A731">
        <v>2019</v>
      </c>
      <c r="B731" t="s">
        <v>56</v>
      </c>
      <c r="C731" t="s">
        <v>10</v>
      </c>
      <c r="D731" s="1">
        <v>5859</v>
      </c>
      <c r="E731" s="1">
        <v>33273</v>
      </c>
      <c r="F731" s="2">
        <v>59504</v>
      </c>
    </row>
    <row r="732" spans="1:6" x14ac:dyDescent="0.25">
      <c r="A732">
        <v>2019</v>
      </c>
      <c r="B732" t="s">
        <v>56</v>
      </c>
      <c r="C732" t="s">
        <v>11</v>
      </c>
      <c r="D732" s="1">
        <v>32792</v>
      </c>
      <c r="E732" s="1">
        <v>381941</v>
      </c>
      <c r="F732" s="2">
        <v>113091</v>
      </c>
    </row>
    <row r="733" spans="1:6" x14ac:dyDescent="0.25">
      <c r="A733">
        <v>2019</v>
      </c>
      <c r="B733" t="s">
        <v>56</v>
      </c>
      <c r="C733" t="s">
        <v>12</v>
      </c>
      <c r="D733" s="1">
        <v>16940</v>
      </c>
      <c r="E733" s="1">
        <v>135547</v>
      </c>
      <c r="F733" s="2">
        <v>67469</v>
      </c>
    </row>
    <row r="734" spans="1:6" x14ac:dyDescent="0.25">
      <c r="A734">
        <v>2019</v>
      </c>
      <c r="B734" t="s">
        <v>56</v>
      </c>
      <c r="C734" t="s">
        <v>13</v>
      </c>
      <c r="D734" s="1">
        <v>10414</v>
      </c>
      <c r="E734" s="1">
        <v>110010</v>
      </c>
      <c r="F734" s="2">
        <v>76212</v>
      </c>
    </row>
    <row r="735" spans="1:6" x14ac:dyDescent="0.25">
      <c r="A735">
        <v>2019</v>
      </c>
      <c r="B735" t="s">
        <v>56</v>
      </c>
      <c r="C735" t="s">
        <v>14</v>
      </c>
      <c r="D735" s="1">
        <v>8744</v>
      </c>
      <c r="E735" s="1">
        <v>74336</v>
      </c>
      <c r="F735" s="2">
        <v>68950</v>
      </c>
    </row>
    <row r="736" spans="1:6" x14ac:dyDescent="0.25">
      <c r="A736">
        <v>2019</v>
      </c>
      <c r="B736" t="s">
        <v>56</v>
      </c>
      <c r="C736" t="s">
        <v>15</v>
      </c>
      <c r="D736" s="1">
        <v>11201</v>
      </c>
      <c r="E736" s="1">
        <v>93556</v>
      </c>
      <c r="F736" s="2">
        <v>69885</v>
      </c>
    </row>
    <row r="737" spans="1:6" x14ac:dyDescent="0.25">
      <c r="A737">
        <v>2019</v>
      </c>
      <c r="B737" t="s">
        <v>56</v>
      </c>
      <c r="C737" t="s">
        <v>16</v>
      </c>
      <c r="D737" s="1">
        <v>13852</v>
      </c>
      <c r="E737" s="1">
        <v>84791</v>
      </c>
      <c r="F737" s="2">
        <v>63590</v>
      </c>
    </row>
    <row r="738" spans="1:6" x14ac:dyDescent="0.25">
      <c r="A738">
        <v>2019</v>
      </c>
      <c r="B738" t="s">
        <v>56</v>
      </c>
      <c r="C738" t="s">
        <v>17</v>
      </c>
      <c r="D738" s="1">
        <v>3854</v>
      </c>
      <c r="E738" s="1">
        <v>30481</v>
      </c>
      <c r="F738" s="2">
        <v>70030</v>
      </c>
    </row>
    <row r="739" spans="1:6" x14ac:dyDescent="0.25">
      <c r="A739">
        <v>2019</v>
      </c>
      <c r="B739" t="s">
        <v>56</v>
      </c>
      <c r="C739" t="s">
        <v>18</v>
      </c>
      <c r="D739" s="1">
        <v>15512</v>
      </c>
      <c r="E739" s="1">
        <v>135216</v>
      </c>
      <c r="F739" s="2">
        <v>98024</v>
      </c>
    </row>
    <row r="740" spans="1:6" x14ac:dyDescent="0.25">
      <c r="A740">
        <v>2019</v>
      </c>
      <c r="B740" t="s">
        <v>56</v>
      </c>
      <c r="C740" t="s">
        <v>19</v>
      </c>
      <c r="D740" s="1">
        <v>17883</v>
      </c>
      <c r="E740" s="1">
        <v>218858</v>
      </c>
      <c r="F740" s="2">
        <v>147565</v>
      </c>
    </row>
    <row r="741" spans="1:6" x14ac:dyDescent="0.25">
      <c r="A741">
        <v>2019</v>
      </c>
      <c r="B741" t="s">
        <v>56</v>
      </c>
      <c r="C741" t="s">
        <v>20</v>
      </c>
      <c r="D741" s="1">
        <v>19641</v>
      </c>
      <c r="E741" s="1">
        <v>208812</v>
      </c>
      <c r="F741" s="2">
        <v>73691</v>
      </c>
    </row>
    <row r="742" spans="1:6" x14ac:dyDescent="0.25">
      <c r="A742">
        <v>2019</v>
      </c>
      <c r="B742" t="s">
        <v>56</v>
      </c>
      <c r="C742" t="s">
        <v>21</v>
      </c>
      <c r="D742" s="1">
        <v>15855</v>
      </c>
      <c r="E742" s="1">
        <v>182914</v>
      </c>
      <c r="F742" s="2">
        <v>97673</v>
      </c>
    </row>
    <row r="743" spans="1:6" x14ac:dyDescent="0.25">
      <c r="A743">
        <v>2019</v>
      </c>
      <c r="B743" t="s">
        <v>56</v>
      </c>
      <c r="C743" t="s">
        <v>22</v>
      </c>
      <c r="D743" s="1">
        <v>7944</v>
      </c>
      <c r="E743" s="1">
        <v>43109</v>
      </c>
      <c r="F743" s="2">
        <v>54672</v>
      </c>
    </row>
    <row r="744" spans="1:6" x14ac:dyDescent="0.25">
      <c r="A744">
        <v>2019</v>
      </c>
      <c r="B744" t="s">
        <v>56</v>
      </c>
      <c r="C744" t="s">
        <v>23</v>
      </c>
      <c r="D744" s="1">
        <v>17951</v>
      </c>
      <c r="E744" s="1">
        <v>166025</v>
      </c>
      <c r="F744" s="2">
        <v>75387</v>
      </c>
    </row>
    <row r="745" spans="1:6" x14ac:dyDescent="0.25">
      <c r="A745">
        <v>2019</v>
      </c>
      <c r="B745" t="s">
        <v>56</v>
      </c>
      <c r="C745" t="s">
        <v>24</v>
      </c>
      <c r="D745" s="1">
        <v>4314</v>
      </c>
      <c r="E745" s="1">
        <v>22199</v>
      </c>
      <c r="F745" s="2">
        <v>60907</v>
      </c>
    </row>
    <row r="746" spans="1:6" x14ac:dyDescent="0.25">
      <c r="A746">
        <v>2019</v>
      </c>
      <c r="B746" t="s">
        <v>56</v>
      </c>
      <c r="C746" t="s">
        <v>25</v>
      </c>
      <c r="D746" s="1">
        <v>6842</v>
      </c>
      <c r="E746" s="1">
        <v>67425</v>
      </c>
      <c r="F746" s="2">
        <v>69072</v>
      </c>
    </row>
    <row r="747" spans="1:6" x14ac:dyDescent="0.25">
      <c r="A747">
        <v>2019</v>
      </c>
      <c r="B747" t="s">
        <v>56</v>
      </c>
      <c r="C747" t="s">
        <v>26</v>
      </c>
      <c r="D747" s="1">
        <v>9324</v>
      </c>
      <c r="E747" s="1">
        <v>64932</v>
      </c>
      <c r="F747" s="2">
        <v>70204</v>
      </c>
    </row>
    <row r="748" spans="1:6" x14ac:dyDescent="0.25">
      <c r="A748">
        <v>2019</v>
      </c>
      <c r="B748" t="s">
        <v>56</v>
      </c>
      <c r="C748" t="s">
        <v>27</v>
      </c>
      <c r="D748" s="1">
        <v>3881</v>
      </c>
      <c r="E748" s="1">
        <v>33418</v>
      </c>
      <c r="F748" s="2">
        <v>100104</v>
      </c>
    </row>
    <row r="749" spans="1:6" x14ac:dyDescent="0.25">
      <c r="A749">
        <v>2019</v>
      </c>
      <c r="B749" t="s">
        <v>56</v>
      </c>
      <c r="C749" t="s">
        <v>28</v>
      </c>
      <c r="D749" s="1">
        <v>20037</v>
      </c>
      <c r="E749" s="1">
        <v>243892</v>
      </c>
      <c r="F749" s="2">
        <v>117277</v>
      </c>
    </row>
    <row r="750" spans="1:6" x14ac:dyDescent="0.25">
      <c r="A750">
        <v>2019</v>
      </c>
      <c r="B750" t="s">
        <v>56</v>
      </c>
      <c r="C750" t="s">
        <v>29</v>
      </c>
      <c r="D750" s="1">
        <v>5460</v>
      </c>
      <c r="E750" s="1">
        <v>33799</v>
      </c>
      <c r="F750" s="2">
        <v>57768</v>
      </c>
    </row>
    <row r="751" spans="1:6" x14ac:dyDescent="0.25">
      <c r="A751">
        <v>2019</v>
      </c>
      <c r="B751" t="s">
        <v>56</v>
      </c>
      <c r="C751" t="s">
        <v>30</v>
      </c>
      <c r="D751" s="1">
        <v>63310</v>
      </c>
      <c r="E751" s="1">
        <v>720818</v>
      </c>
      <c r="F751" s="2">
        <v>191494</v>
      </c>
    </row>
    <row r="752" spans="1:6" x14ac:dyDescent="0.25">
      <c r="A752">
        <v>2019</v>
      </c>
      <c r="B752" t="s">
        <v>56</v>
      </c>
      <c r="C752" t="s">
        <v>31</v>
      </c>
      <c r="D752" s="1">
        <v>28672</v>
      </c>
      <c r="E752" s="1">
        <v>245903</v>
      </c>
      <c r="F752" s="2">
        <v>89886</v>
      </c>
    </row>
    <row r="753" spans="1:6" x14ac:dyDescent="0.25">
      <c r="A753">
        <v>2019</v>
      </c>
      <c r="B753" t="s">
        <v>56</v>
      </c>
      <c r="C753" t="s">
        <v>32</v>
      </c>
      <c r="D753" s="1">
        <v>2985</v>
      </c>
      <c r="E753" s="1">
        <v>23264</v>
      </c>
      <c r="F753" s="2">
        <v>65784</v>
      </c>
    </row>
    <row r="754" spans="1:6" x14ac:dyDescent="0.25">
      <c r="A754">
        <v>2019</v>
      </c>
      <c r="B754" t="s">
        <v>56</v>
      </c>
      <c r="C754" t="s">
        <v>33</v>
      </c>
      <c r="D754" s="1">
        <v>29119</v>
      </c>
      <c r="E754" s="1">
        <v>292556</v>
      </c>
      <c r="F754" s="2">
        <v>75683</v>
      </c>
    </row>
    <row r="755" spans="1:6" x14ac:dyDescent="0.25">
      <c r="A755">
        <v>2019</v>
      </c>
      <c r="B755" t="s">
        <v>56</v>
      </c>
      <c r="C755" t="s">
        <v>34</v>
      </c>
      <c r="D755" s="1">
        <v>11672</v>
      </c>
      <c r="E755" s="1">
        <v>77324</v>
      </c>
      <c r="F755" s="2">
        <v>59814</v>
      </c>
    </row>
    <row r="756" spans="1:6" x14ac:dyDescent="0.25">
      <c r="A756">
        <v>2019</v>
      </c>
      <c r="B756" t="s">
        <v>56</v>
      </c>
      <c r="C756" t="s">
        <v>35</v>
      </c>
      <c r="D756" s="1">
        <v>13190</v>
      </c>
      <c r="E756" s="1">
        <v>85425</v>
      </c>
      <c r="F756" s="2">
        <v>73291</v>
      </c>
    </row>
    <row r="757" spans="1:6" x14ac:dyDescent="0.25">
      <c r="A757">
        <v>2019</v>
      </c>
      <c r="B757" t="s">
        <v>56</v>
      </c>
      <c r="C757" t="s">
        <v>36</v>
      </c>
      <c r="D757" s="1">
        <v>29264</v>
      </c>
      <c r="E757" s="1">
        <v>329745</v>
      </c>
      <c r="F757" s="2">
        <v>90778</v>
      </c>
    </row>
    <row r="758" spans="1:6" x14ac:dyDescent="0.25">
      <c r="A758">
        <v>2019</v>
      </c>
      <c r="B758" t="s">
        <v>56</v>
      </c>
      <c r="C758" t="s">
        <v>37</v>
      </c>
      <c r="D758" s="1">
        <v>2934</v>
      </c>
      <c r="E758" s="1">
        <v>32223</v>
      </c>
      <c r="F758" s="2">
        <v>91537</v>
      </c>
    </row>
    <row r="759" spans="1:6" x14ac:dyDescent="0.25">
      <c r="A759">
        <v>2019</v>
      </c>
      <c r="B759" t="s">
        <v>56</v>
      </c>
      <c r="C759" t="s">
        <v>38</v>
      </c>
      <c r="D759" s="1">
        <v>14196</v>
      </c>
      <c r="E759" s="1">
        <v>101755</v>
      </c>
      <c r="F759" s="2">
        <v>64481</v>
      </c>
    </row>
    <row r="760" spans="1:6" x14ac:dyDescent="0.25">
      <c r="A760">
        <v>2019</v>
      </c>
      <c r="B760" t="s">
        <v>56</v>
      </c>
      <c r="C760" t="s">
        <v>39</v>
      </c>
      <c r="D760" s="1">
        <v>3315</v>
      </c>
      <c r="E760" s="1">
        <v>28483</v>
      </c>
      <c r="F760" s="2">
        <v>63499</v>
      </c>
    </row>
    <row r="761" spans="1:6" x14ac:dyDescent="0.25">
      <c r="A761">
        <v>2019</v>
      </c>
      <c r="B761" t="s">
        <v>56</v>
      </c>
      <c r="C761" t="s">
        <v>40</v>
      </c>
      <c r="D761" s="1">
        <v>16270</v>
      </c>
      <c r="E761" s="1">
        <v>157388</v>
      </c>
      <c r="F761" s="2">
        <v>77805</v>
      </c>
    </row>
    <row r="762" spans="1:6" x14ac:dyDescent="0.25">
      <c r="A762">
        <v>2019</v>
      </c>
      <c r="B762" t="s">
        <v>56</v>
      </c>
      <c r="C762" t="s">
        <v>41</v>
      </c>
      <c r="D762" s="1">
        <v>76169</v>
      </c>
      <c r="E762" s="1">
        <v>777574</v>
      </c>
      <c r="F762" s="2">
        <v>86718</v>
      </c>
    </row>
    <row r="763" spans="1:6" x14ac:dyDescent="0.25">
      <c r="A763">
        <v>2019</v>
      </c>
      <c r="B763" t="s">
        <v>56</v>
      </c>
      <c r="C763" t="s">
        <v>42</v>
      </c>
      <c r="D763" s="1">
        <v>11885</v>
      </c>
      <c r="E763" s="1">
        <v>90007</v>
      </c>
      <c r="F763" s="2">
        <v>70967</v>
      </c>
    </row>
    <row r="764" spans="1:6" x14ac:dyDescent="0.25">
      <c r="A764">
        <v>2019</v>
      </c>
      <c r="B764" t="s">
        <v>56</v>
      </c>
      <c r="C764" t="s">
        <v>43</v>
      </c>
      <c r="D764" s="1">
        <v>1709</v>
      </c>
      <c r="E764" s="1">
        <v>11948</v>
      </c>
      <c r="F764" s="2">
        <v>74642</v>
      </c>
    </row>
    <row r="765" spans="1:6" x14ac:dyDescent="0.25">
      <c r="A765">
        <v>2019</v>
      </c>
      <c r="B765" t="s">
        <v>56</v>
      </c>
      <c r="C765" t="s">
        <v>44</v>
      </c>
      <c r="D765" s="1">
        <v>22249</v>
      </c>
      <c r="E765" s="1">
        <v>198459</v>
      </c>
      <c r="F765" s="2">
        <v>88029</v>
      </c>
    </row>
    <row r="766" spans="1:6" x14ac:dyDescent="0.25">
      <c r="A766">
        <v>2019</v>
      </c>
      <c r="B766" t="s">
        <v>56</v>
      </c>
      <c r="C766" t="s">
        <v>45</v>
      </c>
      <c r="D766" s="1">
        <v>17624</v>
      </c>
      <c r="E766" s="1">
        <v>150178</v>
      </c>
      <c r="F766" s="2">
        <v>85242</v>
      </c>
    </row>
    <row r="767" spans="1:6" x14ac:dyDescent="0.25">
      <c r="A767">
        <v>2019</v>
      </c>
      <c r="B767" t="s">
        <v>56</v>
      </c>
      <c r="C767" t="s">
        <v>46</v>
      </c>
      <c r="D767" s="1">
        <v>4003</v>
      </c>
      <c r="E767" s="1">
        <v>24569</v>
      </c>
      <c r="F767" s="2">
        <v>54528</v>
      </c>
    </row>
    <row r="768" spans="1:6" x14ac:dyDescent="0.25">
      <c r="A768">
        <v>2019</v>
      </c>
      <c r="B768" t="s">
        <v>56</v>
      </c>
      <c r="C768" t="s">
        <v>47</v>
      </c>
      <c r="D768" s="1">
        <v>14066</v>
      </c>
      <c r="E768" s="1">
        <v>150327</v>
      </c>
      <c r="F768" s="2">
        <v>74040</v>
      </c>
    </row>
    <row r="769" spans="1:6" x14ac:dyDescent="0.25">
      <c r="A769">
        <v>2019</v>
      </c>
      <c r="B769" t="s">
        <v>56</v>
      </c>
      <c r="C769" t="s">
        <v>48</v>
      </c>
      <c r="D769" s="1">
        <v>2306</v>
      </c>
      <c r="E769" s="1">
        <v>11180</v>
      </c>
      <c r="F769" s="2">
        <v>60849</v>
      </c>
    </row>
    <row r="770" spans="1:6" x14ac:dyDescent="0.25">
      <c r="A770">
        <v>2019</v>
      </c>
      <c r="B770" t="s">
        <v>57</v>
      </c>
      <c r="C770" t="s">
        <v>1</v>
      </c>
      <c r="D770" s="1">
        <v>22186</v>
      </c>
      <c r="E770" s="1">
        <v>251073</v>
      </c>
      <c r="F770" s="2">
        <v>57061</v>
      </c>
    </row>
    <row r="771" spans="1:6" x14ac:dyDescent="0.25">
      <c r="A771">
        <v>2019</v>
      </c>
      <c r="B771" t="s">
        <v>57</v>
      </c>
      <c r="C771" t="s">
        <v>2</v>
      </c>
      <c r="D771" s="1">
        <v>38940</v>
      </c>
      <c r="E771" s="1">
        <v>445648</v>
      </c>
      <c r="F771" s="2">
        <v>58892</v>
      </c>
    </row>
    <row r="772" spans="1:6" x14ac:dyDescent="0.25">
      <c r="A772">
        <v>2019</v>
      </c>
      <c r="B772" t="s">
        <v>57</v>
      </c>
      <c r="C772" t="s">
        <v>3</v>
      </c>
      <c r="D772" s="1">
        <v>14911</v>
      </c>
      <c r="E772" s="1">
        <v>145841</v>
      </c>
      <c r="F772" s="2">
        <v>63354</v>
      </c>
    </row>
    <row r="773" spans="1:6" x14ac:dyDescent="0.25">
      <c r="A773">
        <v>2019</v>
      </c>
      <c r="B773" t="s">
        <v>57</v>
      </c>
      <c r="C773" t="s">
        <v>4</v>
      </c>
      <c r="D773" s="1">
        <v>215691</v>
      </c>
      <c r="E773" s="1">
        <v>2723437</v>
      </c>
      <c r="F773" s="2">
        <v>95348</v>
      </c>
    </row>
    <row r="774" spans="1:6" x14ac:dyDescent="0.25">
      <c r="A774">
        <v>2019</v>
      </c>
      <c r="B774" t="s">
        <v>57</v>
      </c>
      <c r="C774" t="s">
        <v>5</v>
      </c>
      <c r="D774" s="1">
        <v>55003</v>
      </c>
      <c r="E774" s="1">
        <v>439613</v>
      </c>
      <c r="F774" s="2">
        <v>86477</v>
      </c>
    </row>
    <row r="775" spans="1:6" x14ac:dyDescent="0.25">
      <c r="A775">
        <v>2019</v>
      </c>
      <c r="B775" t="s">
        <v>57</v>
      </c>
      <c r="C775" t="s">
        <v>6</v>
      </c>
      <c r="D775" s="1">
        <v>23755</v>
      </c>
      <c r="E775" s="1">
        <v>218815</v>
      </c>
      <c r="F775" s="2">
        <v>92139</v>
      </c>
    </row>
    <row r="776" spans="1:6" x14ac:dyDescent="0.25">
      <c r="A776">
        <v>2019</v>
      </c>
      <c r="B776" t="s">
        <v>57</v>
      </c>
      <c r="C776" t="s">
        <v>7</v>
      </c>
      <c r="D776" s="1">
        <v>9421</v>
      </c>
      <c r="E776" s="1">
        <v>63844</v>
      </c>
      <c r="F776" s="2">
        <v>82658</v>
      </c>
    </row>
    <row r="777" spans="1:6" x14ac:dyDescent="0.25">
      <c r="A777">
        <v>2019</v>
      </c>
      <c r="B777" t="s">
        <v>57</v>
      </c>
      <c r="C777" t="s">
        <v>8</v>
      </c>
      <c r="D777" s="1">
        <v>170397</v>
      </c>
      <c r="E777" s="1">
        <v>1391050</v>
      </c>
      <c r="F777" s="2">
        <v>63740</v>
      </c>
    </row>
    <row r="778" spans="1:6" x14ac:dyDescent="0.25">
      <c r="A778">
        <v>2019</v>
      </c>
      <c r="B778" t="s">
        <v>57</v>
      </c>
      <c r="C778" t="s">
        <v>9</v>
      </c>
      <c r="D778" s="1">
        <v>56304</v>
      </c>
      <c r="E778" s="1">
        <v>717238</v>
      </c>
      <c r="F778" s="2">
        <v>71861</v>
      </c>
    </row>
    <row r="779" spans="1:6" x14ac:dyDescent="0.25">
      <c r="A779">
        <v>2019</v>
      </c>
      <c r="B779" t="s">
        <v>57</v>
      </c>
      <c r="C779" t="s">
        <v>10</v>
      </c>
      <c r="D779" s="1">
        <v>11359</v>
      </c>
      <c r="E779" s="1">
        <v>94181</v>
      </c>
      <c r="F779" s="2">
        <v>55072</v>
      </c>
    </row>
    <row r="780" spans="1:6" x14ac:dyDescent="0.25">
      <c r="A780">
        <v>2019</v>
      </c>
      <c r="B780" t="s">
        <v>57</v>
      </c>
      <c r="C780" t="s">
        <v>11</v>
      </c>
      <c r="D780" s="1">
        <v>75870</v>
      </c>
      <c r="E780" s="1">
        <v>948055</v>
      </c>
      <c r="F780" s="2">
        <v>78228</v>
      </c>
    </row>
    <row r="781" spans="1:6" x14ac:dyDescent="0.25">
      <c r="A781">
        <v>2019</v>
      </c>
      <c r="B781" t="s">
        <v>57</v>
      </c>
      <c r="C781" t="s">
        <v>12</v>
      </c>
      <c r="D781" s="1">
        <v>30165</v>
      </c>
      <c r="E781" s="1">
        <v>346667</v>
      </c>
      <c r="F781" s="2">
        <v>53817</v>
      </c>
    </row>
    <row r="782" spans="1:6" x14ac:dyDescent="0.25">
      <c r="A782">
        <v>2019</v>
      </c>
      <c r="B782" t="s">
        <v>57</v>
      </c>
      <c r="C782" t="s">
        <v>13</v>
      </c>
      <c r="D782" s="1">
        <v>16421</v>
      </c>
      <c r="E782" s="1">
        <v>139337</v>
      </c>
      <c r="F782" s="2">
        <v>56755</v>
      </c>
    </row>
    <row r="783" spans="1:6" x14ac:dyDescent="0.25">
      <c r="A783">
        <v>2019</v>
      </c>
      <c r="B783" t="s">
        <v>57</v>
      </c>
      <c r="C783" t="s">
        <v>14</v>
      </c>
      <c r="D783" s="1">
        <v>16598</v>
      </c>
      <c r="E783" s="1">
        <v>179211</v>
      </c>
      <c r="F783" s="2">
        <v>64554</v>
      </c>
    </row>
    <row r="784" spans="1:6" x14ac:dyDescent="0.25">
      <c r="A784">
        <v>2019</v>
      </c>
      <c r="B784" t="s">
        <v>57</v>
      </c>
      <c r="C784" t="s">
        <v>15</v>
      </c>
      <c r="D784" s="1">
        <v>20866</v>
      </c>
      <c r="E784" s="1">
        <v>216049</v>
      </c>
      <c r="F784" s="2">
        <v>52511</v>
      </c>
    </row>
    <row r="785" spans="1:6" x14ac:dyDescent="0.25">
      <c r="A785">
        <v>2019</v>
      </c>
      <c r="B785" t="s">
        <v>57</v>
      </c>
      <c r="C785" t="s">
        <v>16</v>
      </c>
      <c r="D785" s="1">
        <v>25304</v>
      </c>
      <c r="E785" s="1">
        <v>216009</v>
      </c>
      <c r="F785" s="2">
        <v>57624</v>
      </c>
    </row>
    <row r="786" spans="1:6" x14ac:dyDescent="0.25">
      <c r="A786">
        <v>2019</v>
      </c>
      <c r="B786" t="s">
        <v>57</v>
      </c>
      <c r="C786" t="s">
        <v>17</v>
      </c>
      <c r="D786" s="1">
        <v>10504</v>
      </c>
      <c r="E786" s="1">
        <v>69931</v>
      </c>
      <c r="F786" s="2">
        <v>60893</v>
      </c>
    </row>
    <row r="787" spans="1:6" x14ac:dyDescent="0.25">
      <c r="A787">
        <v>2019</v>
      </c>
      <c r="B787" t="s">
        <v>57</v>
      </c>
      <c r="C787" t="s">
        <v>18</v>
      </c>
      <c r="D787" s="1">
        <v>44172</v>
      </c>
      <c r="E787" s="1">
        <v>461724</v>
      </c>
      <c r="F787" s="2">
        <v>82573</v>
      </c>
    </row>
    <row r="788" spans="1:6" x14ac:dyDescent="0.25">
      <c r="A788">
        <v>2019</v>
      </c>
      <c r="B788" t="s">
        <v>57</v>
      </c>
      <c r="C788" t="s">
        <v>19</v>
      </c>
      <c r="D788" s="1">
        <v>47892</v>
      </c>
      <c r="E788" s="1">
        <v>605822</v>
      </c>
      <c r="F788" s="2">
        <v>113872</v>
      </c>
    </row>
    <row r="789" spans="1:6" x14ac:dyDescent="0.25">
      <c r="A789">
        <v>2019</v>
      </c>
      <c r="B789" t="s">
        <v>57</v>
      </c>
      <c r="C789" t="s">
        <v>20</v>
      </c>
      <c r="D789" s="1">
        <v>44483</v>
      </c>
      <c r="E789" s="1">
        <v>655188</v>
      </c>
      <c r="F789" s="2">
        <v>70805</v>
      </c>
    </row>
    <row r="790" spans="1:6" x14ac:dyDescent="0.25">
      <c r="A790">
        <v>2019</v>
      </c>
      <c r="B790" t="s">
        <v>57</v>
      </c>
      <c r="C790" t="s">
        <v>21</v>
      </c>
      <c r="D790" s="1">
        <v>32903</v>
      </c>
      <c r="E790" s="1">
        <v>383591</v>
      </c>
      <c r="F790" s="2">
        <v>85736</v>
      </c>
    </row>
    <row r="791" spans="1:6" x14ac:dyDescent="0.25">
      <c r="A791">
        <v>2019</v>
      </c>
      <c r="B791" t="s">
        <v>57</v>
      </c>
      <c r="C791" t="s">
        <v>22</v>
      </c>
      <c r="D791" s="1">
        <v>12421</v>
      </c>
      <c r="E791" s="1">
        <v>108490</v>
      </c>
      <c r="F791" s="2">
        <v>43023</v>
      </c>
    </row>
    <row r="792" spans="1:6" x14ac:dyDescent="0.25">
      <c r="A792">
        <v>2019</v>
      </c>
      <c r="B792" t="s">
        <v>57</v>
      </c>
      <c r="C792" t="s">
        <v>23</v>
      </c>
      <c r="D792" s="1">
        <v>34349</v>
      </c>
      <c r="E792" s="1">
        <v>382484</v>
      </c>
      <c r="F792" s="2">
        <v>68700</v>
      </c>
    </row>
    <row r="793" spans="1:6" x14ac:dyDescent="0.25">
      <c r="A793">
        <v>2019</v>
      </c>
      <c r="B793" t="s">
        <v>57</v>
      </c>
      <c r="C793" t="s">
        <v>24</v>
      </c>
      <c r="D793" s="1">
        <v>9482</v>
      </c>
      <c r="E793" s="1">
        <v>43417</v>
      </c>
      <c r="F793" s="2">
        <v>54553</v>
      </c>
    </row>
    <row r="794" spans="1:6" x14ac:dyDescent="0.25">
      <c r="A794">
        <v>2019</v>
      </c>
      <c r="B794" t="s">
        <v>57</v>
      </c>
      <c r="C794" t="s">
        <v>25</v>
      </c>
      <c r="D794" s="1">
        <v>11737</v>
      </c>
      <c r="E794" s="1">
        <v>120560</v>
      </c>
      <c r="F794" s="2">
        <v>60603</v>
      </c>
    </row>
    <row r="795" spans="1:6" x14ac:dyDescent="0.25">
      <c r="A795">
        <v>2019</v>
      </c>
      <c r="B795" t="s">
        <v>57</v>
      </c>
      <c r="C795" t="s">
        <v>26</v>
      </c>
      <c r="D795" s="1">
        <v>20106</v>
      </c>
      <c r="E795" s="1">
        <v>196204</v>
      </c>
      <c r="F795" s="2">
        <v>62008</v>
      </c>
    </row>
    <row r="796" spans="1:6" x14ac:dyDescent="0.25">
      <c r="A796">
        <v>2019</v>
      </c>
      <c r="B796" t="s">
        <v>57</v>
      </c>
      <c r="C796" t="s">
        <v>27</v>
      </c>
      <c r="D796" s="1">
        <v>12808</v>
      </c>
      <c r="E796" s="1">
        <v>83513</v>
      </c>
      <c r="F796" s="2">
        <v>80647</v>
      </c>
    </row>
    <row r="797" spans="1:6" x14ac:dyDescent="0.25">
      <c r="A797">
        <v>2019</v>
      </c>
      <c r="B797" t="s">
        <v>57</v>
      </c>
      <c r="C797" t="s">
        <v>28</v>
      </c>
      <c r="D797" s="1">
        <v>52040</v>
      </c>
      <c r="E797" s="1">
        <v>677810</v>
      </c>
      <c r="F797" s="2">
        <v>94022</v>
      </c>
    </row>
    <row r="798" spans="1:6" x14ac:dyDescent="0.25">
      <c r="A798">
        <v>2019</v>
      </c>
      <c r="B798" t="s">
        <v>57</v>
      </c>
      <c r="C798" t="s">
        <v>29</v>
      </c>
      <c r="D798" s="1">
        <v>11347</v>
      </c>
      <c r="E798" s="1">
        <v>111478</v>
      </c>
      <c r="F798" s="2">
        <v>64156</v>
      </c>
    </row>
    <row r="799" spans="1:6" x14ac:dyDescent="0.25">
      <c r="A799">
        <v>2019</v>
      </c>
      <c r="B799" t="s">
        <v>57</v>
      </c>
      <c r="C799" t="s">
        <v>30</v>
      </c>
      <c r="D799" s="1">
        <v>112890</v>
      </c>
      <c r="E799" s="1">
        <v>1368950</v>
      </c>
      <c r="F799" s="2">
        <v>99615</v>
      </c>
    </row>
    <row r="800" spans="1:6" x14ac:dyDescent="0.25">
      <c r="A800">
        <v>2019</v>
      </c>
      <c r="B800" t="s">
        <v>57</v>
      </c>
      <c r="C800" t="s">
        <v>31</v>
      </c>
      <c r="D800" s="1">
        <v>61321</v>
      </c>
      <c r="E800" s="1">
        <v>649747</v>
      </c>
      <c r="F800" s="2">
        <v>67705</v>
      </c>
    </row>
    <row r="801" spans="1:6" x14ac:dyDescent="0.25">
      <c r="A801">
        <v>2019</v>
      </c>
      <c r="B801" t="s">
        <v>57</v>
      </c>
      <c r="C801" t="s">
        <v>32</v>
      </c>
      <c r="D801" s="1">
        <v>5198</v>
      </c>
      <c r="E801" s="1">
        <v>32856</v>
      </c>
      <c r="F801" s="2">
        <v>63897</v>
      </c>
    </row>
    <row r="802" spans="1:6" x14ac:dyDescent="0.25">
      <c r="A802">
        <v>2019</v>
      </c>
      <c r="B802" t="s">
        <v>57</v>
      </c>
      <c r="C802" t="s">
        <v>33</v>
      </c>
      <c r="D802" s="1">
        <v>54330</v>
      </c>
      <c r="E802" s="1">
        <v>734963</v>
      </c>
      <c r="F802" s="2">
        <v>66752</v>
      </c>
    </row>
    <row r="803" spans="1:6" x14ac:dyDescent="0.25">
      <c r="A803">
        <v>2019</v>
      </c>
      <c r="B803" t="s">
        <v>57</v>
      </c>
      <c r="C803" t="s">
        <v>34</v>
      </c>
      <c r="D803" s="1">
        <v>21148</v>
      </c>
      <c r="E803" s="1">
        <v>194601</v>
      </c>
      <c r="F803" s="2">
        <v>54841</v>
      </c>
    </row>
    <row r="804" spans="1:6" x14ac:dyDescent="0.25">
      <c r="A804">
        <v>2019</v>
      </c>
      <c r="B804" t="s">
        <v>57</v>
      </c>
      <c r="C804" t="s">
        <v>35</v>
      </c>
      <c r="D804" s="1">
        <v>26161</v>
      </c>
      <c r="E804" s="1">
        <v>253667</v>
      </c>
      <c r="F804" s="2">
        <v>73460</v>
      </c>
    </row>
    <row r="805" spans="1:6" x14ac:dyDescent="0.25">
      <c r="A805">
        <v>2019</v>
      </c>
      <c r="B805" t="s">
        <v>57</v>
      </c>
      <c r="C805" t="s">
        <v>36</v>
      </c>
      <c r="D805" s="1">
        <v>64541</v>
      </c>
      <c r="E805" s="1">
        <v>816358</v>
      </c>
      <c r="F805" s="2">
        <v>81681</v>
      </c>
    </row>
    <row r="806" spans="1:6" x14ac:dyDescent="0.25">
      <c r="A806">
        <v>2019</v>
      </c>
      <c r="B806" t="s">
        <v>57</v>
      </c>
      <c r="C806" t="s">
        <v>37</v>
      </c>
      <c r="D806" s="1">
        <v>9043</v>
      </c>
      <c r="E806" s="1">
        <v>68259</v>
      </c>
      <c r="F806" s="2">
        <v>68454</v>
      </c>
    </row>
    <row r="807" spans="1:6" x14ac:dyDescent="0.25">
      <c r="A807">
        <v>2019</v>
      </c>
      <c r="B807" t="s">
        <v>57</v>
      </c>
      <c r="C807" t="s">
        <v>38</v>
      </c>
      <c r="D807" s="1">
        <v>29329</v>
      </c>
      <c r="E807" s="1">
        <v>298404</v>
      </c>
      <c r="F807" s="2">
        <v>52492</v>
      </c>
    </row>
    <row r="808" spans="1:6" x14ac:dyDescent="0.25">
      <c r="A808">
        <v>2019</v>
      </c>
      <c r="B808" t="s">
        <v>57</v>
      </c>
      <c r="C808" t="s">
        <v>39</v>
      </c>
      <c r="D808" s="1">
        <v>5498</v>
      </c>
      <c r="E808" s="1">
        <v>33117</v>
      </c>
      <c r="F808" s="2">
        <v>58619</v>
      </c>
    </row>
    <row r="809" spans="1:6" x14ac:dyDescent="0.25">
      <c r="A809">
        <v>2019</v>
      </c>
      <c r="B809" t="s">
        <v>57</v>
      </c>
      <c r="C809" t="s">
        <v>40</v>
      </c>
      <c r="D809" s="1">
        <v>30774</v>
      </c>
      <c r="E809" s="1">
        <v>425933</v>
      </c>
      <c r="F809" s="2">
        <v>62990</v>
      </c>
    </row>
    <row r="810" spans="1:6" x14ac:dyDescent="0.25">
      <c r="A810">
        <v>2019</v>
      </c>
      <c r="B810" t="s">
        <v>57</v>
      </c>
      <c r="C810" t="s">
        <v>41</v>
      </c>
      <c r="D810" s="1">
        <v>139953</v>
      </c>
      <c r="E810" s="1">
        <v>1794316</v>
      </c>
      <c r="F810" s="2">
        <v>77197</v>
      </c>
    </row>
    <row r="811" spans="1:6" x14ac:dyDescent="0.25">
      <c r="A811">
        <v>2019</v>
      </c>
      <c r="B811" t="s">
        <v>57</v>
      </c>
      <c r="C811" t="s">
        <v>42</v>
      </c>
      <c r="D811" s="1">
        <v>24485</v>
      </c>
      <c r="E811" s="1">
        <v>221851</v>
      </c>
      <c r="F811" s="2">
        <v>64641</v>
      </c>
    </row>
    <row r="812" spans="1:6" x14ac:dyDescent="0.25">
      <c r="A812">
        <v>2019</v>
      </c>
      <c r="B812" t="s">
        <v>57</v>
      </c>
      <c r="C812" t="s">
        <v>43</v>
      </c>
      <c r="D812" s="1">
        <v>5970</v>
      </c>
      <c r="E812" s="1">
        <v>29394</v>
      </c>
      <c r="F812" s="2">
        <v>68986</v>
      </c>
    </row>
    <row r="813" spans="1:6" x14ac:dyDescent="0.25">
      <c r="A813">
        <v>2019</v>
      </c>
      <c r="B813" t="s">
        <v>57</v>
      </c>
      <c r="C813" t="s">
        <v>44</v>
      </c>
      <c r="D813" s="1">
        <v>59342</v>
      </c>
      <c r="E813" s="1">
        <v>762590</v>
      </c>
      <c r="F813" s="2">
        <v>90327</v>
      </c>
    </row>
    <row r="814" spans="1:6" x14ac:dyDescent="0.25">
      <c r="A814">
        <v>2019</v>
      </c>
      <c r="B814" t="s">
        <v>57</v>
      </c>
      <c r="C814" t="s">
        <v>45</v>
      </c>
      <c r="D814" s="1">
        <v>41249</v>
      </c>
      <c r="E814" s="1">
        <v>425615</v>
      </c>
      <c r="F814" s="2">
        <v>85460</v>
      </c>
    </row>
    <row r="815" spans="1:6" x14ac:dyDescent="0.25">
      <c r="A815">
        <v>2019</v>
      </c>
      <c r="B815" t="s">
        <v>57</v>
      </c>
      <c r="C815" t="s">
        <v>46</v>
      </c>
      <c r="D815" s="1">
        <v>8381</v>
      </c>
      <c r="E815" s="1">
        <v>69069</v>
      </c>
      <c r="F815" s="2">
        <v>52180</v>
      </c>
    </row>
    <row r="816" spans="1:6" x14ac:dyDescent="0.25">
      <c r="A816">
        <v>2019</v>
      </c>
      <c r="B816" t="s">
        <v>57</v>
      </c>
      <c r="C816" t="s">
        <v>47</v>
      </c>
      <c r="D816" s="1">
        <v>26927</v>
      </c>
      <c r="E816" s="1">
        <v>326120</v>
      </c>
      <c r="F816" s="2">
        <v>63192</v>
      </c>
    </row>
    <row r="817" spans="1:6" x14ac:dyDescent="0.25">
      <c r="A817">
        <v>2019</v>
      </c>
      <c r="B817" t="s">
        <v>57</v>
      </c>
      <c r="C817" t="s">
        <v>48</v>
      </c>
      <c r="D817" s="1">
        <v>4728</v>
      </c>
      <c r="E817" s="1">
        <v>19196</v>
      </c>
      <c r="F817" s="2">
        <v>56253</v>
      </c>
    </row>
    <row r="818" spans="1:6" x14ac:dyDescent="0.25">
      <c r="A818">
        <v>2019</v>
      </c>
      <c r="B818" t="s">
        <v>58</v>
      </c>
      <c r="C818" t="s">
        <v>1</v>
      </c>
      <c r="D818" s="1">
        <v>13692</v>
      </c>
      <c r="E818" s="1">
        <v>238078</v>
      </c>
      <c r="F818" s="2">
        <v>47785</v>
      </c>
    </row>
    <row r="819" spans="1:6" x14ac:dyDescent="0.25">
      <c r="A819">
        <v>2019</v>
      </c>
      <c r="B819" t="s">
        <v>58</v>
      </c>
      <c r="C819" t="s">
        <v>2</v>
      </c>
      <c r="D819" s="1">
        <v>19924</v>
      </c>
      <c r="E819" s="1">
        <v>457984</v>
      </c>
      <c r="F819" s="2">
        <v>52632</v>
      </c>
    </row>
    <row r="820" spans="1:6" x14ac:dyDescent="0.25">
      <c r="A820">
        <v>2019</v>
      </c>
      <c r="B820" t="s">
        <v>58</v>
      </c>
      <c r="C820" t="s">
        <v>3</v>
      </c>
      <c r="D820" s="1">
        <v>15780</v>
      </c>
      <c r="E820" s="1">
        <v>187607</v>
      </c>
      <c r="F820" s="2">
        <v>43983</v>
      </c>
    </row>
    <row r="821" spans="1:6" x14ac:dyDescent="0.25">
      <c r="A821">
        <v>2019</v>
      </c>
      <c r="B821" t="s">
        <v>58</v>
      </c>
      <c r="C821" t="s">
        <v>4</v>
      </c>
      <c r="D821" s="1">
        <v>639529</v>
      </c>
      <c r="E821" s="1">
        <v>2734574</v>
      </c>
      <c r="F821" s="2">
        <v>53909</v>
      </c>
    </row>
    <row r="822" spans="1:6" x14ac:dyDescent="0.25">
      <c r="A822">
        <v>2019</v>
      </c>
      <c r="B822" t="s">
        <v>58</v>
      </c>
      <c r="C822" t="s">
        <v>5</v>
      </c>
      <c r="D822" s="1">
        <v>21747</v>
      </c>
      <c r="E822" s="1">
        <v>341496</v>
      </c>
      <c r="F822" s="2">
        <v>51600</v>
      </c>
    </row>
    <row r="823" spans="1:6" x14ac:dyDescent="0.25">
      <c r="A823">
        <v>2019</v>
      </c>
      <c r="B823" t="s">
        <v>58</v>
      </c>
      <c r="C823" t="s">
        <v>6</v>
      </c>
      <c r="D823" s="1">
        <v>13478</v>
      </c>
      <c r="E823" s="1">
        <v>330418</v>
      </c>
      <c r="F823" s="2">
        <v>57419</v>
      </c>
    </row>
    <row r="824" spans="1:6" x14ac:dyDescent="0.25">
      <c r="A824">
        <v>2019</v>
      </c>
      <c r="B824" t="s">
        <v>58</v>
      </c>
      <c r="C824" t="s">
        <v>7</v>
      </c>
      <c r="D824" s="1">
        <v>5386</v>
      </c>
      <c r="E824" s="1">
        <v>76932</v>
      </c>
      <c r="F824" s="2">
        <v>55284</v>
      </c>
    </row>
    <row r="825" spans="1:6" x14ac:dyDescent="0.25">
      <c r="A825">
        <v>2019</v>
      </c>
      <c r="B825" t="s">
        <v>58</v>
      </c>
      <c r="C825" t="s">
        <v>8</v>
      </c>
      <c r="D825" s="1">
        <v>76615</v>
      </c>
      <c r="E825" s="1">
        <v>1324281</v>
      </c>
      <c r="F825" s="2">
        <v>52039</v>
      </c>
    </row>
    <row r="826" spans="1:6" x14ac:dyDescent="0.25">
      <c r="A826">
        <v>2019</v>
      </c>
      <c r="B826" t="s">
        <v>58</v>
      </c>
      <c r="C826" t="s">
        <v>9</v>
      </c>
      <c r="D826" s="1">
        <v>29998</v>
      </c>
      <c r="E826" s="1">
        <v>580134</v>
      </c>
      <c r="F826" s="2">
        <v>53810</v>
      </c>
    </row>
    <row r="827" spans="1:6" x14ac:dyDescent="0.25">
      <c r="A827">
        <v>2019</v>
      </c>
      <c r="B827" t="s">
        <v>58</v>
      </c>
      <c r="C827" t="s">
        <v>10</v>
      </c>
      <c r="D827" s="1">
        <v>8163</v>
      </c>
      <c r="E827" s="1">
        <v>105424</v>
      </c>
      <c r="F827" s="2">
        <v>43475</v>
      </c>
    </row>
    <row r="828" spans="1:6" x14ac:dyDescent="0.25">
      <c r="A828">
        <v>2019</v>
      </c>
      <c r="B828" t="s">
        <v>58</v>
      </c>
      <c r="C828" t="s">
        <v>11</v>
      </c>
      <c r="D828" s="1">
        <v>35102</v>
      </c>
      <c r="E828" s="1">
        <v>924699</v>
      </c>
      <c r="F828" s="2">
        <v>52038</v>
      </c>
    </row>
    <row r="829" spans="1:6" x14ac:dyDescent="0.25">
      <c r="A829">
        <v>2019</v>
      </c>
      <c r="B829" t="s">
        <v>58</v>
      </c>
      <c r="C829" t="s">
        <v>12</v>
      </c>
      <c r="D829" s="1">
        <v>16247</v>
      </c>
      <c r="E829" s="1">
        <v>468491</v>
      </c>
      <c r="F829" s="2">
        <v>49107</v>
      </c>
    </row>
    <row r="830" spans="1:6" x14ac:dyDescent="0.25">
      <c r="A830">
        <v>2019</v>
      </c>
      <c r="B830" t="s">
        <v>58</v>
      </c>
      <c r="C830" t="s">
        <v>13</v>
      </c>
      <c r="D830" s="1">
        <v>11966</v>
      </c>
      <c r="E830" s="1">
        <v>219013</v>
      </c>
      <c r="F830" s="2">
        <v>44392</v>
      </c>
    </row>
    <row r="831" spans="1:6" x14ac:dyDescent="0.25">
      <c r="A831">
        <v>2019</v>
      </c>
      <c r="B831" t="s">
        <v>58</v>
      </c>
      <c r="C831" t="s">
        <v>14</v>
      </c>
      <c r="D831" s="1">
        <v>10085</v>
      </c>
      <c r="E831" s="1">
        <v>197874</v>
      </c>
      <c r="F831" s="2">
        <v>43909</v>
      </c>
    </row>
    <row r="832" spans="1:6" x14ac:dyDescent="0.25">
      <c r="A832">
        <v>2019</v>
      </c>
      <c r="B832" t="s">
        <v>58</v>
      </c>
      <c r="C832" t="s">
        <v>15</v>
      </c>
      <c r="D832" s="1">
        <v>18442</v>
      </c>
      <c r="E832" s="1">
        <v>272579</v>
      </c>
      <c r="F832" s="2">
        <v>49141</v>
      </c>
    </row>
    <row r="833" spans="1:6" x14ac:dyDescent="0.25">
      <c r="A833">
        <v>2019</v>
      </c>
      <c r="B833" t="s">
        <v>58</v>
      </c>
      <c r="C833" t="s">
        <v>16</v>
      </c>
      <c r="D833" s="1">
        <v>16110</v>
      </c>
      <c r="E833" s="1">
        <v>305742</v>
      </c>
      <c r="F833" s="2">
        <v>44832</v>
      </c>
    </row>
    <row r="834" spans="1:6" x14ac:dyDescent="0.25">
      <c r="A834">
        <v>2019</v>
      </c>
      <c r="B834" t="s">
        <v>58</v>
      </c>
      <c r="C834" t="s">
        <v>17</v>
      </c>
      <c r="D834" s="1">
        <v>5474</v>
      </c>
      <c r="E834" s="1">
        <v>120085</v>
      </c>
      <c r="F834" s="2">
        <v>49342</v>
      </c>
    </row>
    <row r="835" spans="1:6" x14ac:dyDescent="0.25">
      <c r="A835">
        <v>2019</v>
      </c>
      <c r="B835" t="s">
        <v>58</v>
      </c>
      <c r="C835" t="s">
        <v>18</v>
      </c>
      <c r="D835" s="1">
        <v>21419</v>
      </c>
      <c r="E835" s="1">
        <v>451332</v>
      </c>
      <c r="F835" s="2">
        <v>55476</v>
      </c>
    </row>
    <row r="836" spans="1:6" x14ac:dyDescent="0.25">
      <c r="A836">
        <v>2019</v>
      </c>
      <c r="B836" t="s">
        <v>58</v>
      </c>
      <c r="C836" t="s">
        <v>19</v>
      </c>
      <c r="D836" s="1">
        <v>68761</v>
      </c>
      <c r="E836" s="1">
        <v>790552</v>
      </c>
      <c r="F836" s="2">
        <v>59886</v>
      </c>
    </row>
    <row r="837" spans="1:6" x14ac:dyDescent="0.25">
      <c r="A837">
        <v>2019</v>
      </c>
      <c r="B837" t="s">
        <v>58</v>
      </c>
      <c r="C837" t="s">
        <v>20</v>
      </c>
      <c r="D837" s="1">
        <v>25357</v>
      </c>
      <c r="E837" s="1">
        <v>661203</v>
      </c>
      <c r="F837" s="2">
        <v>50845</v>
      </c>
    </row>
    <row r="838" spans="1:6" x14ac:dyDescent="0.25">
      <c r="A838">
        <v>2019</v>
      </c>
      <c r="B838" t="s">
        <v>58</v>
      </c>
      <c r="C838" t="s">
        <v>21</v>
      </c>
      <c r="D838" s="1">
        <v>20728</v>
      </c>
      <c r="E838" s="1">
        <v>530749</v>
      </c>
      <c r="F838" s="2">
        <v>52656</v>
      </c>
    </row>
    <row r="839" spans="1:6" x14ac:dyDescent="0.25">
      <c r="A839">
        <v>2019</v>
      </c>
      <c r="B839" t="s">
        <v>58</v>
      </c>
      <c r="C839" t="s">
        <v>22</v>
      </c>
      <c r="D839" s="1">
        <v>7557</v>
      </c>
      <c r="E839" s="1">
        <v>146077</v>
      </c>
      <c r="F839" s="2">
        <v>42620</v>
      </c>
    </row>
    <row r="840" spans="1:6" x14ac:dyDescent="0.25">
      <c r="A840">
        <v>2019</v>
      </c>
      <c r="B840" t="s">
        <v>58</v>
      </c>
      <c r="C840" t="s">
        <v>23</v>
      </c>
      <c r="D840" s="1">
        <v>52078</v>
      </c>
      <c r="E840" s="1">
        <v>462462</v>
      </c>
      <c r="F840" s="2">
        <v>47562</v>
      </c>
    </row>
    <row r="841" spans="1:6" x14ac:dyDescent="0.25">
      <c r="A841">
        <v>2019</v>
      </c>
      <c r="B841" t="s">
        <v>58</v>
      </c>
      <c r="C841" t="s">
        <v>24</v>
      </c>
      <c r="D841" s="1">
        <v>4834</v>
      </c>
      <c r="E841" s="1">
        <v>74646</v>
      </c>
      <c r="F841" s="2">
        <v>49258</v>
      </c>
    </row>
    <row r="842" spans="1:6" x14ac:dyDescent="0.25">
      <c r="A842">
        <v>2019</v>
      </c>
      <c r="B842" t="s">
        <v>58</v>
      </c>
      <c r="C842" t="s">
        <v>25</v>
      </c>
      <c r="D842" s="1">
        <v>11559</v>
      </c>
      <c r="E842" s="1">
        <v>139275</v>
      </c>
      <c r="F842" s="2">
        <v>48735</v>
      </c>
    </row>
    <row r="843" spans="1:6" x14ac:dyDescent="0.25">
      <c r="A843">
        <v>2019</v>
      </c>
      <c r="B843" t="s">
        <v>58</v>
      </c>
      <c r="C843" t="s">
        <v>26</v>
      </c>
      <c r="D843" s="1">
        <v>8934</v>
      </c>
      <c r="E843" s="1">
        <v>143417</v>
      </c>
      <c r="F843" s="2">
        <v>54808</v>
      </c>
    </row>
    <row r="844" spans="1:6" x14ac:dyDescent="0.25">
      <c r="A844">
        <v>2019</v>
      </c>
      <c r="B844" t="s">
        <v>58</v>
      </c>
      <c r="C844" t="s">
        <v>27</v>
      </c>
      <c r="D844" s="1">
        <v>4773</v>
      </c>
      <c r="E844" s="1">
        <v>114430</v>
      </c>
      <c r="F844" s="2">
        <v>58363</v>
      </c>
    </row>
    <row r="845" spans="1:6" x14ac:dyDescent="0.25">
      <c r="A845">
        <v>2019</v>
      </c>
      <c r="B845" t="s">
        <v>58</v>
      </c>
      <c r="C845" t="s">
        <v>28</v>
      </c>
      <c r="D845" s="1">
        <v>40687</v>
      </c>
      <c r="E845" s="1">
        <v>670070</v>
      </c>
      <c r="F845" s="2">
        <v>55124</v>
      </c>
    </row>
    <row r="846" spans="1:6" x14ac:dyDescent="0.25">
      <c r="A846">
        <v>2019</v>
      </c>
      <c r="B846" t="s">
        <v>58</v>
      </c>
      <c r="C846" t="s">
        <v>29</v>
      </c>
      <c r="D846" s="1">
        <v>10974</v>
      </c>
      <c r="E846" s="1">
        <v>130181</v>
      </c>
      <c r="F846" s="2">
        <v>42852</v>
      </c>
    </row>
    <row r="847" spans="1:6" x14ac:dyDescent="0.25">
      <c r="A847">
        <v>2019</v>
      </c>
      <c r="B847" t="s">
        <v>58</v>
      </c>
      <c r="C847" t="s">
        <v>30</v>
      </c>
      <c r="D847" s="1">
        <v>67202</v>
      </c>
      <c r="E847" s="1">
        <v>1981493</v>
      </c>
      <c r="F847" s="2">
        <v>54638</v>
      </c>
    </row>
    <row r="848" spans="1:6" x14ac:dyDescent="0.25">
      <c r="A848">
        <v>2019</v>
      </c>
      <c r="B848" t="s">
        <v>58</v>
      </c>
      <c r="C848" t="s">
        <v>31</v>
      </c>
      <c r="D848" s="1">
        <v>28199</v>
      </c>
      <c r="E848" s="1">
        <v>606564</v>
      </c>
      <c r="F848" s="2">
        <v>50123</v>
      </c>
    </row>
    <row r="849" spans="1:6" x14ac:dyDescent="0.25">
      <c r="A849">
        <v>2019</v>
      </c>
      <c r="B849" t="s">
        <v>58</v>
      </c>
      <c r="C849" t="s">
        <v>32</v>
      </c>
      <c r="D849" s="1">
        <v>2581</v>
      </c>
      <c r="E849" s="1">
        <v>65771</v>
      </c>
      <c r="F849" s="2">
        <v>52585</v>
      </c>
    </row>
    <row r="850" spans="1:6" x14ac:dyDescent="0.25">
      <c r="A850">
        <v>2019</v>
      </c>
      <c r="B850" t="s">
        <v>58</v>
      </c>
      <c r="C850" t="s">
        <v>33</v>
      </c>
      <c r="D850" s="1">
        <v>35525</v>
      </c>
      <c r="E850" s="1">
        <v>908891</v>
      </c>
      <c r="F850" s="2">
        <v>47891</v>
      </c>
    </row>
    <row r="851" spans="1:6" x14ac:dyDescent="0.25">
      <c r="A851">
        <v>2019</v>
      </c>
      <c r="B851" t="s">
        <v>58</v>
      </c>
      <c r="C851" t="s">
        <v>34</v>
      </c>
      <c r="D851" s="1">
        <v>13345</v>
      </c>
      <c r="E851" s="1">
        <v>213244</v>
      </c>
      <c r="F851" s="2">
        <v>46841</v>
      </c>
    </row>
    <row r="852" spans="1:6" x14ac:dyDescent="0.25">
      <c r="A852">
        <v>2019</v>
      </c>
      <c r="B852" t="s">
        <v>58</v>
      </c>
      <c r="C852" t="s">
        <v>35</v>
      </c>
      <c r="D852" s="1">
        <v>16113</v>
      </c>
      <c r="E852" s="1">
        <v>295311</v>
      </c>
      <c r="F852" s="2">
        <v>51842</v>
      </c>
    </row>
    <row r="853" spans="1:6" x14ac:dyDescent="0.25">
      <c r="A853">
        <v>2019</v>
      </c>
      <c r="B853" t="s">
        <v>58</v>
      </c>
      <c r="C853" t="s">
        <v>36</v>
      </c>
      <c r="D853" s="1">
        <v>57945</v>
      </c>
      <c r="E853" s="1">
        <v>1230922</v>
      </c>
      <c r="F853" s="2">
        <v>53416</v>
      </c>
    </row>
    <row r="854" spans="1:6" x14ac:dyDescent="0.25">
      <c r="A854">
        <v>2019</v>
      </c>
      <c r="B854" t="s">
        <v>58</v>
      </c>
      <c r="C854" t="s">
        <v>37</v>
      </c>
      <c r="D854" s="1">
        <v>4664</v>
      </c>
      <c r="E854" s="1">
        <v>102395</v>
      </c>
      <c r="F854" s="2">
        <v>50458</v>
      </c>
    </row>
    <row r="855" spans="1:6" x14ac:dyDescent="0.25">
      <c r="A855">
        <v>2019</v>
      </c>
      <c r="B855" t="s">
        <v>58</v>
      </c>
      <c r="C855" t="s">
        <v>38</v>
      </c>
      <c r="D855" s="1">
        <v>12757</v>
      </c>
      <c r="E855" s="1">
        <v>237600</v>
      </c>
      <c r="F855" s="2">
        <v>47296</v>
      </c>
    </row>
    <row r="856" spans="1:6" x14ac:dyDescent="0.25">
      <c r="A856">
        <v>2019</v>
      </c>
      <c r="B856" t="s">
        <v>58</v>
      </c>
      <c r="C856" t="s">
        <v>39</v>
      </c>
      <c r="D856" s="1">
        <v>2904</v>
      </c>
      <c r="E856" s="1">
        <v>68913</v>
      </c>
      <c r="F856" s="2">
        <v>52412</v>
      </c>
    </row>
    <row r="857" spans="1:6" x14ac:dyDescent="0.25">
      <c r="A857">
        <v>2019</v>
      </c>
      <c r="B857" t="s">
        <v>58</v>
      </c>
      <c r="C857" t="s">
        <v>40</v>
      </c>
      <c r="D857" s="1">
        <v>16563</v>
      </c>
      <c r="E857" s="1">
        <v>427328</v>
      </c>
      <c r="F857" s="2">
        <v>53183</v>
      </c>
    </row>
    <row r="858" spans="1:6" x14ac:dyDescent="0.25">
      <c r="A858">
        <v>2019</v>
      </c>
      <c r="B858" t="s">
        <v>58</v>
      </c>
      <c r="C858" t="s">
        <v>41</v>
      </c>
      <c r="D858" s="1">
        <v>94237</v>
      </c>
      <c r="E858" s="1">
        <v>1684606</v>
      </c>
      <c r="F858" s="2">
        <v>49322</v>
      </c>
    </row>
    <row r="859" spans="1:6" x14ac:dyDescent="0.25">
      <c r="A859">
        <v>2019</v>
      </c>
      <c r="B859" t="s">
        <v>58</v>
      </c>
      <c r="C859" t="s">
        <v>42</v>
      </c>
      <c r="D859" s="1">
        <v>12857</v>
      </c>
      <c r="E859" s="1">
        <v>193373</v>
      </c>
      <c r="F859" s="2">
        <v>44983</v>
      </c>
    </row>
    <row r="860" spans="1:6" x14ac:dyDescent="0.25">
      <c r="A860">
        <v>2019</v>
      </c>
      <c r="B860" t="s">
        <v>58</v>
      </c>
      <c r="C860" t="s">
        <v>43</v>
      </c>
      <c r="D860" s="1">
        <v>2503</v>
      </c>
      <c r="E860" s="1">
        <v>62317</v>
      </c>
      <c r="F860" s="2">
        <v>48501</v>
      </c>
    </row>
    <row r="861" spans="1:6" x14ac:dyDescent="0.25">
      <c r="A861">
        <v>2019</v>
      </c>
      <c r="B861" t="s">
        <v>58</v>
      </c>
      <c r="C861" t="s">
        <v>44</v>
      </c>
      <c r="D861" s="1">
        <v>50144</v>
      </c>
      <c r="E861" s="1">
        <v>517645</v>
      </c>
      <c r="F861" s="2">
        <v>50876</v>
      </c>
    </row>
    <row r="862" spans="1:6" x14ac:dyDescent="0.25">
      <c r="A862">
        <v>2019</v>
      </c>
      <c r="B862" t="s">
        <v>58</v>
      </c>
      <c r="C862" t="s">
        <v>45</v>
      </c>
      <c r="D862" s="1">
        <v>64023</v>
      </c>
      <c r="E862" s="1">
        <v>478274</v>
      </c>
      <c r="F862" s="2">
        <v>53267</v>
      </c>
    </row>
    <row r="863" spans="1:6" x14ac:dyDescent="0.25">
      <c r="A863">
        <v>2019</v>
      </c>
      <c r="B863" t="s">
        <v>58</v>
      </c>
      <c r="C863" t="s">
        <v>46</v>
      </c>
      <c r="D863" s="1">
        <v>5755</v>
      </c>
      <c r="E863" s="1">
        <v>125528</v>
      </c>
      <c r="F863" s="2">
        <v>47876</v>
      </c>
    </row>
    <row r="864" spans="1:6" x14ac:dyDescent="0.25">
      <c r="A864">
        <v>2019</v>
      </c>
      <c r="B864" t="s">
        <v>58</v>
      </c>
      <c r="C864" t="s">
        <v>47</v>
      </c>
      <c r="D864" s="1">
        <v>29257</v>
      </c>
      <c r="E864" s="1">
        <v>440255</v>
      </c>
      <c r="F864" s="2">
        <v>50951</v>
      </c>
    </row>
    <row r="865" spans="1:6" x14ac:dyDescent="0.25">
      <c r="A865">
        <v>2019</v>
      </c>
      <c r="B865" t="s">
        <v>58</v>
      </c>
      <c r="C865" t="s">
        <v>48</v>
      </c>
      <c r="D865" s="1">
        <v>3384</v>
      </c>
      <c r="E865" s="1">
        <v>27323</v>
      </c>
      <c r="F865" s="2">
        <v>44083</v>
      </c>
    </row>
    <row r="866" spans="1:6" x14ac:dyDescent="0.25">
      <c r="A866">
        <v>2019</v>
      </c>
      <c r="B866" t="s">
        <v>59</v>
      </c>
      <c r="C866" t="s">
        <v>1</v>
      </c>
      <c r="D866" s="1">
        <v>11180</v>
      </c>
      <c r="E866" s="1">
        <v>208446</v>
      </c>
      <c r="F866" s="2">
        <v>17618</v>
      </c>
    </row>
    <row r="867" spans="1:6" x14ac:dyDescent="0.25">
      <c r="A867">
        <v>2019</v>
      </c>
      <c r="B867" t="s">
        <v>59</v>
      </c>
      <c r="C867" t="s">
        <v>2</v>
      </c>
      <c r="D867" s="1">
        <v>14256</v>
      </c>
      <c r="E867" s="1">
        <v>331295</v>
      </c>
      <c r="F867" s="2">
        <v>25557</v>
      </c>
    </row>
    <row r="868" spans="1:6" x14ac:dyDescent="0.25">
      <c r="A868">
        <v>2019</v>
      </c>
      <c r="B868" t="s">
        <v>59</v>
      </c>
      <c r="C868" t="s">
        <v>3</v>
      </c>
      <c r="D868" s="1">
        <v>7315</v>
      </c>
      <c r="E868" s="1">
        <v>120644</v>
      </c>
      <c r="F868" s="2">
        <v>17299</v>
      </c>
    </row>
    <row r="869" spans="1:6" x14ac:dyDescent="0.25">
      <c r="A869">
        <v>2019</v>
      </c>
      <c r="B869" t="s">
        <v>59</v>
      </c>
      <c r="C869" t="s">
        <v>4</v>
      </c>
      <c r="D869" s="1">
        <v>116191</v>
      </c>
      <c r="E869" s="1">
        <v>2034920</v>
      </c>
      <c r="F869" s="2">
        <v>32379</v>
      </c>
    </row>
    <row r="870" spans="1:6" x14ac:dyDescent="0.25">
      <c r="A870">
        <v>2019</v>
      </c>
      <c r="B870" t="s">
        <v>59</v>
      </c>
      <c r="C870" t="s">
        <v>5</v>
      </c>
      <c r="D870" s="1">
        <v>17317</v>
      </c>
      <c r="E870" s="1">
        <v>344935</v>
      </c>
      <c r="F870" s="2">
        <v>27131</v>
      </c>
    </row>
    <row r="871" spans="1:6" x14ac:dyDescent="0.25">
      <c r="A871">
        <v>2019</v>
      </c>
      <c r="B871" t="s">
        <v>59</v>
      </c>
      <c r="C871" t="s">
        <v>6</v>
      </c>
      <c r="D871" s="1">
        <v>10917</v>
      </c>
      <c r="E871" s="1">
        <v>157574</v>
      </c>
      <c r="F871" s="2">
        <v>24451</v>
      </c>
    </row>
    <row r="872" spans="1:6" x14ac:dyDescent="0.25">
      <c r="A872">
        <v>2019</v>
      </c>
      <c r="B872" t="s">
        <v>59</v>
      </c>
      <c r="C872" t="s">
        <v>7</v>
      </c>
      <c r="D872" s="1">
        <v>2710</v>
      </c>
      <c r="E872" s="1">
        <v>53038</v>
      </c>
      <c r="F872" s="2">
        <v>21264</v>
      </c>
    </row>
    <row r="873" spans="1:6" x14ac:dyDescent="0.25">
      <c r="A873">
        <v>2019</v>
      </c>
      <c r="B873" t="s">
        <v>59</v>
      </c>
      <c r="C873" t="s">
        <v>8</v>
      </c>
      <c r="D873" s="1">
        <v>58596</v>
      </c>
      <c r="E873" s="1">
        <v>1257201</v>
      </c>
      <c r="F873" s="2">
        <v>26675</v>
      </c>
    </row>
    <row r="874" spans="1:6" x14ac:dyDescent="0.25">
      <c r="A874">
        <v>2019</v>
      </c>
      <c r="B874" t="s">
        <v>59</v>
      </c>
      <c r="C874" t="s">
        <v>9</v>
      </c>
      <c r="D874" s="1">
        <v>25254</v>
      </c>
      <c r="E874" s="1">
        <v>498529</v>
      </c>
      <c r="F874" s="2">
        <v>21342</v>
      </c>
    </row>
    <row r="875" spans="1:6" x14ac:dyDescent="0.25">
      <c r="A875">
        <v>2019</v>
      </c>
      <c r="B875" t="s">
        <v>59</v>
      </c>
      <c r="C875" t="s">
        <v>10</v>
      </c>
      <c r="D875" s="1">
        <v>5038</v>
      </c>
      <c r="E875" s="1">
        <v>82521</v>
      </c>
      <c r="F875" s="2">
        <v>17770</v>
      </c>
    </row>
    <row r="876" spans="1:6" x14ac:dyDescent="0.25">
      <c r="A876">
        <v>2019</v>
      </c>
      <c r="B876" t="s">
        <v>59</v>
      </c>
      <c r="C876" t="s">
        <v>11</v>
      </c>
      <c r="D876" s="1">
        <v>33183</v>
      </c>
      <c r="E876" s="1">
        <v>622987</v>
      </c>
      <c r="F876" s="2">
        <v>24703</v>
      </c>
    </row>
    <row r="877" spans="1:6" x14ac:dyDescent="0.25">
      <c r="A877">
        <v>2019</v>
      </c>
      <c r="B877" t="s">
        <v>59</v>
      </c>
      <c r="C877" t="s">
        <v>12</v>
      </c>
      <c r="D877" s="1">
        <v>15776</v>
      </c>
      <c r="E877" s="1">
        <v>313889</v>
      </c>
      <c r="F877" s="2">
        <v>19660</v>
      </c>
    </row>
    <row r="878" spans="1:6" x14ac:dyDescent="0.25">
      <c r="A878">
        <v>2019</v>
      </c>
      <c r="B878" t="s">
        <v>59</v>
      </c>
      <c r="C878" t="s">
        <v>13</v>
      </c>
      <c r="D878" s="1">
        <v>8796</v>
      </c>
      <c r="E878" s="1">
        <v>144265</v>
      </c>
      <c r="F878" s="2">
        <v>17261</v>
      </c>
    </row>
    <row r="879" spans="1:6" x14ac:dyDescent="0.25">
      <c r="A879">
        <v>2019</v>
      </c>
      <c r="B879" t="s">
        <v>59</v>
      </c>
      <c r="C879" t="s">
        <v>14</v>
      </c>
      <c r="D879" s="1">
        <v>6871</v>
      </c>
      <c r="E879" s="1">
        <v>130101</v>
      </c>
      <c r="F879" s="2">
        <v>17333</v>
      </c>
    </row>
    <row r="880" spans="1:6" x14ac:dyDescent="0.25">
      <c r="A880">
        <v>2019</v>
      </c>
      <c r="B880" t="s">
        <v>59</v>
      </c>
      <c r="C880" t="s">
        <v>15</v>
      </c>
      <c r="D880" s="1">
        <v>10118</v>
      </c>
      <c r="E880" s="1">
        <v>201748</v>
      </c>
      <c r="F880" s="2">
        <v>18350</v>
      </c>
    </row>
    <row r="881" spans="1:6" x14ac:dyDescent="0.25">
      <c r="A881">
        <v>2019</v>
      </c>
      <c r="B881" t="s">
        <v>59</v>
      </c>
      <c r="C881" t="s">
        <v>16</v>
      </c>
      <c r="D881" s="1">
        <v>12912</v>
      </c>
      <c r="E881" s="1">
        <v>237469</v>
      </c>
      <c r="F881" s="2">
        <v>21789</v>
      </c>
    </row>
    <row r="882" spans="1:6" x14ac:dyDescent="0.25">
      <c r="A882">
        <v>2019</v>
      </c>
      <c r="B882" t="s">
        <v>59</v>
      </c>
      <c r="C882" t="s">
        <v>17</v>
      </c>
      <c r="D882" s="1">
        <v>5132</v>
      </c>
      <c r="E882" s="1">
        <v>69501</v>
      </c>
      <c r="F882" s="2">
        <v>23169</v>
      </c>
    </row>
    <row r="883" spans="1:6" x14ac:dyDescent="0.25">
      <c r="A883">
        <v>2019</v>
      </c>
      <c r="B883" t="s">
        <v>59</v>
      </c>
      <c r="C883" t="s">
        <v>18</v>
      </c>
      <c r="D883" s="1">
        <v>15043</v>
      </c>
      <c r="E883" s="1">
        <v>282746</v>
      </c>
      <c r="F883" s="2">
        <v>24758</v>
      </c>
    </row>
    <row r="884" spans="1:6" x14ac:dyDescent="0.25">
      <c r="A884">
        <v>2019</v>
      </c>
      <c r="B884" t="s">
        <v>59</v>
      </c>
      <c r="C884" t="s">
        <v>19</v>
      </c>
      <c r="D884" s="1">
        <v>20740</v>
      </c>
      <c r="E884" s="1">
        <v>379863</v>
      </c>
      <c r="F884" s="2">
        <v>29500</v>
      </c>
    </row>
    <row r="885" spans="1:6" x14ac:dyDescent="0.25">
      <c r="A885">
        <v>2019</v>
      </c>
      <c r="B885" t="s">
        <v>59</v>
      </c>
      <c r="C885" t="s">
        <v>20</v>
      </c>
      <c r="D885" s="1">
        <v>23113</v>
      </c>
      <c r="E885" s="1">
        <v>434299</v>
      </c>
      <c r="F885" s="2">
        <v>21121</v>
      </c>
    </row>
    <row r="886" spans="1:6" x14ac:dyDescent="0.25">
      <c r="A886">
        <v>2019</v>
      </c>
      <c r="B886" t="s">
        <v>59</v>
      </c>
      <c r="C886" t="s">
        <v>21</v>
      </c>
      <c r="D886" s="1">
        <v>15325</v>
      </c>
      <c r="E886" s="1">
        <v>275608</v>
      </c>
      <c r="F886" s="2">
        <v>23261</v>
      </c>
    </row>
    <row r="887" spans="1:6" x14ac:dyDescent="0.25">
      <c r="A887">
        <v>2019</v>
      </c>
      <c r="B887" t="s">
        <v>59</v>
      </c>
      <c r="C887" t="s">
        <v>22</v>
      </c>
      <c r="D887" s="1">
        <v>6514</v>
      </c>
      <c r="E887" s="1">
        <v>136282</v>
      </c>
      <c r="F887" s="2">
        <v>17817</v>
      </c>
    </row>
    <row r="888" spans="1:6" x14ac:dyDescent="0.25">
      <c r="A888">
        <v>2019</v>
      </c>
      <c r="B888" t="s">
        <v>59</v>
      </c>
      <c r="C888" t="s">
        <v>23</v>
      </c>
      <c r="D888" s="1">
        <v>15195</v>
      </c>
      <c r="E888" s="1">
        <v>308646</v>
      </c>
      <c r="F888" s="2">
        <v>21614</v>
      </c>
    </row>
    <row r="889" spans="1:6" x14ac:dyDescent="0.25">
      <c r="A889">
        <v>2019</v>
      </c>
      <c r="B889" t="s">
        <v>59</v>
      </c>
      <c r="C889" t="s">
        <v>24</v>
      </c>
      <c r="D889" s="1">
        <v>5052</v>
      </c>
      <c r="E889" s="1">
        <v>67008</v>
      </c>
      <c r="F889" s="2">
        <v>19955</v>
      </c>
    </row>
    <row r="890" spans="1:6" x14ac:dyDescent="0.25">
      <c r="A890">
        <v>2019</v>
      </c>
      <c r="B890" t="s">
        <v>59</v>
      </c>
      <c r="C890" t="s">
        <v>25</v>
      </c>
      <c r="D890" s="1">
        <v>5609</v>
      </c>
      <c r="E890" s="1">
        <v>93856</v>
      </c>
      <c r="F890" s="2">
        <v>17213</v>
      </c>
    </row>
    <row r="891" spans="1:6" x14ac:dyDescent="0.25">
      <c r="A891">
        <v>2019</v>
      </c>
      <c r="B891" t="s">
        <v>59</v>
      </c>
      <c r="C891" t="s">
        <v>26</v>
      </c>
      <c r="D891" s="1">
        <v>8716</v>
      </c>
      <c r="E891" s="1">
        <v>355178</v>
      </c>
      <c r="F891" s="2">
        <v>34432</v>
      </c>
    </row>
    <row r="892" spans="1:6" x14ac:dyDescent="0.25">
      <c r="A892">
        <v>2019</v>
      </c>
      <c r="B892" t="s">
        <v>59</v>
      </c>
      <c r="C892" t="s">
        <v>27</v>
      </c>
      <c r="D892" s="1">
        <v>4675</v>
      </c>
      <c r="E892" s="1">
        <v>73214</v>
      </c>
      <c r="F892" s="2">
        <v>22783</v>
      </c>
    </row>
    <row r="893" spans="1:6" x14ac:dyDescent="0.25">
      <c r="A893">
        <v>2019</v>
      </c>
      <c r="B893" t="s">
        <v>59</v>
      </c>
      <c r="C893" t="s">
        <v>28</v>
      </c>
      <c r="D893" s="1">
        <v>24526</v>
      </c>
      <c r="E893" s="1">
        <v>391519</v>
      </c>
      <c r="F893" s="2">
        <v>26347</v>
      </c>
    </row>
    <row r="894" spans="1:6" x14ac:dyDescent="0.25">
      <c r="A894">
        <v>2019</v>
      </c>
      <c r="B894" t="s">
        <v>59</v>
      </c>
      <c r="C894" t="s">
        <v>29</v>
      </c>
      <c r="D894" s="1">
        <v>5277</v>
      </c>
      <c r="E894" s="1">
        <v>99656</v>
      </c>
      <c r="F894" s="2">
        <v>19571</v>
      </c>
    </row>
    <row r="895" spans="1:6" x14ac:dyDescent="0.25">
      <c r="A895">
        <v>2019</v>
      </c>
      <c r="B895" t="s">
        <v>59</v>
      </c>
      <c r="C895" t="s">
        <v>30</v>
      </c>
      <c r="D895" s="1">
        <v>65868</v>
      </c>
      <c r="E895" s="1">
        <v>957897</v>
      </c>
      <c r="F895" s="2">
        <v>35828</v>
      </c>
    </row>
    <row r="896" spans="1:6" x14ac:dyDescent="0.25">
      <c r="A896">
        <v>2019</v>
      </c>
      <c r="B896" t="s">
        <v>59</v>
      </c>
      <c r="C896" t="s">
        <v>31</v>
      </c>
      <c r="D896" s="1">
        <v>26474</v>
      </c>
      <c r="E896" s="1">
        <v>515152</v>
      </c>
      <c r="F896" s="2">
        <v>20460</v>
      </c>
    </row>
    <row r="897" spans="1:6" x14ac:dyDescent="0.25">
      <c r="A897">
        <v>2019</v>
      </c>
      <c r="B897" t="s">
        <v>59</v>
      </c>
      <c r="C897" t="s">
        <v>32</v>
      </c>
      <c r="D897" s="1">
        <v>2610</v>
      </c>
      <c r="E897" s="1">
        <v>40423</v>
      </c>
      <c r="F897" s="2">
        <v>18573</v>
      </c>
    </row>
    <row r="898" spans="1:6" x14ac:dyDescent="0.25">
      <c r="A898">
        <v>2019</v>
      </c>
      <c r="B898" t="s">
        <v>59</v>
      </c>
      <c r="C898" t="s">
        <v>33</v>
      </c>
      <c r="D898" s="1">
        <v>29035</v>
      </c>
      <c r="E898" s="1">
        <v>570254</v>
      </c>
      <c r="F898" s="2">
        <v>20197</v>
      </c>
    </row>
    <row r="899" spans="1:6" x14ac:dyDescent="0.25">
      <c r="A899">
        <v>2019</v>
      </c>
      <c r="B899" t="s">
        <v>59</v>
      </c>
      <c r="C899" t="s">
        <v>34</v>
      </c>
      <c r="D899" s="1">
        <v>9209</v>
      </c>
      <c r="E899" s="1">
        <v>174213</v>
      </c>
      <c r="F899" s="2">
        <v>18600</v>
      </c>
    </row>
    <row r="900" spans="1:6" x14ac:dyDescent="0.25">
      <c r="A900">
        <v>2019</v>
      </c>
      <c r="B900" t="s">
        <v>59</v>
      </c>
      <c r="C900" t="s">
        <v>35</v>
      </c>
      <c r="D900" s="1">
        <v>14116</v>
      </c>
      <c r="E900" s="1">
        <v>213454</v>
      </c>
      <c r="F900" s="2">
        <v>23818</v>
      </c>
    </row>
    <row r="901" spans="1:6" x14ac:dyDescent="0.25">
      <c r="A901">
        <v>2019</v>
      </c>
      <c r="B901" t="s">
        <v>59</v>
      </c>
      <c r="C901" t="s">
        <v>36</v>
      </c>
      <c r="D901" s="1">
        <v>33729</v>
      </c>
      <c r="E901" s="1">
        <v>577911</v>
      </c>
      <c r="F901" s="2">
        <v>22011</v>
      </c>
    </row>
    <row r="902" spans="1:6" x14ac:dyDescent="0.25">
      <c r="A902">
        <v>2019</v>
      </c>
      <c r="B902" t="s">
        <v>59</v>
      </c>
      <c r="C902" t="s">
        <v>37</v>
      </c>
      <c r="D902" s="1">
        <v>3873</v>
      </c>
      <c r="E902" s="1">
        <v>60008</v>
      </c>
      <c r="F902" s="2">
        <v>23680</v>
      </c>
    </row>
    <row r="903" spans="1:6" x14ac:dyDescent="0.25">
      <c r="A903">
        <v>2019</v>
      </c>
      <c r="B903" t="s">
        <v>59</v>
      </c>
      <c r="C903" t="s">
        <v>38</v>
      </c>
      <c r="D903" s="1">
        <v>13400</v>
      </c>
      <c r="E903" s="1">
        <v>270473</v>
      </c>
      <c r="F903" s="2">
        <v>18816</v>
      </c>
    </row>
    <row r="904" spans="1:6" x14ac:dyDescent="0.25">
      <c r="A904">
        <v>2019</v>
      </c>
      <c r="B904" t="s">
        <v>59</v>
      </c>
      <c r="C904" t="s">
        <v>39</v>
      </c>
      <c r="D904" s="1">
        <v>3191</v>
      </c>
      <c r="E904" s="1">
        <v>47413</v>
      </c>
      <c r="F904" s="2">
        <v>17519</v>
      </c>
    </row>
    <row r="905" spans="1:6" x14ac:dyDescent="0.25">
      <c r="A905">
        <v>2019</v>
      </c>
      <c r="B905" t="s">
        <v>59</v>
      </c>
      <c r="C905" t="s">
        <v>40</v>
      </c>
      <c r="D905" s="1">
        <v>16924</v>
      </c>
      <c r="E905" s="1">
        <v>347181</v>
      </c>
      <c r="F905" s="2">
        <v>23878</v>
      </c>
    </row>
    <row r="906" spans="1:6" x14ac:dyDescent="0.25">
      <c r="A906">
        <v>2019</v>
      </c>
      <c r="B906" t="s">
        <v>59</v>
      </c>
      <c r="C906" t="s">
        <v>41</v>
      </c>
      <c r="D906" s="1">
        <v>65057</v>
      </c>
      <c r="E906" s="1">
        <v>1394036</v>
      </c>
      <c r="F906" s="2">
        <v>22762</v>
      </c>
    </row>
    <row r="907" spans="1:6" x14ac:dyDescent="0.25">
      <c r="A907">
        <v>2019</v>
      </c>
      <c r="B907" t="s">
        <v>59</v>
      </c>
      <c r="C907" t="s">
        <v>42</v>
      </c>
      <c r="D907" s="1">
        <v>7570</v>
      </c>
      <c r="E907" s="1">
        <v>153412</v>
      </c>
      <c r="F907" s="2">
        <v>20955</v>
      </c>
    </row>
    <row r="908" spans="1:6" x14ac:dyDescent="0.25">
      <c r="A908">
        <v>2019</v>
      </c>
      <c r="B908" t="s">
        <v>59</v>
      </c>
      <c r="C908" t="s">
        <v>43</v>
      </c>
      <c r="D908" s="1">
        <v>2268</v>
      </c>
      <c r="E908" s="1">
        <v>37208</v>
      </c>
      <c r="F908" s="2">
        <v>23863</v>
      </c>
    </row>
    <row r="909" spans="1:6" x14ac:dyDescent="0.25">
      <c r="A909">
        <v>2019</v>
      </c>
      <c r="B909" t="s">
        <v>59</v>
      </c>
      <c r="C909" t="s">
        <v>44</v>
      </c>
      <c r="D909" s="1">
        <v>20743</v>
      </c>
      <c r="E909" s="1">
        <v>408354</v>
      </c>
      <c r="F909" s="2">
        <v>21582</v>
      </c>
    </row>
    <row r="910" spans="1:6" x14ac:dyDescent="0.25">
      <c r="A910">
        <v>2019</v>
      </c>
      <c r="B910" t="s">
        <v>59</v>
      </c>
      <c r="C910" t="s">
        <v>45</v>
      </c>
      <c r="D910" s="1">
        <v>20637</v>
      </c>
      <c r="E910" s="1">
        <v>341265</v>
      </c>
      <c r="F910" s="2">
        <v>26566</v>
      </c>
    </row>
    <row r="911" spans="1:6" x14ac:dyDescent="0.25">
      <c r="A911">
        <v>2019</v>
      </c>
      <c r="B911" t="s">
        <v>59</v>
      </c>
      <c r="C911" t="s">
        <v>46</v>
      </c>
      <c r="D911" s="1">
        <v>4658</v>
      </c>
      <c r="E911" s="1">
        <v>75027</v>
      </c>
      <c r="F911" s="2">
        <v>18256</v>
      </c>
    </row>
    <row r="912" spans="1:6" x14ac:dyDescent="0.25">
      <c r="A912">
        <v>2019</v>
      </c>
      <c r="B912" t="s">
        <v>59</v>
      </c>
      <c r="C912" t="s">
        <v>47</v>
      </c>
      <c r="D912" s="1">
        <v>17015</v>
      </c>
      <c r="E912" s="1">
        <v>285279</v>
      </c>
      <c r="F912" s="2">
        <v>18758</v>
      </c>
    </row>
    <row r="913" spans="1:6" x14ac:dyDescent="0.25">
      <c r="A913">
        <v>2019</v>
      </c>
      <c r="B913" t="s">
        <v>59</v>
      </c>
      <c r="C913" t="s">
        <v>48</v>
      </c>
      <c r="D913" s="1">
        <v>2398</v>
      </c>
      <c r="E913" s="1">
        <v>37041</v>
      </c>
      <c r="F913" s="2">
        <v>21994</v>
      </c>
    </row>
    <row r="914" spans="1:6" x14ac:dyDescent="0.25">
      <c r="A914">
        <v>2019</v>
      </c>
      <c r="B914" t="s">
        <v>60</v>
      </c>
      <c r="C914" t="s">
        <v>1</v>
      </c>
      <c r="D914" s="1">
        <v>10189</v>
      </c>
      <c r="E914" s="1">
        <v>46816</v>
      </c>
      <c r="F914" s="2">
        <v>38607</v>
      </c>
    </row>
    <row r="915" spans="1:6" x14ac:dyDescent="0.25">
      <c r="A915">
        <v>2019</v>
      </c>
      <c r="B915" t="s">
        <v>60</v>
      </c>
      <c r="C915" t="s">
        <v>2</v>
      </c>
      <c r="D915" s="1">
        <v>10674</v>
      </c>
      <c r="E915" s="1">
        <v>75782</v>
      </c>
      <c r="F915" s="2">
        <v>39965</v>
      </c>
    </row>
    <row r="916" spans="1:6" x14ac:dyDescent="0.25">
      <c r="A916">
        <v>2019</v>
      </c>
      <c r="B916" t="s">
        <v>60</v>
      </c>
      <c r="C916" t="s">
        <v>3</v>
      </c>
      <c r="D916" s="1">
        <v>5359</v>
      </c>
      <c r="E916" s="1">
        <v>25279</v>
      </c>
      <c r="F916" s="2">
        <v>36115</v>
      </c>
    </row>
    <row r="917" spans="1:6" x14ac:dyDescent="0.25">
      <c r="A917">
        <v>2019</v>
      </c>
      <c r="B917" t="s">
        <v>60</v>
      </c>
      <c r="C917" t="s">
        <v>4</v>
      </c>
      <c r="D917" s="1">
        <v>97442</v>
      </c>
      <c r="E917" s="1">
        <v>547972</v>
      </c>
      <c r="F917" s="2">
        <v>42293</v>
      </c>
    </row>
    <row r="918" spans="1:6" x14ac:dyDescent="0.25">
      <c r="A918">
        <v>2019</v>
      </c>
      <c r="B918" t="s">
        <v>60</v>
      </c>
      <c r="C918" t="s">
        <v>5</v>
      </c>
      <c r="D918" s="1">
        <v>17008</v>
      </c>
      <c r="E918" s="1">
        <v>84571</v>
      </c>
      <c r="F918" s="2">
        <v>42381</v>
      </c>
    </row>
    <row r="919" spans="1:6" x14ac:dyDescent="0.25">
      <c r="A919">
        <v>2019</v>
      </c>
      <c r="B919" t="s">
        <v>60</v>
      </c>
      <c r="C919" t="s">
        <v>6</v>
      </c>
      <c r="D919" s="1">
        <v>18146</v>
      </c>
      <c r="E919" s="1">
        <v>66497</v>
      </c>
      <c r="F919" s="2">
        <v>34861</v>
      </c>
    </row>
    <row r="920" spans="1:6" x14ac:dyDescent="0.25">
      <c r="A920">
        <v>2019</v>
      </c>
      <c r="B920" t="s">
        <v>60</v>
      </c>
      <c r="C920" t="s">
        <v>7</v>
      </c>
      <c r="D920" s="1">
        <v>2052</v>
      </c>
      <c r="E920" s="1">
        <v>12125</v>
      </c>
      <c r="F920" s="2">
        <v>35636</v>
      </c>
    </row>
    <row r="921" spans="1:6" x14ac:dyDescent="0.25">
      <c r="A921">
        <v>2019</v>
      </c>
      <c r="B921" t="s">
        <v>60</v>
      </c>
      <c r="C921" t="s">
        <v>8</v>
      </c>
      <c r="D921" s="1">
        <v>56765</v>
      </c>
      <c r="E921" s="1">
        <v>281975</v>
      </c>
      <c r="F921" s="2">
        <v>37969</v>
      </c>
    </row>
    <row r="922" spans="1:6" x14ac:dyDescent="0.25">
      <c r="A922">
        <v>2019</v>
      </c>
      <c r="B922" t="s">
        <v>60</v>
      </c>
      <c r="C922" t="s">
        <v>9</v>
      </c>
      <c r="D922" s="1">
        <v>18227</v>
      </c>
      <c r="E922" s="1">
        <v>111902</v>
      </c>
      <c r="F922" s="2">
        <v>37971</v>
      </c>
    </row>
    <row r="923" spans="1:6" x14ac:dyDescent="0.25">
      <c r="A923">
        <v>2019</v>
      </c>
      <c r="B923" t="s">
        <v>60</v>
      </c>
      <c r="C923" t="s">
        <v>10</v>
      </c>
      <c r="D923" s="1">
        <v>3845</v>
      </c>
      <c r="E923" s="1">
        <v>19414</v>
      </c>
      <c r="F923" s="2">
        <v>32615</v>
      </c>
    </row>
    <row r="924" spans="1:6" x14ac:dyDescent="0.25">
      <c r="A924">
        <v>2019</v>
      </c>
      <c r="B924" t="s">
        <v>60</v>
      </c>
      <c r="C924" t="s">
        <v>11</v>
      </c>
      <c r="D924" s="1">
        <v>39884</v>
      </c>
      <c r="E924" s="1">
        <v>209967</v>
      </c>
      <c r="F924" s="2">
        <v>43714</v>
      </c>
    </row>
    <row r="925" spans="1:6" x14ac:dyDescent="0.25">
      <c r="A925">
        <v>2019</v>
      </c>
      <c r="B925" t="s">
        <v>60</v>
      </c>
      <c r="C925" t="s">
        <v>12</v>
      </c>
      <c r="D925" s="1">
        <v>12916</v>
      </c>
      <c r="E925" s="1">
        <v>89273</v>
      </c>
      <c r="F925" s="2">
        <v>33759</v>
      </c>
    </row>
    <row r="926" spans="1:6" x14ac:dyDescent="0.25">
      <c r="A926">
        <v>2019</v>
      </c>
      <c r="B926" t="s">
        <v>60</v>
      </c>
      <c r="C926" t="s">
        <v>13</v>
      </c>
      <c r="D926" s="1">
        <v>8547</v>
      </c>
      <c r="E926" s="1">
        <v>42519</v>
      </c>
      <c r="F926" s="2">
        <v>36534</v>
      </c>
    </row>
    <row r="927" spans="1:6" x14ac:dyDescent="0.25">
      <c r="A927">
        <v>2019</v>
      </c>
      <c r="B927" t="s">
        <v>60</v>
      </c>
      <c r="C927" t="s">
        <v>14</v>
      </c>
      <c r="D927" s="1">
        <v>5938</v>
      </c>
      <c r="E927" s="1">
        <v>34833</v>
      </c>
      <c r="F927" s="2">
        <v>35624</v>
      </c>
    </row>
    <row r="928" spans="1:6" x14ac:dyDescent="0.25">
      <c r="A928">
        <v>2019</v>
      </c>
      <c r="B928" t="s">
        <v>60</v>
      </c>
      <c r="C928" t="s">
        <v>15</v>
      </c>
      <c r="D928" s="1">
        <v>10404</v>
      </c>
      <c r="E928" s="1">
        <v>46571</v>
      </c>
      <c r="F928" s="2">
        <v>34846</v>
      </c>
    </row>
    <row r="929" spans="1:6" x14ac:dyDescent="0.25">
      <c r="A929">
        <v>2019</v>
      </c>
      <c r="B929" t="s">
        <v>60</v>
      </c>
      <c r="C929" t="s">
        <v>16</v>
      </c>
      <c r="D929" s="1">
        <v>9280</v>
      </c>
      <c r="E929" s="1">
        <v>46391</v>
      </c>
      <c r="F929" s="2">
        <v>38963</v>
      </c>
    </row>
    <row r="930" spans="1:6" x14ac:dyDescent="0.25">
      <c r="A930">
        <v>2019</v>
      </c>
      <c r="B930" t="s">
        <v>60</v>
      </c>
      <c r="C930" t="s">
        <v>17</v>
      </c>
      <c r="D930" s="1">
        <v>3777</v>
      </c>
      <c r="E930" s="1">
        <v>17863</v>
      </c>
      <c r="F930" s="2">
        <v>35322</v>
      </c>
    </row>
    <row r="931" spans="1:6" x14ac:dyDescent="0.25">
      <c r="A931">
        <v>2019</v>
      </c>
      <c r="B931" t="s">
        <v>60</v>
      </c>
      <c r="C931" t="s">
        <v>18</v>
      </c>
      <c r="D931" s="1">
        <v>19358</v>
      </c>
      <c r="E931" s="1">
        <v>91545</v>
      </c>
      <c r="F931" s="2">
        <v>44150</v>
      </c>
    </row>
    <row r="932" spans="1:6" x14ac:dyDescent="0.25">
      <c r="A932">
        <v>2019</v>
      </c>
      <c r="B932" t="s">
        <v>60</v>
      </c>
      <c r="C932" t="s">
        <v>19</v>
      </c>
      <c r="D932" s="1">
        <v>22046</v>
      </c>
      <c r="E932" s="1">
        <v>121404</v>
      </c>
      <c r="F932" s="2">
        <v>40421</v>
      </c>
    </row>
    <row r="933" spans="1:6" x14ac:dyDescent="0.25">
      <c r="A933">
        <v>2019</v>
      </c>
      <c r="B933" t="s">
        <v>60</v>
      </c>
      <c r="C933" t="s">
        <v>20</v>
      </c>
      <c r="D933" s="1">
        <v>32480</v>
      </c>
      <c r="E933" s="1">
        <v>140352</v>
      </c>
      <c r="F933" s="2">
        <v>34330</v>
      </c>
    </row>
    <row r="934" spans="1:6" x14ac:dyDescent="0.25">
      <c r="A934">
        <v>2019</v>
      </c>
      <c r="B934" t="s">
        <v>60</v>
      </c>
      <c r="C934" t="s">
        <v>21</v>
      </c>
      <c r="D934" s="1">
        <v>17266</v>
      </c>
      <c r="E934" s="1">
        <v>91238</v>
      </c>
      <c r="F934" s="2">
        <v>35478</v>
      </c>
    </row>
    <row r="935" spans="1:6" x14ac:dyDescent="0.25">
      <c r="A935">
        <v>2019</v>
      </c>
      <c r="B935" t="s">
        <v>60</v>
      </c>
      <c r="C935" t="s">
        <v>22</v>
      </c>
      <c r="D935" s="1">
        <v>4589</v>
      </c>
      <c r="E935" s="1">
        <v>21043</v>
      </c>
      <c r="F935" s="2">
        <v>36243</v>
      </c>
    </row>
    <row r="936" spans="1:6" x14ac:dyDescent="0.25">
      <c r="A936">
        <v>2019</v>
      </c>
      <c r="B936" t="s">
        <v>60</v>
      </c>
      <c r="C936" t="s">
        <v>23</v>
      </c>
      <c r="D936" s="1">
        <v>13240</v>
      </c>
      <c r="E936" s="1">
        <v>75829</v>
      </c>
      <c r="F936" s="2">
        <v>35224</v>
      </c>
    </row>
    <row r="937" spans="1:6" x14ac:dyDescent="0.25">
      <c r="A937">
        <v>2019</v>
      </c>
      <c r="B937" t="s">
        <v>60</v>
      </c>
      <c r="C937" t="s">
        <v>24</v>
      </c>
      <c r="D937" s="1">
        <v>4153</v>
      </c>
      <c r="E937" s="1">
        <v>18442</v>
      </c>
      <c r="F937" s="2">
        <v>31791</v>
      </c>
    </row>
    <row r="938" spans="1:6" x14ac:dyDescent="0.25">
      <c r="A938">
        <v>2019</v>
      </c>
      <c r="B938" t="s">
        <v>60</v>
      </c>
      <c r="C938" t="s">
        <v>25</v>
      </c>
      <c r="D938" s="1">
        <v>4572</v>
      </c>
      <c r="E938" s="1">
        <v>25509</v>
      </c>
      <c r="F938" s="2">
        <v>33587</v>
      </c>
    </row>
    <row r="939" spans="1:6" x14ac:dyDescent="0.25">
      <c r="A939">
        <v>2019</v>
      </c>
      <c r="B939" t="s">
        <v>60</v>
      </c>
      <c r="C939" t="s">
        <v>26</v>
      </c>
      <c r="D939" s="1">
        <v>5140</v>
      </c>
      <c r="E939" s="1">
        <v>35449</v>
      </c>
      <c r="F939" s="2">
        <v>38479</v>
      </c>
    </row>
    <row r="940" spans="1:6" x14ac:dyDescent="0.25">
      <c r="A940">
        <v>2019</v>
      </c>
      <c r="B940" t="s">
        <v>60</v>
      </c>
      <c r="C940" t="s">
        <v>27</v>
      </c>
      <c r="D940" s="1">
        <v>4011</v>
      </c>
      <c r="E940" s="1">
        <v>21600</v>
      </c>
      <c r="F940" s="2">
        <v>39236</v>
      </c>
    </row>
    <row r="941" spans="1:6" x14ac:dyDescent="0.25">
      <c r="A941">
        <v>2019</v>
      </c>
      <c r="B941" t="s">
        <v>60</v>
      </c>
      <c r="C941" t="s">
        <v>28</v>
      </c>
      <c r="D941" s="1">
        <v>24469</v>
      </c>
      <c r="E941" s="1">
        <v>138255</v>
      </c>
      <c r="F941" s="2">
        <v>37373</v>
      </c>
    </row>
    <row r="942" spans="1:6" x14ac:dyDescent="0.25">
      <c r="A942">
        <v>2019</v>
      </c>
      <c r="B942" t="s">
        <v>60</v>
      </c>
      <c r="C942" t="s">
        <v>29</v>
      </c>
      <c r="D942" s="1">
        <v>4216</v>
      </c>
      <c r="E942" s="1">
        <v>21214</v>
      </c>
      <c r="F942" s="2">
        <v>35417</v>
      </c>
    </row>
    <row r="943" spans="1:6" x14ac:dyDescent="0.25">
      <c r="A943">
        <v>2019</v>
      </c>
      <c r="B943" t="s">
        <v>60</v>
      </c>
      <c r="C943" t="s">
        <v>30</v>
      </c>
      <c r="D943" s="1">
        <v>72430</v>
      </c>
      <c r="E943" s="1">
        <v>371218</v>
      </c>
      <c r="F943" s="2">
        <v>43410</v>
      </c>
    </row>
    <row r="944" spans="1:6" x14ac:dyDescent="0.25">
      <c r="A944">
        <v>2019</v>
      </c>
      <c r="B944" t="s">
        <v>60</v>
      </c>
      <c r="C944" t="s">
        <v>31</v>
      </c>
      <c r="D944" s="1">
        <v>24457</v>
      </c>
      <c r="E944" s="1">
        <v>115119</v>
      </c>
      <c r="F944" s="2">
        <v>36624</v>
      </c>
    </row>
    <row r="945" spans="1:6" x14ac:dyDescent="0.25">
      <c r="A945">
        <v>2019</v>
      </c>
      <c r="B945" t="s">
        <v>60</v>
      </c>
      <c r="C945" t="s">
        <v>32</v>
      </c>
      <c r="D945" s="1">
        <v>2047</v>
      </c>
      <c r="E945" s="1">
        <v>11337</v>
      </c>
      <c r="F945" s="2">
        <v>38696</v>
      </c>
    </row>
    <row r="946" spans="1:6" x14ac:dyDescent="0.25">
      <c r="A946">
        <v>2019</v>
      </c>
      <c r="B946" t="s">
        <v>60</v>
      </c>
      <c r="C946" t="s">
        <v>33</v>
      </c>
      <c r="D946" s="1">
        <v>23639</v>
      </c>
      <c r="E946" s="1">
        <v>157001</v>
      </c>
      <c r="F946" s="2">
        <v>35006</v>
      </c>
    </row>
    <row r="947" spans="1:6" x14ac:dyDescent="0.25">
      <c r="A947">
        <v>2019</v>
      </c>
      <c r="B947" t="s">
        <v>60</v>
      </c>
      <c r="C947" t="s">
        <v>34</v>
      </c>
      <c r="D947" s="1">
        <v>6589</v>
      </c>
      <c r="E947" s="1">
        <v>36706</v>
      </c>
      <c r="F947" s="2">
        <v>36151</v>
      </c>
    </row>
    <row r="948" spans="1:6" x14ac:dyDescent="0.25">
      <c r="A948">
        <v>2019</v>
      </c>
      <c r="B948" t="s">
        <v>60</v>
      </c>
      <c r="C948" t="s">
        <v>35</v>
      </c>
      <c r="D948" s="1">
        <v>25468</v>
      </c>
      <c r="E948" s="1">
        <v>78423</v>
      </c>
      <c r="F948" s="2">
        <v>35467</v>
      </c>
    </row>
    <row r="949" spans="1:6" x14ac:dyDescent="0.25">
      <c r="A949">
        <v>2019</v>
      </c>
      <c r="B949" t="s">
        <v>60</v>
      </c>
      <c r="C949" t="s">
        <v>36</v>
      </c>
      <c r="D949" s="1">
        <v>33082</v>
      </c>
      <c r="E949" s="1">
        <v>202171</v>
      </c>
      <c r="F949" s="2">
        <v>35131</v>
      </c>
    </row>
    <row r="950" spans="1:6" x14ac:dyDescent="0.25">
      <c r="A950">
        <v>2019</v>
      </c>
      <c r="B950" t="s">
        <v>60</v>
      </c>
      <c r="C950" t="s">
        <v>37</v>
      </c>
      <c r="D950" s="1">
        <v>3537</v>
      </c>
      <c r="E950" s="1">
        <v>18157</v>
      </c>
      <c r="F950" s="2">
        <v>34466</v>
      </c>
    </row>
    <row r="951" spans="1:6" x14ac:dyDescent="0.25">
      <c r="A951">
        <v>2019</v>
      </c>
      <c r="B951" t="s">
        <v>60</v>
      </c>
      <c r="C951" t="s">
        <v>38</v>
      </c>
      <c r="D951" s="1">
        <v>12142</v>
      </c>
      <c r="E951" s="1">
        <v>54906</v>
      </c>
      <c r="F951" s="2">
        <v>34386</v>
      </c>
    </row>
    <row r="952" spans="1:6" x14ac:dyDescent="0.25">
      <c r="A952">
        <v>2019</v>
      </c>
      <c r="B952" t="s">
        <v>60</v>
      </c>
      <c r="C952" t="s">
        <v>39</v>
      </c>
      <c r="D952" s="1">
        <v>2223</v>
      </c>
      <c r="E952" s="1">
        <v>11326</v>
      </c>
      <c r="F952" s="2">
        <v>34233</v>
      </c>
    </row>
    <row r="953" spans="1:6" x14ac:dyDescent="0.25">
      <c r="A953">
        <v>2019</v>
      </c>
      <c r="B953" t="s">
        <v>60</v>
      </c>
      <c r="C953" t="s">
        <v>40</v>
      </c>
      <c r="D953" s="1">
        <v>15931</v>
      </c>
      <c r="E953" s="1">
        <v>80484</v>
      </c>
      <c r="F953" s="2">
        <v>36227</v>
      </c>
    </row>
    <row r="954" spans="1:6" x14ac:dyDescent="0.25">
      <c r="A954">
        <v>2019</v>
      </c>
      <c r="B954" t="s">
        <v>60</v>
      </c>
      <c r="C954" t="s">
        <v>41</v>
      </c>
      <c r="D954" s="1">
        <v>57504</v>
      </c>
      <c r="E954" s="1">
        <v>343287</v>
      </c>
      <c r="F954" s="2">
        <v>41110</v>
      </c>
    </row>
    <row r="955" spans="1:6" x14ac:dyDescent="0.25">
      <c r="A955">
        <v>2019</v>
      </c>
      <c r="B955" t="s">
        <v>60</v>
      </c>
      <c r="C955" t="s">
        <v>42</v>
      </c>
      <c r="D955" s="1">
        <v>6492</v>
      </c>
      <c r="E955" s="1">
        <v>37200</v>
      </c>
      <c r="F955" s="2">
        <v>37389</v>
      </c>
    </row>
    <row r="956" spans="1:6" x14ac:dyDescent="0.25">
      <c r="A956">
        <v>2019</v>
      </c>
      <c r="B956" t="s">
        <v>60</v>
      </c>
      <c r="C956" t="s">
        <v>43</v>
      </c>
      <c r="D956" s="1">
        <v>1990</v>
      </c>
      <c r="E956" s="1">
        <v>8772</v>
      </c>
      <c r="F956" s="2">
        <v>37394</v>
      </c>
    </row>
    <row r="957" spans="1:6" x14ac:dyDescent="0.25">
      <c r="A957">
        <v>2019</v>
      </c>
      <c r="B957" t="s">
        <v>60</v>
      </c>
      <c r="C957" t="s">
        <v>44</v>
      </c>
      <c r="D957" s="1">
        <v>29777</v>
      </c>
      <c r="E957" s="1">
        <v>140456</v>
      </c>
      <c r="F957" s="2">
        <v>45136</v>
      </c>
    </row>
    <row r="958" spans="1:6" x14ac:dyDescent="0.25">
      <c r="A958">
        <v>2019</v>
      </c>
      <c r="B958" t="s">
        <v>60</v>
      </c>
      <c r="C958" t="s">
        <v>45</v>
      </c>
      <c r="D958" s="1">
        <v>19915</v>
      </c>
      <c r="E958" s="1">
        <v>102632</v>
      </c>
      <c r="F958" s="2">
        <v>42585</v>
      </c>
    </row>
    <row r="959" spans="1:6" x14ac:dyDescent="0.25">
      <c r="A959">
        <v>2019</v>
      </c>
      <c r="B959" t="s">
        <v>60</v>
      </c>
      <c r="C959" t="s">
        <v>46</v>
      </c>
      <c r="D959" s="1">
        <v>5797</v>
      </c>
      <c r="E959" s="1">
        <v>20164</v>
      </c>
      <c r="F959" s="2">
        <v>32080</v>
      </c>
    </row>
    <row r="960" spans="1:6" x14ac:dyDescent="0.25">
      <c r="A960">
        <v>2019</v>
      </c>
      <c r="B960" t="s">
        <v>60</v>
      </c>
      <c r="C960" t="s">
        <v>47</v>
      </c>
      <c r="D960" s="1">
        <v>13757</v>
      </c>
      <c r="E960" s="1">
        <v>84267</v>
      </c>
      <c r="F960" s="2">
        <v>31908</v>
      </c>
    </row>
    <row r="961" spans="1:6" x14ac:dyDescent="0.25">
      <c r="A961">
        <v>2019</v>
      </c>
      <c r="B961" t="s">
        <v>60</v>
      </c>
      <c r="C961" t="s">
        <v>48</v>
      </c>
      <c r="D961" s="1">
        <v>1655</v>
      </c>
      <c r="E961" s="1">
        <v>7188</v>
      </c>
      <c r="F961" s="2">
        <v>39255</v>
      </c>
    </row>
    <row r="962" spans="1:6" x14ac:dyDescent="0.25">
      <c r="A962">
        <v>2018</v>
      </c>
      <c r="B962" t="s">
        <v>55</v>
      </c>
      <c r="C962" t="s">
        <v>1</v>
      </c>
      <c r="D962" s="1">
        <v>1843</v>
      </c>
      <c r="E962" s="1">
        <v>18397</v>
      </c>
      <c r="F962" s="2">
        <v>56388</v>
      </c>
    </row>
    <row r="963" spans="1:6" x14ac:dyDescent="0.25">
      <c r="A963">
        <v>2018</v>
      </c>
      <c r="B963" t="s">
        <v>55</v>
      </c>
      <c r="C963" t="s">
        <v>2</v>
      </c>
      <c r="D963" s="1">
        <v>1328</v>
      </c>
      <c r="E963" s="1">
        <v>38653</v>
      </c>
      <c r="F963" s="2">
        <v>50854</v>
      </c>
    </row>
    <row r="964" spans="1:6" x14ac:dyDescent="0.25">
      <c r="A964">
        <v>2018</v>
      </c>
      <c r="B964" t="s">
        <v>55</v>
      </c>
      <c r="C964" t="s">
        <v>3</v>
      </c>
      <c r="D964" s="1">
        <v>2525</v>
      </c>
      <c r="E964" s="1">
        <v>16334</v>
      </c>
      <c r="F964" s="2">
        <v>47616</v>
      </c>
    </row>
    <row r="965" spans="1:6" x14ac:dyDescent="0.25">
      <c r="A965">
        <v>2018</v>
      </c>
      <c r="B965" t="s">
        <v>55</v>
      </c>
      <c r="C965" t="s">
        <v>4</v>
      </c>
      <c r="D965" s="1">
        <v>17605</v>
      </c>
      <c r="E965" s="1">
        <v>443542</v>
      </c>
      <c r="F965" s="2">
        <v>38595</v>
      </c>
    </row>
    <row r="966" spans="1:6" x14ac:dyDescent="0.25">
      <c r="A966">
        <v>2018</v>
      </c>
      <c r="B966" t="s">
        <v>55</v>
      </c>
      <c r="C966" t="s">
        <v>5</v>
      </c>
      <c r="D966" s="1">
        <v>3256</v>
      </c>
      <c r="E966" s="1">
        <v>46357</v>
      </c>
      <c r="F966" s="2">
        <v>88489</v>
      </c>
    </row>
    <row r="967" spans="1:6" x14ac:dyDescent="0.25">
      <c r="A967">
        <v>2018</v>
      </c>
      <c r="B967" t="s">
        <v>55</v>
      </c>
      <c r="C967" t="s">
        <v>6</v>
      </c>
      <c r="D967">
        <v>441</v>
      </c>
      <c r="E967" s="1">
        <v>5272</v>
      </c>
      <c r="F967" s="2">
        <v>40054</v>
      </c>
    </row>
    <row r="968" spans="1:6" x14ac:dyDescent="0.25">
      <c r="A968">
        <v>2018</v>
      </c>
      <c r="B968" t="s">
        <v>55</v>
      </c>
      <c r="C968" t="s">
        <v>7</v>
      </c>
      <c r="D968">
        <v>177</v>
      </c>
      <c r="E968" s="1">
        <v>1535</v>
      </c>
      <c r="F968" s="2">
        <v>39987</v>
      </c>
    </row>
    <row r="969" spans="1:6" x14ac:dyDescent="0.25">
      <c r="A969">
        <v>2018</v>
      </c>
      <c r="B969" t="s">
        <v>55</v>
      </c>
      <c r="C969" t="s">
        <v>8</v>
      </c>
      <c r="D969" s="1">
        <v>5289</v>
      </c>
      <c r="E969" s="1">
        <v>72507</v>
      </c>
      <c r="F969" s="2">
        <v>34681</v>
      </c>
    </row>
    <row r="970" spans="1:6" x14ac:dyDescent="0.25">
      <c r="A970">
        <v>2018</v>
      </c>
      <c r="B970" t="s">
        <v>55</v>
      </c>
      <c r="C970" t="s">
        <v>9</v>
      </c>
      <c r="D970" s="1">
        <v>2630</v>
      </c>
      <c r="E970" s="1">
        <v>29395</v>
      </c>
      <c r="F970" s="2">
        <v>42010</v>
      </c>
    </row>
    <row r="971" spans="1:6" x14ac:dyDescent="0.25">
      <c r="A971">
        <v>2018</v>
      </c>
      <c r="B971" t="s">
        <v>55</v>
      </c>
      <c r="C971" t="s">
        <v>10</v>
      </c>
      <c r="D971" s="1">
        <v>2500</v>
      </c>
      <c r="E971" s="1">
        <v>26636</v>
      </c>
      <c r="F971" s="2">
        <v>39998</v>
      </c>
    </row>
    <row r="972" spans="1:6" x14ac:dyDescent="0.25">
      <c r="A972">
        <v>2018</v>
      </c>
      <c r="B972" t="s">
        <v>55</v>
      </c>
      <c r="C972" t="s">
        <v>11</v>
      </c>
      <c r="D972" s="1">
        <v>2785</v>
      </c>
      <c r="E972" s="1">
        <v>26452</v>
      </c>
      <c r="F972" s="2">
        <v>50101</v>
      </c>
    </row>
    <row r="973" spans="1:6" x14ac:dyDescent="0.25">
      <c r="A973">
        <v>2018</v>
      </c>
      <c r="B973" t="s">
        <v>55</v>
      </c>
      <c r="C973" t="s">
        <v>12</v>
      </c>
      <c r="D973" s="1">
        <v>2217</v>
      </c>
      <c r="E973" s="1">
        <v>21236</v>
      </c>
      <c r="F973" s="2">
        <v>48605</v>
      </c>
    </row>
    <row r="974" spans="1:6" x14ac:dyDescent="0.25">
      <c r="A974">
        <v>2018</v>
      </c>
      <c r="B974" t="s">
        <v>55</v>
      </c>
      <c r="C974" t="s">
        <v>13</v>
      </c>
      <c r="D974" s="1">
        <v>2830</v>
      </c>
      <c r="E974" s="1">
        <v>23077</v>
      </c>
      <c r="F974" s="2">
        <v>42989</v>
      </c>
    </row>
    <row r="975" spans="1:6" x14ac:dyDescent="0.25">
      <c r="A975">
        <v>2018</v>
      </c>
      <c r="B975" t="s">
        <v>55</v>
      </c>
      <c r="C975" t="s">
        <v>14</v>
      </c>
      <c r="D975" s="1">
        <v>2658</v>
      </c>
      <c r="E975" s="1">
        <v>19284</v>
      </c>
      <c r="F975" s="2">
        <v>47004</v>
      </c>
    </row>
    <row r="976" spans="1:6" x14ac:dyDescent="0.25">
      <c r="A976">
        <v>2018</v>
      </c>
      <c r="B976" t="s">
        <v>55</v>
      </c>
      <c r="C976" t="s">
        <v>15</v>
      </c>
      <c r="D976" s="1">
        <v>1559</v>
      </c>
      <c r="E976" s="1">
        <v>18569</v>
      </c>
      <c r="F976" s="2">
        <v>56223</v>
      </c>
    </row>
    <row r="977" spans="1:6" x14ac:dyDescent="0.25">
      <c r="A977">
        <v>2018</v>
      </c>
      <c r="B977" t="s">
        <v>55</v>
      </c>
      <c r="C977" t="s">
        <v>16</v>
      </c>
      <c r="D977" s="1">
        <v>3089</v>
      </c>
      <c r="E977" s="1">
        <v>43598</v>
      </c>
      <c r="F977" s="2">
        <v>84277</v>
      </c>
    </row>
    <row r="978" spans="1:6" x14ac:dyDescent="0.25">
      <c r="A978">
        <v>2018</v>
      </c>
      <c r="B978" t="s">
        <v>55</v>
      </c>
      <c r="C978" t="s">
        <v>17</v>
      </c>
      <c r="D978" s="1">
        <v>1372</v>
      </c>
      <c r="E978" s="1">
        <v>7143</v>
      </c>
      <c r="F978" s="2">
        <v>41187</v>
      </c>
    </row>
    <row r="979" spans="1:6" x14ac:dyDescent="0.25">
      <c r="A979">
        <v>2018</v>
      </c>
      <c r="B979" t="s">
        <v>55</v>
      </c>
      <c r="C979" t="s">
        <v>18</v>
      </c>
      <c r="D979">
        <v>723</v>
      </c>
      <c r="E979" s="1">
        <v>6447</v>
      </c>
      <c r="F979" s="2">
        <v>43100</v>
      </c>
    </row>
    <row r="980" spans="1:6" x14ac:dyDescent="0.25">
      <c r="A980">
        <v>2018</v>
      </c>
      <c r="B980" t="s">
        <v>55</v>
      </c>
      <c r="C980" t="s">
        <v>19</v>
      </c>
      <c r="D980">
        <v>985</v>
      </c>
      <c r="E980" s="1">
        <v>9626</v>
      </c>
      <c r="F980" s="2">
        <v>61244</v>
      </c>
    </row>
    <row r="981" spans="1:6" x14ac:dyDescent="0.25">
      <c r="A981">
        <v>2018</v>
      </c>
      <c r="B981" t="s">
        <v>55</v>
      </c>
      <c r="C981" t="s">
        <v>20</v>
      </c>
      <c r="D981" s="1">
        <v>3282</v>
      </c>
      <c r="E981" s="1">
        <v>35874</v>
      </c>
      <c r="F981" s="2">
        <v>40516</v>
      </c>
    </row>
    <row r="982" spans="1:6" x14ac:dyDescent="0.25">
      <c r="A982">
        <v>2018</v>
      </c>
      <c r="B982" t="s">
        <v>55</v>
      </c>
      <c r="C982" t="s">
        <v>21</v>
      </c>
      <c r="D982" s="1">
        <v>3071</v>
      </c>
      <c r="E982" s="1">
        <v>27642</v>
      </c>
      <c r="F982" s="2">
        <v>50521</v>
      </c>
    </row>
    <row r="983" spans="1:6" x14ac:dyDescent="0.25">
      <c r="A983">
        <v>2018</v>
      </c>
      <c r="B983" t="s">
        <v>55</v>
      </c>
      <c r="C983" t="s">
        <v>22</v>
      </c>
      <c r="D983" s="1">
        <v>2153</v>
      </c>
      <c r="E983" s="1">
        <v>16234</v>
      </c>
      <c r="F983" s="2">
        <v>47028</v>
      </c>
    </row>
    <row r="984" spans="1:6" x14ac:dyDescent="0.25">
      <c r="A984">
        <v>2018</v>
      </c>
      <c r="B984" t="s">
        <v>55</v>
      </c>
      <c r="C984" t="s">
        <v>23</v>
      </c>
      <c r="D984" s="1">
        <v>1935</v>
      </c>
      <c r="E984" s="1">
        <v>16642</v>
      </c>
      <c r="F984" s="2">
        <v>43331</v>
      </c>
    </row>
    <row r="985" spans="1:6" x14ac:dyDescent="0.25">
      <c r="A985">
        <v>2018</v>
      </c>
      <c r="B985" t="s">
        <v>55</v>
      </c>
      <c r="C985" t="s">
        <v>24</v>
      </c>
      <c r="D985" s="1">
        <v>1771</v>
      </c>
      <c r="E985" s="1">
        <v>12503</v>
      </c>
      <c r="F985" s="2">
        <v>67090</v>
      </c>
    </row>
    <row r="986" spans="1:6" x14ac:dyDescent="0.25">
      <c r="A986">
        <v>2018</v>
      </c>
      <c r="B986" t="s">
        <v>55</v>
      </c>
      <c r="C986" t="s">
        <v>25</v>
      </c>
      <c r="D986" s="1">
        <v>2378</v>
      </c>
      <c r="E986" s="1">
        <v>15823</v>
      </c>
      <c r="F986" s="2">
        <v>41084</v>
      </c>
    </row>
    <row r="987" spans="1:6" x14ac:dyDescent="0.25">
      <c r="A987">
        <v>2018</v>
      </c>
      <c r="B987" t="s">
        <v>55</v>
      </c>
      <c r="C987" t="s">
        <v>26</v>
      </c>
      <c r="D987">
        <v>641</v>
      </c>
      <c r="E987" s="1">
        <v>19336</v>
      </c>
      <c r="F987" s="2">
        <v>82872</v>
      </c>
    </row>
    <row r="988" spans="1:6" x14ac:dyDescent="0.25">
      <c r="A988">
        <v>2018</v>
      </c>
      <c r="B988" t="s">
        <v>55</v>
      </c>
      <c r="C988" t="s">
        <v>27</v>
      </c>
      <c r="D988">
        <v>344</v>
      </c>
      <c r="E988" s="1">
        <v>2619</v>
      </c>
      <c r="F988" s="2">
        <v>42081</v>
      </c>
    </row>
    <row r="989" spans="1:6" x14ac:dyDescent="0.25">
      <c r="A989">
        <v>2018</v>
      </c>
      <c r="B989" t="s">
        <v>55</v>
      </c>
      <c r="C989" t="s">
        <v>28</v>
      </c>
      <c r="D989" s="1">
        <v>1003</v>
      </c>
      <c r="E989" s="1">
        <v>12165</v>
      </c>
      <c r="F989" s="2">
        <v>39981</v>
      </c>
    </row>
    <row r="990" spans="1:6" x14ac:dyDescent="0.25">
      <c r="A990">
        <v>2018</v>
      </c>
      <c r="B990" t="s">
        <v>55</v>
      </c>
      <c r="C990" t="s">
        <v>29</v>
      </c>
      <c r="D990" s="1">
        <v>2007</v>
      </c>
      <c r="E990" s="1">
        <v>35856</v>
      </c>
      <c r="F990" s="2">
        <v>64393</v>
      </c>
    </row>
    <row r="991" spans="1:6" x14ac:dyDescent="0.25">
      <c r="A991">
        <v>2018</v>
      </c>
      <c r="B991" t="s">
        <v>55</v>
      </c>
      <c r="C991" t="s">
        <v>30</v>
      </c>
      <c r="D991" s="1">
        <v>3062</v>
      </c>
      <c r="E991" s="1">
        <v>31787</v>
      </c>
      <c r="F991" s="2">
        <v>41230</v>
      </c>
    </row>
    <row r="992" spans="1:6" x14ac:dyDescent="0.25">
      <c r="A992">
        <v>2018</v>
      </c>
      <c r="B992" t="s">
        <v>55</v>
      </c>
      <c r="C992" t="s">
        <v>31</v>
      </c>
      <c r="D992" s="1">
        <v>3330</v>
      </c>
      <c r="E992" s="1">
        <v>30208</v>
      </c>
      <c r="F992" s="2">
        <v>39062</v>
      </c>
    </row>
    <row r="993" spans="1:6" x14ac:dyDescent="0.25">
      <c r="A993">
        <v>2018</v>
      </c>
      <c r="B993" t="s">
        <v>55</v>
      </c>
      <c r="C993" t="s">
        <v>32</v>
      </c>
      <c r="D993" s="1">
        <v>1766</v>
      </c>
      <c r="E993" s="1">
        <v>25422</v>
      </c>
      <c r="F993" s="2">
        <v>95073</v>
      </c>
    </row>
    <row r="994" spans="1:6" x14ac:dyDescent="0.25">
      <c r="A994">
        <v>2018</v>
      </c>
      <c r="B994" t="s">
        <v>55</v>
      </c>
      <c r="C994" t="s">
        <v>33</v>
      </c>
      <c r="D994" s="1">
        <v>2470</v>
      </c>
      <c r="E994" s="1">
        <v>28520</v>
      </c>
      <c r="F994" s="2">
        <v>51145</v>
      </c>
    </row>
    <row r="995" spans="1:6" x14ac:dyDescent="0.25">
      <c r="A995">
        <v>2018</v>
      </c>
      <c r="B995" t="s">
        <v>55</v>
      </c>
      <c r="C995" t="s">
        <v>34</v>
      </c>
      <c r="D995" s="1">
        <v>4348</v>
      </c>
      <c r="E995" s="1">
        <v>64020</v>
      </c>
      <c r="F995" s="2">
        <v>91135</v>
      </c>
    </row>
    <row r="996" spans="1:6" x14ac:dyDescent="0.25">
      <c r="A996">
        <v>2018</v>
      </c>
      <c r="B996" t="s">
        <v>55</v>
      </c>
      <c r="C996" t="s">
        <v>35</v>
      </c>
      <c r="D996" s="1">
        <v>4560</v>
      </c>
      <c r="E996" s="1">
        <v>53530</v>
      </c>
      <c r="F996" s="2">
        <v>37495</v>
      </c>
    </row>
    <row r="997" spans="1:6" x14ac:dyDescent="0.25">
      <c r="A997">
        <v>2018</v>
      </c>
      <c r="B997" t="s">
        <v>55</v>
      </c>
      <c r="C997" t="s">
        <v>36</v>
      </c>
      <c r="D997" s="1">
        <v>3585</v>
      </c>
      <c r="E997" s="1">
        <v>52523</v>
      </c>
      <c r="F997" s="2">
        <v>62951</v>
      </c>
    </row>
    <row r="998" spans="1:6" x14ac:dyDescent="0.25">
      <c r="A998">
        <v>2018</v>
      </c>
      <c r="B998" t="s">
        <v>55</v>
      </c>
      <c r="C998" t="s">
        <v>37</v>
      </c>
      <c r="D998">
        <v>194</v>
      </c>
      <c r="E998" s="1">
        <v>1056</v>
      </c>
      <c r="F998" s="2">
        <v>39071</v>
      </c>
    </row>
    <row r="999" spans="1:6" x14ac:dyDescent="0.25">
      <c r="A999">
        <v>2018</v>
      </c>
      <c r="B999" t="s">
        <v>55</v>
      </c>
      <c r="C999" t="s">
        <v>38</v>
      </c>
      <c r="D999" s="1">
        <v>1286</v>
      </c>
      <c r="E999" s="1">
        <v>12662</v>
      </c>
      <c r="F999" s="2">
        <v>40536</v>
      </c>
    </row>
    <row r="1000" spans="1:6" x14ac:dyDescent="0.25">
      <c r="A1000">
        <v>2018</v>
      </c>
      <c r="B1000" t="s">
        <v>55</v>
      </c>
      <c r="C1000" t="s">
        <v>39</v>
      </c>
      <c r="D1000" s="1">
        <v>1047</v>
      </c>
      <c r="E1000" s="1">
        <v>6831</v>
      </c>
      <c r="F1000" s="2">
        <v>42904</v>
      </c>
    </row>
    <row r="1001" spans="1:6" x14ac:dyDescent="0.25">
      <c r="A1001">
        <v>2018</v>
      </c>
      <c r="B1001" t="s">
        <v>55</v>
      </c>
      <c r="C1001" t="s">
        <v>40</v>
      </c>
      <c r="D1001" s="1">
        <v>1099</v>
      </c>
      <c r="E1001" s="1">
        <v>11051</v>
      </c>
      <c r="F1001" s="2">
        <v>46634</v>
      </c>
    </row>
    <row r="1002" spans="1:6" x14ac:dyDescent="0.25">
      <c r="A1002">
        <v>2018</v>
      </c>
      <c r="B1002" t="s">
        <v>55</v>
      </c>
      <c r="C1002" t="s">
        <v>41</v>
      </c>
      <c r="D1002" s="1">
        <v>19761</v>
      </c>
      <c r="E1002" s="1">
        <v>304275</v>
      </c>
      <c r="F1002" s="2">
        <v>109449</v>
      </c>
    </row>
    <row r="1003" spans="1:6" x14ac:dyDescent="0.25">
      <c r="A1003">
        <v>2018</v>
      </c>
      <c r="B1003" t="s">
        <v>55</v>
      </c>
      <c r="C1003" t="s">
        <v>42</v>
      </c>
      <c r="D1003" s="1">
        <v>1002</v>
      </c>
      <c r="E1003" s="1">
        <v>15159</v>
      </c>
      <c r="F1003" s="2">
        <v>61171</v>
      </c>
    </row>
    <row r="1004" spans="1:6" x14ac:dyDescent="0.25">
      <c r="A1004">
        <v>2018</v>
      </c>
      <c r="B1004" t="s">
        <v>55</v>
      </c>
      <c r="C1004" t="s">
        <v>43</v>
      </c>
      <c r="D1004">
        <v>548</v>
      </c>
      <c r="E1004" s="1">
        <v>3930</v>
      </c>
      <c r="F1004" s="2">
        <v>38605</v>
      </c>
    </row>
    <row r="1005" spans="1:6" x14ac:dyDescent="0.25">
      <c r="A1005">
        <v>2018</v>
      </c>
      <c r="B1005" t="s">
        <v>55</v>
      </c>
      <c r="C1005" t="s">
        <v>44</v>
      </c>
      <c r="D1005" s="1">
        <v>2101</v>
      </c>
      <c r="E1005" s="1">
        <v>19281</v>
      </c>
      <c r="F1005" s="2">
        <v>47043</v>
      </c>
    </row>
    <row r="1006" spans="1:6" x14ac:dyDescent="0.25">
      <c r="A1006">
        <v>2018</v>
      </c>
      <c r="B1006" t="s">
        <v>55</v>
      </c>
      <c r="C1006" t="s">
        <v>45</v>
      </c>
      <c r="D1006" s="1">
        <v>7317</v>
      </c>
      <c r="E1006" s="1">
        <v>109210</v>
      </c>
      <c r="F1006" s="2">
        <v>33346</v>
      </c>
    </row>
    <row r="1007" spans="1:6" x14ac:dyDescent="0.25">
      <c r="A1007">
        <v>2018</v>
      </c>
      <c r="B1007" t="s">
        <v>55</v>
      </c>
      <c r="C1007" t="s">
        <v>46</v>
      </c>
      <c r="D1007" s="1">
        <v>1199</v>
      </c>
      <c r="E1007" s="1">
        <v>23481</v>
      </c>
      <c r="F1007" s="2">
        <v>80012</v>
      </c>
    </row>
    <row r="1008" spans="1:6" x14ac:dyDescent="0.25">
      <c r="A1008">
        <v>2018</v>
      </c>
      <c r="B1008" t="s">
        <v>55</v>
      </c>
      <c r="C1008" t="s">
        <v>47</v>
      </c>
      <c r="D1008" s="1">
        <v>2926</v>
      </c>
      <c r="E1008" s="1">
        <v>32257</v>
      </c>
      <c r="F1008" s="2">
        <v>39437</v>
      </c>
    </row>
    <row r="1009" spans="1:6" x14ac:dyDescent="0.25">
      <c r="A1009">
        <v>2018</v>
      </c>
      <c r="B1009" t="s">
        <v>55</v>
      </c>
      <c r="C1009" t="s">
        <v>48</v>
      </c>
      <c r="D1009" s="1">
        <v>1438</v>
      </c>
      <c r="E1009" s="1">
        <v>23488</v>
      </c>
      <c r="F1009" s="2">
        <v>83751</v>
      </c>
    </row>
    <row r="1010" spans="1:6" x14ac:dyDescent="0.25">
      <c r="A1010">
        <v>2018</v>
      </c>
      <c r="B1010" t="s">
        <v>51</v>
      </c>
      <c r="C1010" t="s">
        <v>1</v>
      </c>
      <c r="D1010" s="1">
        <v>9897</v>
      </c>
      <c r="E1010" s="1">
        <v>89207</v>
      </c>
      <c r="F1010" s="2">
        <v>53957</v>
      </c>
    </row>
    <row r="1011" spans="1:6" x14ac:dyDescent="0.25">
      <c r="A1011">
        <v>2018</v>
      </c>
      <c r="B1011" t="s">
        <v>51</v>
      </c>
      <c r="C1011" t="s">
        <v>2</v>
      </c>
      <c r="D1011" s="1">
        <v>12867</v>
      </c>
      <c r="E1011" s="1">
        <v>158251</v>
      </c>
      <c r="F1011" s="2">
        <v>55989</v>
      </c>
    </row>
    <row r="1012" spans="1:6" x14ac:dyDescent="0.25">
      <c r="A1012">
        <v>2018</v>
      </c>
      <c r="B1012" t="s">
        <v>51</v>
      </c>
      <c r="C1012" t="s">
        <v>3</v>
      </c>
      <c r="D1012" s="1">
        <v>6945</v>
      </c>
      <c r="E1012" s="1">
        <v>50848</v>
      </c>
      <c r="F1012" s="2">
        <v>47988</v>
      </c>
    </row>
    <row r="1013" spans="1:6" x14ac:dyDescent="0.25">
      <c r="A1013">
        <v>2018</v>
      </c>
      <c r="B1013" t="s">
        <v>51</v>
      </c>
      <c r="C1013" t="s">
        <v>4</v>
      </c>
      <c r="D1013" s="1">
        <v>80657</v>
      </c>
      <c r="E1013" s="1">
        <v>860278</v>
      </c>
      <c r="F1013" s="2">
        <v>70084</v>
      </c>
    </row>
    <row r="1014" spans="1:6" x14ac:dyDescent="0.25">
      <c r="A1014">
        <v>2018</v>
      </c>
      <c r="B1014" t="s">
        <v>51</v>
      </c>
      <c r="C1014" t="s">
        <v>5</v>
      </c>
      <c r="D1014" s="1">
        <v>19884</v>
      </c>
      <c r="E1014" s="1">
        <v>173096</v>
      </c>
      <c r="F1014" s="2">
        <v>62414</v>
      </c>
    </row>
    <row r="1015" spans="1:6" x14ac:dyDescent="0.25">
      <c r="A1015">
        <v>2018</v>
      </c>
      <c r="B1015" t="s">
        <v>51</v>
      </c>
      <c r="C1015" t="s">
        <v>6</v>
      </c>
      <c r="D1015" s="1">
        <v>9399</v>
      </c>
      <c r="E1015" s="1">
        <v>58769</v>
      </c>
      <c r="F1015" s="2">
        <v>69727</v>
      </c>
    </row>
    <row r="1016" spans="1:6" x14ac:dyDescent="0.25">
      <c r="A1016">
        <v>2018</v>
      </c>
      <c r="B1016" t="s">
        <v>51</v>
      </c>
      <c r="C1016" t="s">
        <v>7</v>
      </c>
      <c r="D1016" s="1">
        <v>2871</v>
      </c>
      <c r="E1016" s="1">
        <v>22192</v>
      </c>
      <c r="F1016" s="2">
        <v>59797</v>
      </c>
    </row>
    <row r="1017" spans="1:6" x14ac:dyDescent="0.25">
      <c r="A1017">
        <v>2018</v>
      </c>
      <c r="B1017" t="s">
        <v>51</v>
      </c>
      <c r="C1017" t="s">
        <v>8</v>
      </c>
      <c r="D1017" s="1">
        <v>70819</v>
      </c>
      <c r="E1017" s="1">
        <v>541083</v>
      </c>
      <c r="F1017" s="2">
        <v>51286</v>
      </c>
    </row>
    <row r="1018" spans="1:6" x14ac:dyDescent="0.25">
      <c r="A1018">
        <v>2018</v>
      </c>
      <c r="B1018" t="s">
        <v>51</v>
      </c>
      <c r="C1018" t="s">
        <v>9</v>
      </c>
      <c r="D1018" s="1">
        <v>20577</v>
      </c>
      <c r="E1018" s="1">
        <v>195221</v>
      </c>
      <c r="F1018" s="2">
        <v>61018</v>
      </c>
    </row>
    <row r="1019" spans="1:6" x14ac:dyDescent="0.25">
      <c r="A1019">
        <v>2018</v>
      </c>
      <c r="B1019" t="s">
        <v>51</v>
      </c>
      <c r="C1019" t="s">
        <v>10</v>
      </c>
      <c r="D1019" s="1">
        <v>8174</v>
      </c>
      <c r="E1019" s="1">
        <v>46827</v>
      </c>
      <c r="F1019" s="2">
        <v>44285</v>
      </c>
    </row>
    <row r="1020" spans="1:6" x14ac:dyDescent="0.25">
      <c r="A1020">
        <v>2018</v>
      </c>
      <c r="B1020" t="s">
        <v>51</v>
      </c>
      <c r="C1020" t="s">
        <v>11</v>
      </c>
      <c r="D1020" s="1">
        <v>32305</v>
      </c>
      <c r="E1020" s="1">
        <v>225991</v>
      </c>
      <c r="F1020" s="2">
        <v>71957</v>
      </c>
    </row>
    <row r="1021" spans="1:6" x14ac:dyDescent="0.25">
      <c r="A1021">
        <v>2018</v>
      </c>
      <c r="B1021" t="s">
        <v>51</v>
      </c>
      <c r="C1021" t="s">
        <v>12</v>
      </c>
      <c r="D1021" s="1">
        <v>15176</v>
      </c>
      <c r="E1021" s="1">
        <v>141028</v>
      </c>
      <c r="F1021" s="2">
        <v>58404</v>
      </c>
    </row>
    <row r="1022" spans="1:6" x14ac:dyDescent="0.25">
      <c r="A1022">
        <v>2018</v>
      </c>
      <c r="B1022" t="s">
        <v>51</v>
      </c>
      <c r="C1022" t="s">
        <v>13</v>
      </c>
      <c r="D1022" s="1">
        <v>9447</v>
      </c>
      <c r="E1022" s="1">
        <v>77230</v>
      </c>
      <c r="F1022" s="2">
        <v>57435</v>
      </c>
    </row>
    <row r="1023" spans="1:6" x14ac:dyDescent="0.25">
      <c r="A1023">
        <v>2018</v>
      </c>
      <c r="B1023" t="s">
        <v>51</v>
      </c>
      <c r="C1023" t="s">
        <v>14</v>
      </c>
      <c r="D1023" s="1">
        <v>7555</v>
      </c>
      <c r="E1023" s="1">
        <v>61206</v>
      </c>
      <c r="F1023" s="2">
        <v>54735</v>
      </c>
    </row>
    <row r="1024" spans="1:6" x14ac:dyDescent="0.25">
      <c r="A1024">
        <v>2018</v>
      </c>
      <c r="B1024" t="s">
        <v>51</v>
      </c>
      <c r="C1024" t="s">
        <v>15</v>
      </c>
      <c r="D1024" s="1">
        <v>9466</v>
      </c>
      <c r="E1024" s="1">
        <v>77934</v>
      </c>
      <c r="F1024" s="2">
        <v>53957</v>
      </c>
    </row>
    <row r="1025" spans="1:6" x14ac:dyDescent="0.25">
      <c r="A1025">
        <v>2018</v>
      </c>
      <c r="B1025" t="s">
        <v>51</v>
      </c>
      <c r="C1025" t="s">
        <v>16</v>
      </c>
      <c r="D1025" s="1">
        <v>10844</v>
      </c>
      <c r="E1025" s="1">
        <v>151993</v>
      </c>
      <c r="F1025" s="2">
        <v>63892</v>
      </c>
    </row>
    <row r="1026" spans="1:6" x14ac:dyDescent="0.25">
      <c r="A1026">
        <v>2018</v>
      </c>
      <c r="B1026" t="s">
        <v>51</v>
      </c>
      <c r="C1026" t="s">
        <v>17</v>
      </c>
      <c r="D1026" s="1">
        <v>5475</v>
      </c>
      <c r="E1026" s="1">
        <v>29285</v>
      </c>
      <c r="F1026" s="2">
        <v>49575</v>
      </c>
    </row>
    <row r="1027" spans="1:6" x14ac:dyDescent="0.25">
      <c r="A1027">
        <v>2018</v>
      </c>
      <c r="B1027" t="s">
        <v>51</v>
      </c>
      <c r="C1027" t="s">
        <v>18</v>
      </c>
      <c r="D1027" s="1">
        <v>16487</v>
      </c>
      <c r="E1027" s="1">
        <v>163210</v>
      </c>
      <c r="F1027" s="2">
        <v>65971</v>
      </c>
    </row>
    <row r="1028" spans="1:6" x14ac:dyDescent="0.25">
      <c r="A1028">
        <v>2018</v>
      </c>
      <c r="B1028" t="s">
        <v>51</v>
      </c>
      <c r="C1028" t="s">
        <v>19</v>
      </c>
      <c r="D1028" s="1">
        <v>21120</v>
      </c>
      <c r="E1028" s="1">
        <v>158656</v>
      </c>
      <c r="F1028" s="2">
        <v>78802</v>
      </c>
    </row>
    <row r="1029" spans="1:6" x14ac:dyDescent="0.25">
      <c r="A1029">
        <v>2018</v>
      </c>
      <c r="B1029" t="s">
        <v>51</v>
      </c>
      <c r="C1029" t="s">
        <v>20</v>
      </c>
      <c r="D1029" s="1">
        <v>19952</v>
      </c>
      <c r="E1029" s="1">
        <v>168632</v>
      </c>
      <c r="F1029" s="2">
        <v>62378</v>
      </c>
    </row>
    <row r="1030" spans="1:6" x14ac:dyDescent="0.25">
      <c r="A1030">
        <v>2018</v>
      </c>
      <c r="B1030" t="s">
        <v>51</v>
      </c>
      <c r="C1030" t="s">
        <v>21</v>
      </c>
      <c r="D1030" s="1">
        <v>16480</v>
      </c>
      <c r="E1030" s="1">
        <v>121665</v>
      </c>
      <c r="F1030" s="2">
        <v>67248</v>
      </c>
    </row>
    <row r="1031" spans="1:6" x14ac:dyDescent="0.25">
      <c r="A1031">
        <v>2018</v>
      </c>
      <c r="B1031" t="s">
        <v>51</v>
      </c>
      <c r="C1031" t="s">
        <v>22</v>
      </c>
      <c r="D1031" s="1">
        <v>5760</v>
      </c>
      <c r="E1031" s="1">
        <v>43911</v>
      </c>
      <c r="F1031" s="2">
        <v>50325</v>
      </c>
    </row>
    <row r="1032" spans="1:6" x14ac:dyDescent="0.25">
      <c r="A1032">
        <v>2018</v>
      </c>
      <c r="B1032" t="s">
        <v>51</v>
      </c>
      <c r="C1032" t="s">
        <v>23</v>
      </c>
      <c r="D1032" s="1">
        <v>14591</v>
      </c>
      <c r="E1032" s="1">
        <v>122662</v>
      </c>
      <c r="F1032" s="2">
        <v>59442</v>
      </c>
    </row>
    <row r="1033" spans="1:6" x14ac:dyDescent="0.25">
      <c r="A1033">
        <v>2018</v>
      </c>
      <c r="B1033" t="s">
        <v>51</v>
      </c>
      <c r="C1033" t="s">
        <v>24</v>
      </c>
      <c r="D1033" s="1">
        <v>6514</v>
      </c>
      <c r="E1033" s="1">
        <v>29077</v>
      </c>
      <c r="F1033" s="2">
        <v>52969</v>
      </c>
    </row>
    <row r="1034" spans="1:6" x14ac:dyDescent="0.25">
      <c r="A1034">
        <v>2018</v>
      </c>
      <c r="B1034" t="s">
        <v>51</v>
      </c>
      <c r="C1034" t="s">
        <v>25</v>
      </c>
      <c r="D1034" s="1">
        <v>7068</v>
      </c>
      <c r="E1034" s="1">
        <v>52320</v>
      </c>
      <c r="F1034" s="2">
        <v>51657</v>
      </c>
    </row>
    <row r="1035" spans="1:6" x14ac:dyDescent="0.25">
      <c r="A1035">
        <v>2018</v>
      </c>
      <c r="B1035" t="s">
        <v>51</v>
      </c>
      <c r="C1035" t="s">
        <v>26</v>
      </c>
      <c r="D1035" s="1">
        <v>5898</v>
      </c>
      <c r="E1035" s="1">
        <v>89125</v>
      </c>
      <c r="F1035" s="2">
        <v>61123</v>
      </c>
    </row>
    <row r="1036" spans="1:6" x14ac:dyDescent="0.25">
      <c r="A1036">
        <v>2018</v>
      </c>
      <c r="B1036" t="s">
        <v>51</v>
      </c>
      <c r="C1036" t="s">
        <v>27</v>
      </c>
      <c r="D1036" s="1">
        <v>4498</v>
      </c>
      <c r="E1036" s="1">
        <v>26890</v>
      </c>
      <c r="F1036" s="2">
        <v>62661</v>
      </c>
    </row>
    <row r="1037" spans="1:6" x14ac:dyDescent="0.25">
      <c r="A1037">
        <v>2018</v>
      </c>
      <c r="B1037" t="s">
        <v>51</v>
      </c>
      <c r="C1037" t="s">
        <v>28</v>
      </c>
      <c r="D1037" s="1">
        <v>22416</v>
      </c>
      <c r="E1037" s="1">
        <v>157147</v>
      </c>
      <c r="F1037" s="2">
        <v>72658</v>
      </c>
    </row>
    <row r="1038" spans="1:6" x14ac:dyDescent="0.25">
      <c r="A1038">
        <v>2018</v>
      </c>
      <c r="B1038" t="s">
        <v>51</v>
      </c>
      <c r="C1038" t="s">
        <v>29</v>
      </c>
      <c r="D1038" s="1">
        <v>5337</v>
      </c>
      <c r="E1038" s="1">
        <v>47224</v>
      </c>
      <c r="F1038" s="2">
        <v>49350</v>
      </c>
    </row>
    <row r="1039" spans="1:6" x14ac:dyDescent="0.25">
      <c r="A1039">
        <v>2018</v>
      </c>
      <c r="B1039" t="s">
        <v>51</v>
      </c>
      <c r="C1039" t="s">
        <v>30</v>
      </c>
      <c r="D1039" s="1">
        <v>50281</v>
      </c>
      <c r="E1039" s="1">
        <v>399629</v>
      </c>
      <c r="F1039" s="2">
        <v>73248</v>
      </c>
    </row>
    <row r="1040" spans="1:6" x14ac:dyDescent="0.25">
      <c r="A1040">
        <v>2018</v>
      </c>
      <c r="B1040" t="s">
        <v>51</v>
      </c>
      <c r="C1040" t="s">
        <v>31</v>
      </c>
      <c r="D1040" s="1">
        <v>26741</v>
      </c>
      <c r="E1040" s="1">
        <v>220692</v>
      </c>
      <c r="F1040" s="2">
        <v>54587</v>
      </c>
    </row>
    <row r="1041" spans="1:6" x14ac:dyDescent="0.25">
      <c r="A1041">
        <v>2018</v>
      </c>
      <c r="B1041" t="s">
        <v>51</v>
      </c>
      <c r="C1041" t="s">
        <v>32</v>
      </c>
      <c r="D1041" s="1">
        <v>3798</v>
      </c>
      <c r="E1041" s="1">
        <v>26002</v>
      </c>
      <c r="F1041" s="2">
        <v>64586</v>
      </c>
    </row>
    <row r="1042" spans="1:6" x14ac:dyDescent="0.25">
      <c r="A1042">
        <v>2018</v>
      </c>
      <c r="B1042" t="s">
        <v>51</v>
      </c>
      <c r="C1042" t="s">
        <v>33</v>
      </c>
      <c r="D1042" s="1">
        <v>23076</v>
      </c>
      <c r="E1042" s="1">
        <v>220709</v>
      </c>
      <c r="F1042" s="2">
        <v>61194</v>
      </c>
    </row>
    <row r="1043" spans="1:6" x14ac:dyDescent="0.25">
      <c r="A1043">
        <v>2018</v>
      </c>
      <c r="B1043" t="s">
        <v>51</v>
      </c>
      <c r="C1043" t="s">
        <v>34</v>
      </c>
      <c r="D1043" s="1">
        <v>9765</v>
      </c>
      <c r="E1043" s="1">
        <v>80295</v>
      </c>
      <c r="F1043" s="2">
        <v>52777</v>
      </c>
    </row>
    <row r="1044" spans="1:6" x14ac:dyDescent="0.25">
      <c r="A1044">
        <v>2018</v>
      </c>
      <c r="B1044" t="s">
        <v>51</v>
      </c>
      <c r="C1044" t="s">
        <v>35</v>
      </c>
      <c r="D1044" s="1">
        <v>14244</v>
      </c>
      <c r="E1044" s="1">
        <v>104561</v>
      </c>
      <c r="F1044" s="2">
        <v>60523</v>
      </c>
    </row>
    <row r="1045" spans="1:6" x14ac:dyDescent="0.25">
      <c r="A1045">
        <v>2018</v>
      </c>
      <c r="B1045" t="s">
        <v>51</v>
      </c>
      <c r="C1045" t="s">
        <v>36</v>
      </c>
      <c r="D1045" s="1">
        <v>28749</v>
      </c>
      <c r="E1045" s="1">
        <v>255910</v>
      </c>
      <c r="F1045" s="2">
        <v>66852</v>
      </c>
    </row>
    <row r="1046" spans="1:6" x14ac:dyDescent="0.25">
      <c r="A1046">
        <v>2018</v>
      </c>
      <c r="B1046" t="s">
        <v>51</v>
      </c>
      <c r="C1046" t="s">
        <v>37</v>
      </c>
      <c r="D1046" s="1">
        <v>3743</v>
      </c>
      <c r="E1046" s="1">
        <v>19229</v>
      </c>
      <c r="F1046" s="2">
        <v>61579</v>
      </c>
    </row>
    <row r="1047" spans="1:6" x14ac:dyDescent="0.25">
      <c r="A1047">
        <v>2018</v>
      </c>
      <c r="B1047" t="s">
        <v>51</v>
      </c>
      <c r="C1047" t="s">
        <v>38</v>
      </c>
      <c r="D1047" s="1">
        <v>12124</v>
      </c>
      <c r="E1047" s="1">
        <v>104324</v>
      </c>
      <c r="F1047" s="2">
        <v>52634</v>
      </c>
    </row>
    <row r="1048" spans="1:6" x14ac:dyDescent="0.25">
      <c r="A1048">
        <v>2018</v>
      </c>
      <c r="B1048" t="s">
        <v>51</v>
      </c>
      <c r="C1048" t="s">
        <v>39</v>
      </c>
      <c r="D1048" s="1">
        <v>3884</v>
      </c>
      <c r="E1048" s="1">
        <v>22971</v>
      </c>
      <c r="F1048" s="2">
        <v>48981</v>
      </c>
    </row>
    <row r="1049" spans="1:6" x14ac:dyDescent="0.25">
      <c r="A1049">
        <v>2018</v>
      </c>
      <c r="B1049" t="s">
        <v>51</v>
      </c>
      <c r="C1049" t="s">
        <v>40</v>
      </c>
      <c r="D1049" s="1">
        <v>12110</v>
      </c>
      <c r="E1049" s="1">
        <v>124488</v>
      </c>
      <c r="F1049" s="2">
        <v>57033</v>
      </c>
    </row>
    <row r="1050" spans="1:6" x14ac:dyDescent="0.25">
      <c r="A1050">
        <v>2018</v>
      </c>
      <c r="B1050" t="s">
        <v>51</v>
      </c>
      <c r="C1050" t="s">
        <v>41</v>
      </c>
      <c r="D1050" s="1">
        <v>51405</v>
      </c>
      <c r="E1050" s="1">
        <v>739156</v>
      </c>
      <c r="F1050" s="2">
        <v>65554</v>
      </c>
    </row>
    <row r="1051" spans="1:6" x14ac:dyDescent="0.25">
      <c r="A1051">
        <v>2018</v>
      </c>
      <c r="B1051" t="s">
        <v>51</v>
      </c>
      <c r="C1051" t="s">
        <v>42</v>
      </c>
      <c r="D1051" s="1">
        <v>11572</v>
      </c>
      <c r="E1051" s="1">
        <v>104339</v>
      </c>
      <c r="F1051" s="2">
        <v>51052</v>
      </c>
    </row>
    <row r="1052" spans="1:6" x14ac:dyDescent="0.25">
      <c r="A1052">
        <v>2018</v>
      </c>
      <c r="B1052" t="s">
        <v>51</v>
      </c>
      <c r="C1052" t="s">
        <v>43</v>
      </c>
      <c r="D1052" s="1">
        <v>2878</v>
      </c>
      <c r="E1052" s="1">
        <v>15262</v>
      </c>
      <c r="F1052" s="2">
        <v>51025</v>
      </c>
    </row>
    <row r="1053" spans="1:6" x14ac:dyDescent="0.25">
      <c r="A1053">
        <v>2018</v>
      </c>
      <c r="B1053" t="s">
        <v>51</v>
      </c>
      <c r="C1053" t="s">
        <v>44</v>
      </c>
      <c r="D1053" s="1">
        <v>21508</v>
      </c>
      <c r="E1053" s="1">
        <v>197292</v>
      </c>
      <c r="F1053" s="2">
        <v>58050</v>
      </c>
    </row>
    <row r="1054" spans="1:6" x14ac:dyDescent="0.25">
      <c r="A1054">
        <v>2018</v>
      </c>
      <c r="B1054" t="s">
        <v>51</v>
      </c>
      <c r="C1054" t="s">
        <v>45</v>
      </c>
      <c r="D1054" s="1">
        <v>26015</v>
      </c>
      <c r="E1054" s="1">
        <v>199867</v>
      </c>
      <c r="F1054" s="2">
        <v>64432</v>
      </c>
    </row>
    <row r="1055" spans="1:6" x14ac:dyDescent="0.25">
      <c r="A1055">
        <v>2018</v>
      </c>
      <c r="B1055" t="s">
        <v>51</v>
      </c>
      <c r="C1055" t="s">
        <v>46</v>
      </c>
      <c r="D1055" s="1">
        <v>4435</v>
      </c>
      <c r="E1055" s="1">
        <v>40126</v>
      </c>
      <c r="F1055" s="2">
        <v>72255</v>
      </c>
    </row>
    <row r="1056" spans="1:6" x14ac:dyDescent="0.25">
      <c r="A1056">
        <v>2018</v>
      </c>
      <c r="B1056" t="s">
        <v>51</v>
      </c>
      <c r="C1056" t="s">
        <v>47</v>
      </c>
      <c r="D1056" s="1">
        <v>14814</v>
      </c>
      <c r="E1056" s="1">
        <v>122396</v>
      </c>
      <c r="F1056" s="2">
        <v>62063</v>
      </c>
    </row>
    <row r="1057" spans="1:6" x14ac:dyDescent="0.25">
      <c r="A1057">
        <v>2018</v>
      </c>
      <c r="B1057" t="s">
        <v>51</v>
      </c>
      <c r="C1057" t="s">
        <v>48</v>
      </c>
      <c r="D1057" s="1">
        <v>3375</v>
      </c>
      <c r="E1057" s="1">
        <v>20253</v>
      </c>
      <c r="F1057" s="2">
        <v>53554</v>
      </c>
    </row>
    <row r="1058" spans="1:6" x14ac:dyDescent="0.25">
      <c r="A1058">
        <v>2018</v>
      </c>
      <c r="B1058" t="s">
        <v>52</v>
      </c>
      <c r="C1058" t="s">
        <v>1</v>
      </c>
      <c r="D1058" s="1">
        <v>5566</v>
      </c>
      <c r="E1058" s="1">
        <v>266798</v>
      </c>
      <c r="F1058" s="2">
        <v>57068</v>
      </c>
    </row>
    <row r="1059" spans="1:6" x14ac:dyDescent="0.25">
      <c r="A1059">
        <v>2018</v>
      </c>
      <c r="B1059" t="s">
        <v>52</v>
      </c>
      <c r="C1059" t="s">
        <v>2</v>
      </c>
      <c r="D1059" s="1">
        <v>4926</v>
      </c>
      <c r="E1059" s="1">
        <v>169675</v>
      </c>
      <c r="F1059" s="2">
        <v>76139</v>
      </c>
    </row>
    <row r="1060" spans="1:6" x14ac:dyDescent="0.25">
      <c r="A1060">
        <v>2018</v>
      </c>
      <c r="B1060" t="s">
        <v>52</v>
      </c>
      <c r="C1060" t="s">
        <v>3</v>
      </c>
      <c r="D1060" s="1">
        <v>2918</v>
      </c>
      <c r="E1060" s="1">
        <v>160597</v>
      </c>
      <c r="F1060" s="2">
        <v>47984</v>
      </c>
    </row>
    <row r="1061" spans="1:6" x14ac:dyDescent="0.25">
      <c r="A1061">
        <v>2018</v>
      </c>
      <c r="B1061" t="s">
        <v>52</v>
      </c>
      <c r="C1061" t="s">
        <v>4</v>
      </c>
      <c r="D1061" s="1">
        <v>44706</v>
      </c>
      <c r="E1061" s="1">
        <v>1320068</v>
      </c>
      <c r="F1061" s="2">
        <v>95627</v>
      </c>
    </row>
    <row r="1062" spans="1:6" x14ac:dyDescent="0.25">
      <c r="A1062">
        <v>2018</v>
      </c>
      <c r="B1062" t="s">
        <v>52</v>
      </c>
      <c r="C1062" t="s">
        <v>5</v>
      </c>
      <c r="D1062" s="1">
        <v>5804</v>
      </c>
      <c r="E1062" s="1">
        <v>147285</v>
      </c>
      <c r="F1062" s="2">
        <v>70677</v>
      </c>
    </row>
    <row r="1063" spans="1:6" x14ac:dyDescent="0.25">
      <c r="A1063">
        <v>2018</v>
      </c>
      <c r="B1063" t="s">
        <v>52</v>
      </c>
      <c r="C1063" t="s">
        <v>6</v>
      </c>
      <c r="D1063" s="1">
        <v>4408</v>
      </c>
      <c r="E1063" s="1">
        <v>160500</v>
      </c>
      <c r="F1063" s="2">
        <v>82569</v>
      </c>
    </row>
    <row r="1064" spans="1:6" x14ac:dyDescent="0.25">
      <c r="A1064">
        <v>2018</v>
      </c>
      <c r="B1064" t="s">
        <v>52</v>
      </c>
      <c r="C1064" t="s">
        <v>7</v>
      </c>
      <c r="D1064">
        <v>661</v>
      </c>
      <c r="E1064" s="1">
        <v>27077</v>
      </c>
      <c r="F1064" s="2">
        <v>64153</v>
      </c>
    </row>
    <row r="1065" spans="1:6" x14ac:dyDescent="0.25">
      <c r="A1065">
        <v>2018</v>
      </c>
      <c r="B1065" t="s">
        <v>52</v>
      </c>
      <c r="C1065" t="s">
        <v>8</v>
      </c>
      <c r="D1065" s="1">
        <v>20548</v>
      </c>
      <c r="E1065" s="1">
        <v>371590</v>
      </c>
      <c r="F1065" s="2">
        <v>61740</v>
      </c>
    </row>
    <row r="1066" spans="1:6" x14ac:dyDescent="0.25">
      <c r="A1066">
        <v>2018</v>
      </c>
      <c r="B1066" t="s">
        <v>52</v>
      </c>
      <c r="C1066" t="s">
        <v>9</v>
      </c>
      <c r="D1066" s="1">
        <v>9884</v>
      </c>
      <c r="E1066" s="1">
        <v>406818</v>
      </c>
      <c r="F1066" s="2">
        <v>59168</v>
      </c>
    </row>
    <row r="1067" spans="1:6" x14ac:dyDescent="0.25">
      <c r="A1067">
        <v>2018</v>
      </c>
      <c r="B1067" t="s">
        <v>52</v>
      </c>
      <c r="C1067" t="s">
        <v>10</v>
      </c>
      <c r="D1067" s="1">
        <v>2807</v>
      </c>
      <c r="E1067" s="1">
        <v>67792</v>
      </c>
      <c r="F1067" s="2">
        <v>63932</v>
      </c>
    </row>
    <row r="1068" spans="1:6" x14ac:dyDescent="0.25">
      <c r="A1068">
        <v>2018</v>
      </c>
      <c r="B1068" t="s">
        <v>52</v>
      </c>
      <c r="C1068" t="s">
        <v>11</v>
      </c>
      <c r="D1068" s="1">
        <v>17883</v>
      </c>
      <c r="E1068" s="1">
        <v>586130</v>
      </c>
      <c r="F1068" s="2">
        <v>71895</v>
      </c>
    </row>
    <row r="1069" spans="1:6" x14ac:dyDescent="0.25">
      <c r="A1069">
        <v>2018</v>
      </c>
      <c r="B1069" t="s">
        <v>52</v>
      </c>
      <c r="C1069" t="s">
        <v>12</v>
      </c>
      <c r="D1069" s="1">
        <v>8825</v>
      </c>
      <c r="E1069" s="1">
        <v>541836</v>
      </c>
      <c r="F1069" s="2">
        <v>62680</v>
      </c>
    </row>
    <row r="1070" spans="1:6" x14ac:dyDescent="0.25">
      <c r="A1070">
        <v>2018</v>
      </c>
      <c r="B1070" t="s">
        <v>52</v>
      </c>
      <c r="C1070" t="s">
        <v>13</v>
      </c>
      <c r="D1070" s="1">
        <v>4142</v>
      </c>
      <c r="E1070" s="1">
        <v>222586</v>
      </c>
      <c r="F1070" s="2">
        <v>60257</v>
      </c>
    </row>
    <row r="1071" spans="1:6" x14ac:dyDescent="0.25">
      <c r="A1071">
        <v>2018</v>
      </c>
      <c r="B1071" t="s">
        <v>52</v>
      </c>
      <c r="C1071" t="s">
        <v>14</v>
      </c>
      <c r="D1071" s="1">
        <v>3143</v>
      </c>
      <c r="E1071" s="1">
        <v>165056</v>
      </c>
      <c r="F1071" s="2">
        <v>59206</v>
      </c>
    </row>
    <row r="1072" spans="1:6" x14ac:dyDescent="0.25">
      <c r="A1072">
        <v>2018</v>
      </c>
      <c r="B1072" t="s">
        <v>52</v>
      </c>
      <c r="C1072" t="s">
        <v>15</v>
      </c>
      <c r="D1072" s="1">
        <v>4443</v>
      </c>
      <c r="E1072" s="1">
        <v>251454</v>
      </c>
      <c r="F1072" s="2">
        <v>59208</v>
      </c>
    </row>
    <row r="1073" spans="1:6" x14ac:dyDescent="0.25">
      <c r="A1073">
        <v>2018</v>
      </c>
      <c r="B1073" t="s">
        <v>52</v>
      </c>
      <c r="C1073" t="s">
        <v>16</v>
      </c>
      <c r="D1073" s="1">
        <v>4428</v>
      </c>
      <c r="E1073" s="1">
        <v>135510</v>
      </c>
      <c r="F1073" s="2">
        <v>75881</v>
      </c>
    </row>
    <row r="1074" spans="1:6" x14ac:dyDescent="0.25">
      <c r="A1074">
        <v>2018</v>
      </c>
      <c r="B1074" t="s">
        <v>52</v>
      </c>
      <c r="C1074" t="s">
        <v>17</v>
      </c>
      <c r="D1074" s="1">
        <v>1856</v>
      </c>
      <c r="E1074" s="1">
        <v>51836</v>
      </c>
      <c r="F1074" s="2">
        <v>55894</v>
      </c>
    </row>
    <row r="1075" spans="1:6" x14ac:dyDescent="0.25">
      <c r="A1075">
        <v>2018</v>
      </c>
      <c r="B1075" t="s">
        <v>52</v>
      </c>
      <c r="C1075" t="s">
        <v>18</v>
      </c>
      <c r="D1075" s="1">
        <v>4035</v>
      </c>
      <c r="E1075" s="1">
        <v>109683</v>
      </c>
      <c r="F1075" s="2">
        <v>78350</v>
      </c>
    </row>
    <row r="1076" spans="1:6" x14ac:dyDescent="0.25">
      <c r="A1076">
        <v>2018</v>
      </c>
      <c r="B1076" t="s">
        <v>52</v>
      </c>
      <c r="C1076" t="s">
        <v>19</v>
      </c>
      <c r="D1076" s="1">
        <v>6711</v>
      </c>
      <c r="E1076" s="1">
        <v>245091</v>
      </c>
      <c r="F1076" s="2">
        <v>88576</v>
      </c>
    </row>
    <row r="1077" spans="1:6" x14ac:dyDescent="0.25">
      <c r="A1077">
        <v>2018</v>
      </c>
      <c r="B1077" t="s">
        <v>52</v>
      </c>
      <c r="C1077" t="s">
        <v>20</v>
      </c>
      <c r="D1077" s="1">
        <v>16070</v>
      </c>
      <c r="E1077" s="1">
        <v>627751</v>
      </c>
      <c r="F1077" s="2">
        <v>67537</v>
      </c>
    </row>
    <row r="1078" spans="1:6" x14ac:dyDescent="0.25">
      <c r="A1078">
        <v>2018</v>
      </c>
      <c r="B1078" t="s">
        <v>52</v>
      </c>
      <c r="C1078" t="s">
        <v>21</v>
      </c>
      <c r="D1078" s="1">
        <v>8487</v>
      </c>
      <c r="E1078" s="1">
        <v>321908</v>
      </c>
      <c r="F1078" s="2">
        <v>67096</v>
      </c>
    </row>
    <row r="1079" spans="1:6" x14ac:dyDescent="0.25">
      <c r="A1079">
        <v>2018</v>
      </c>
      <c r="B1079" t="s">
        <v>52</v>
      </c>
      <c r="C1079" t="s">
        <v>22</v>
      </c>
      <c r="D1079" s="1">
        <v>2421</v>
      </c>
      <c r="E1079" s="1">
        <v>144816</v>
      </c>
      <c r="F1079" s="2">
        <v>49254</v>
      </c>
    </row>
    <row r="1080" spans="1:6" x14ac:dyDescent="0.25">
      <c r="A1080">
        <v>2018</v>
      </c>
      <c r="B1080" t="s">
        <v>52</v>
      </c>
      <c r="C1080" t="s">
        <v>23</v>
      </c>
      <c r="D1080" s="1">
        <v>6476</v>
      </c>
      <c r="E1080" s="1">
        <v>273163</v>
      </c>
      <c r="F1080" s="2">
        <v>58359</v>
      </c>
    </row>
    <row r="1081" spans="1:6" x14ac:dyDescent="0.25">
      <c r="A1081">
        <v>2018</v>
      </c>
      <c r="B1081" t="s">
        <v>52</v>
      </c>
      <c r="C1081" t="s">
        <v>24</v>
      </c>
      <c r="D1081" s="1">
        <v>1634</v>
      </c>
      <c r="E1081" s="1">
        <v>20560</v>
      </c>
      <c r="F1081" s="2">
        <v>50194</v>
      </c>
    </row>
    <row r="1082" spans="1:6" x14ac:dyDescent="0.25">
      <c r="A1082">
        <v>2018</v>
      </c>
      <c r="B1082" t="s">
        <v>52</v>
      </c>
      <c r="C1082" t="s">
        <v>25</v>
      </c>
      <c r="D1082" s="1">
        <v>1988</v>
      </c>
      <c r="E1082" s="1">
        <v>99807</v>
      </c>
      <c r="F1082" s="2">
        <v>51566</v>
      </c>
    </row>
    <row r="1083" spans="1:6" x14ac:dyDescent="0.25">
      <c r="A1083">
        <v>2018</v>
      </c>
      <c r="B1083" t="s">
        <v>52</v>
      </c>
      <c r="C1083" t="s">
        <v>26</v>
      </c>
      <c r="D1083" s="1">
        <v>2066</v>
      </c>
      <c r="E1083" s="1">
        <v>55405</v>
      </c>
      <c r="F1083" s="2">
        <v>58543</v>
      </c>
    </row>
    <row r="1084" spans="1:6" x14ac:dyDescent="0.25">
      <c r="A1084">
        <v>2018</v>
      </c>
      <c r="B1084" t="s">
        <v>52</v>
      </c>
      <c r="C1084" t="s">
        <v>27</v>
      </c>
      <c r="D1084" s="1">
        <v>2032</v>
      </c>
      <c r="E1084" s="1">
        <v>70582</v>
      </c>
      <c r="F1084" s="2">
        <v>71722</v>
      </c>
    </row>
    <row r="1085" spans="1:6" x14ac:dyDescent="0.25">
      <c r="A1085">
        <v>2018</v>
      </c>
      <c r="B1085" t="s">
        <v>52</v>
      </c>
      <c r="C1085" t="s">
        <v>28</v>
      </c>
      <c r="D1085" s="1">
        <v>8976</v>
      </c>
      <c r="E1085" s="1">
        <v>245593</v>
      </c>
      <c r="F1085" s="2">
        <v>80088</v>
      </c>
    </row>
    <row r="1086" spans="1:6" x14ac:dyDescent="0.25">
      <c r="A1086">
        <v>2018</v>
      </c>
      <c r="B1086" t="s">
        <v>52</v>
      </c>
      <c r="C1086" t="s">
        <v>29</v>
      </c>
      <c r="D1086" s="1">
        <v>1768</v>
      </c>
      <c r="E1086" s="1">
        <v>27145</v>
      </c>
      <c r="F1086" s="2">
        <v>53139</v>
      </c>
    </row>
    <row r="1087" spans="1:6" x14ac:dyDescent="0.25">
      <c r="A1087">
        <v>2018</v>
      </c>
      <c r="B1087" t="s">
        <v>52</v>
      </c>
      <c r="C1087" t="s">
        <v>30</v>
      </c>
      <c r="D1087" s="1">
        <v>16910</v>
      </c>
      <c r="E1087" s="1">
        <v>441590</v>
      </c>
      <c r="F1087" s="2">
        <v>67614</v>
      </c>
    </row>
    <row r="1088" spans="1:6" x14ac:dyDescent="0.25">
      <c r="A1088">
        <v>2018</v>
      </c>
      <c r="B1088" t="s">
        <v>52</v>
      </c>
      <c r="C1088" t="s">
        <v>31</v>
      </c>
      <c r="D1088" s="1">
        <v>10219</v>
      </c>
      <c r="E1088" s="1">
        <v>474932</v>
      </c>
      <c r="F1088" s="2">
        <v>59827</v>
      </c>
    </row>
    <row r="1089" spans="1:6" x14ac:dyDescent="0.25">
      <c r="A1089">
        <v>2018</v>
      </c>
      <c r="B1089" t="s">
        <v>52</v>
      </c>
      <c r="C1089" t="s">
        <v>32</v>
      </c>
      <c r="D1089">
        <v>807</v>
      </c>
      <c r="E1089" s="1">
        <v>25906</v>
      </c>
      <c r="F1089" s="2">
        <v>53882</v>
      </c>
    </row>
    <row r="1090" spans="1:6" x14ac:dyDescent="0.25">
      <c r="A1090">
        <v>2018</v>
      </c>
      <c r="B1090" t="s">
        <v>52</v>
      </c>
      <c r="C1090" t="s">
        <v>33</v>
      </c>
      <c r="D1090" s="1">
        <v>15409</v>
      </c>
      <c r="E1090" s="1">
        <v>698950</v>
      </c>
      <c r="F1090" s="2">
        <v>61487</v>
      </c>
    </row>
    <row r="1091" spans="1:6" x14ac:dyDescent="0.25">
      <c r="A1091">
        <v>2018</v>
      </c>
      <c r="B1091" t="s">
        <v>52</v>
      </c>
      <c r="C1091" t="s">
        <v>34</v>
      </c>
      <c r="D1091" s="1">
        <v>4164</v>
      </c>
      <c r="E1091" s="1">
        <v>137739</v>
      </c>
      <c r="F1091" s="2">
        <v>58770</v>
      </c>
    </row>
    <row r="1092" spans="1:6" x14ac:dyDescent="0.25">
      <c r="A1092">
        <v>2018</v>
      </c>
      <c r="B1092" t="s">
        <v>52</v>
      </c>
      <c r="C1092" t="s">
        <v>35</v>
      </c>
      <c r="D1092" s="1">
        <v>6240</v>
      </c>
      <c r="E1092" s="1">
        <v>194693</v>
      </c>
      <c r="F1092" s="2">
        <v>70641</v>
      </c>
    </row>
    <row r="1093" spans="1:6" x14ac:dyDescent="0.25">
      <c r="A1093">
        <v>2018</v>
      </c>
      <c r="B1093" t="s">
        <v>52</v>
      </c>
      <c r="C1093" t="s">
        <v>36</v>
      </c>
      <c r="D1093" s="1">
        <v>14407</v>
      </c>
      <c r="E1093" s="1">
        <v>569811</v>
      </c>
      <c r="F1093" s="2">
        <v>62561</v>
      </c>
    </row>
    <row r="1094" spans="1:6" x14ac:dyDescent="0.25">
      <c r="A1094">
        <v>2018</v>
      </c>
      <c r="B1094" t="s">
        <v>52</v>
      </c>
      <c r="C1094" t="s">
        <v>37</v>
      </c>
      <c r="D1094" s="1">
        <v>1572</v>
      </c>
      <c r="E1094" s="1">
        <v>40340</v>
      </c>
      <c r="F1094" s="2">
        <v>58468</v>
      </c>
    </row>
    <row r="1095" spans="1:6" x14ac:dyDescent="0.25">
      <c r="A1095">
        <v>2018</v>
      </c>
      <c r="B1095" t="s">
        <v>52</v>
      </c>
      <c r="C1095" t="s">
        <v>38</v>
      </c>
      <c r="D1095" s="1">
        <v>6087</v>
      </c>
      <c r="E1095" s="1">
        <v>249719</v>
      </c>
      <c r="F1095" s="2">
        <v>59522</v>
      </c>
    </row>
    <row r="1096" spans="1:6" x14ac:dyDescent="0.25">
      <c r="A1096">
        <v>2018</v>
      </c>
      <c r="B1096" t="s">
        <v>52</v>
      </c>
      <c r="C1096" t="s">
        <v>39</v>
      </c>
      <c r="D1096" s="1">
        <v>1084</v>
      </c>
      <c r="E1096" s="1">
        <v>44442</v>
      </c>
      <c r="F1096" s="2">
        <v>49320</v>
      </c>
    </row>
    <row r="1097" spans="1:6" x14ac:dyDescent="0.25">
      <c r="A1097">
        <v>2018</v>
      </c>
      <c r="B1097" t="s">
        <v>52</v>
      </c>
      <c r="C1097" t="s">
        <v>40</v>
      </c>
      <c r="D1097" s="1">
        <v>7051</v>
      </c>
      <c r="E1097" s="1">
        <v>351073</v>
      </c>
      <c r="F1097" s="2">
        <v>59495</v>
      </c>
    </row>
    <row r="1098" spans="1:6" x14ac:dyDescent="0.25">
      <c r="A1098">
        <v>2018</v>
      </c>
      <c r="B1098" t="s">
        <v>52</v>
      </c>
      <c r="C1098" t="s">
        <v>41</v>
      </c>
      <c r="D1098" s="1">
        <v>24758</v>
      </c>
      <c r="E1098" s="1">
        <v>879509</v>
      </c>
      <c r="F1098" s="2">
        <v>77648</v>
      </c>
    </row>
    <row r="1099" spans="1:6" x14ac:dyDescent="0.25">
      <c r="A1099">
        <v>2018</v>
      </c>
      <c r="B1099" t="s">
        <v>52</v>
      </c>
      <c r="C1099" t="s">
        <v>42</v>
      </c>
      <c r="D1099" s="1">
        <v>4386</v>
      </c>
      <c r="E1099" s="1">
        <v>132149</v>
      </c>
      <c r="F1099" s="2">
        <v>58006</v>
      </c>
    </row>
    <row r="1100" spans="1:6" x14ac:dyDescent="0.25">
      <c r="A1100">
        <v>2018</v>
      </c>
      <c r="B1100" t="s">
        <v>52</v>
      </c>
      <c r="C1100" t="s">
        <v>43</v>
      </c>
      <c r="D1100" s="1">
        <v>1108</v>
      </c>
      <c r="E1100" s="1">
        <v>29827</v>
      </c>
      <c r="F1100" s="2">
        <v>59390</v>
      </c>
    </row>
    <row r="1101" spans="1:6" x14ac:dyDescent="0.25">
      <c r="A1101">
        <v>2018</v>
      </c>
      <c r="B1101" t="s">
        <v>52</v>
      </c>
      <c r="C1101" t="s">
        <v>44</v>
      </c>
      <c r="D1101" s="1">
        <v>6750</v>
      </c>
      <c r="E1101" s="1">
        <v>238645</v>
      </c>
      <c r="F1101" s="2">
        <v>59974</v>
      </c>
    </row>
    <row r="1102" spans="1:6" x14ac:dyDescent="0.25">
      <c r="A1102">
        <v>2018</v>
      </c>
      <c r="B1102" t="s">
        <v>52</v>
      </c>
      <c r="C1102" t="s">
        <v>45</v>
      </c>
      <c r="D1102" s="1">
        <v>7798</v>
      </c>
      <c r="E1102" s="1">
        <v>284112</v>
      </c>
      <c r="F1102" s="2">
        <v>79321</v>
      </c>
    </row>
    <row r="1103" spans="1:6" x14ac:dyDescent="0.25">
      <c r="A1103">
        <v>2018</v>
      </c>
      <c r="B1103" t="s">
        <v>52</v>
      </c>
      <c r="C1103" t="s">
        <v>46</v>
      </c>
      <c r="D1103" s="1">
        <v>1268</v>
      </c>
      <c r="E1103" s="1">
        <v>46952</v>
      </c>
      <c r="F1103" s="2">
        <v>60459</v>
      </c>
    </row>
    <row r="1104" spans="1:6" x14ac:dyDescent="0.25">
      <c r="A1104">
        <v>2018</v>
      </c>
      <c r="B1104" t="s">
        <v>52</v>
      </c>
      <c r="C1104" t="s">
        <v>47</v>
      </c>
      <c r="D1104" s="1">
        <v>9432</v>
      </c>
      <c r="E1104" s="1">
        <v>475510</v>
      </c>
      <c r="F1104" s="2">
        <v>58047</v>
      </c>
    </row>
    <row r="1105" spans="1:6" x14ac:dyDescent="0.25">
      <c r="A1105">
        <v>2018</v>
      </c>
      <c r="B1105" t="s">
        <v>52</v>
      </c>
      <c r="C1105" t="s">
        <v>48</v>
      </c>
      <c r="D1105">
        <v>600</v>
      </c>
      <c r="E1105" s="1">
        <v>9721</v>
      </c>
      <c r="F1105" s="2">
        <v>67060</v>
      </c>
    </row>
    <row r="1106" spans="1:6" x14ac:dyDescent="0.25">
      <c r="A1106">
        <v>2018</v>
      </c>
      <c r="B1106" t="s">
        <v>54</v>
      </c>
      <c r="C1106" t="s">
        <v>1</v>
      </c>
      <c r="D1106" s="1">
        <v>32481</v>
      </c>
      <c r="E1106" s="1">
        <v>377561</v>
      </c>
      <c r="F1106" s="2">
        <v>41970</v>
      </c>
    </row>
    <row r="1107" spans="1:6" x14ac:dyDescent="0.25">
      <c r="A1107">
        <v>2018</v>
      </c>
      <c r="B1107" t="s">
        <v>54</v>
      </c>
      <c r="C1107" t="s">
        <v>2</v>
      </c>
      <c r="D1107" s="1">
        <v>31775</v>
      </c>
      <c r="E1107" s="1">
        <v>532318</v>
      </c>
      <c r="F1107" s="2">
        <v>46734</v>
      </c>
    </row>
    <row r="1108" spans="1:6" x14ac:dyDescent="0.25">
      <c r="A1108">
        <v>2018</v>
      </c>
      <c r="B1108" t="s">
        <v>54</v>
      </c>
      <c r="C1108" t="s">
        <v>3</v>
      </c>
      <c r="D1108" s="1">
        <v>21642</v>
      </c>
      <c r="E1108" s="1">
        <v>248584</v>
      </c>
      <c r="F1108" s="2">
        <v>41450</v>
      </c>
    </row>
    <row r="1109" spans="1:6" x14ac:dyDescent="0.25">
      <c r="A1109">
        <v>2018</v>
      </c>
      <c r="B1109" t="s">
        <v>54</v>
      </c>
      <c r="C1109" t="s">
        <v>4</v>
      </c>
      <c r="D1109" s="1">
        <v>196511</v>
      </c>
      <c r="E1109" s="1">
        <v>3033009</v>
      </c>
      <c r="F1109" s="2">
        <v>52020</v>
      </c>
    </row>
    <row r="1110" spans="1:6" x14ac:dyDescent="0.25">
      <c r="A1110">
        <v>2018</v>
      </c>
      <c r="B1110" t="s">
        <v>54</v>
      </c>
      <c r="C1110" t="s">
        <v>5</v>
      </c>
      <c r="D1110" s="1">
        <v>35891</v>
      </c>
      <c r="E1110" s="1">
        <v>466602</v>
      </c>
      <c r="F1110" s="2">
        <v>50043</v>
      </c>
    </row>
    <row r="1111" spans="1:6" x14ac:dyDescent="0.25">
      <c r="A1111">
        <v>2018</v>
      </c>
      <c r="B1111" t="s">
        <v>54</v>
      </c>
      <c r="C1111" t="s">
        <v>6</v>
      </c>
      <c r="D1111" s="1">
        <v>24902</v>
      </c>
      <c r="E1111" s="1">
        <v>296173</v>
      </c>
      <c r="F1111" s="2">
        <v>51041</v>
      </c>
    </row>
    <row r="1112" spans="1:6" x14ac:dyDescent="0.25">
      <c r="A1112">
        <v>2018</v>
      </c>
      <c r="B1112" t="s">
        <v>54</v>
      </c>
      <c r="C1112" t="s">
        <v>7</v>
      </c>
      <c r="D1112" s="1">
        <v>6850</v>
      </c>
      <c r="E1112" s="1">
        <v>79300</v>
      </c>
      <c r="F1112" s="2">
        <v>40843</v>
      </c>
    </row>
    <row r="1113" spans="1:6" x14ac:dyDescent="0.25">
      <c r="A1113">
        <v>2018</v>
      </c>
      <c r="B1113" t="s">
        <v>54</v>
      </c>
      <c r="C1113" t="s">
        <v>8</v>
      </c>
      <c r="D1113" s="1">
        <v>139486</v>
      </c>
      <c r="E1113" s="1">
        <v>1772605</v>
      </c>
      <c r="F1113" s="2">
        <v>44766</v>
      </c>
    </row>
    <row r="1114" spans="1:6" x14ac:dyDescent="0.25">
      <c r="A1114">
        <v>2018</v>
      </c>
      <c r="B1114" t="s">
        <v>54</v>
      </c>
      <c r="C1114" t="s">
        <v>9</v>
      </c>
      <c r="D1114" s="1">
        <v>60996</v>
      </c>
      <c r="E1114" s="1">
        <v>934259</v>
      </c>
      <c r="F1114" s="2">
        <v>49352</v>
      </c>
    </row>
    <row r="1115" spans="1:6" x14ac:dyDescent="0.25">
      <c r="A1115">
        <v>2018</v>
      </c>
      <c r="B1115" t="s">
        <v>54</v>
      </c>
      <c r="C1115" t="s">
        <v>10</v>
      </c>
      <c r="D1115" s="1">
        <v>11969</v>
      </c>
      <c r="E1115" s="1">
        <v>139473</v>
      </c>
      <c r="F1115" s="2">
        <v>39972</v>
      </c>
    </row>
    <row r="1116" spans="1:6" x14ac:dyDescent="0.25">
      <c r="A1116">
        <v>2018</v>
      </c>
      <c r="B1116" t="s">
        <v>54</v>
      </c>
      <c r="C1116" t="s">
        <v>11</v>
      </c>
      <c r="D1116" s="1">
        <v>78063</v>
      </c>
      <c r="E1116" s="1">
        <v>1192654</v>
      </c>
      <c r="F1116" s="2">
        <v>51570</v>
      </c>
    </row>
    <row r="1117" spans="1:6" x14ac:dyDescent="0.25">
      <c r="A1117">
        <v>2018</v>
      </c>
      <c r="B1117" t="s">
        <v>54</v>
      </c>
      <c r="C1117" t="s">
        <v>12</v>
      </c>
      <c r="D1117" s="1">
        <v>40681</v>
      </c>
      <c r="E1117" s="1">
        <v>591234</v>
      </c>
      <c r="F1117" s="2">
        <v>42092</v>
      </c>
    </row>
    <row r="1118" spans="1:6" x14ac:dyDescent="0.25">
      <c r="A1118">
        <v>2018</v>
      </c>
      <c r="B1118" t="s">
        <v>54</v>
      </c>
      <c r="C1118" t="s">
        <v>13</v>
      </c>
      <c r="D1118" s="1">
        <v>23521</v>
      </c>
      <c r="E1118" s="1">
        <v>309603</v>
      </c>
      <c r="F1118" s="2">
        <v>40539</v>
      </c>
    </row>
    <row r="1119" spans="1:6" x14ac:dyDescent="0.25">
      <c r="A1119">
        <v>2018</v>
      </c>
      <c r="B1119" t="s">
        <v>54</v>
      </c>
      <c r="C1119" t="s">
        <v>14</v>
      </c>
      <c r="D1119" s="1">
        <v>20370</v>
      </c>
      <c r="E1119" s="1">
        <v>263858</v>
      </c>
      <c r="F1119" s="2">
        <v>42235</v>
      </c>
    </row>
    <row r="1120" spans="1:6" x14ac:dyDescent="0.25">
      <c r="A1120">
        <v>2018</v>
      </c>
      <c r="B1120" t="s">
        <v>54</v>
      </c>
      <c r="C1120" t="s">
        <v>15</v>
      </c>
      <c r="D1120" s="1">
        <v>28056</v>
      </c>
      <c r="E1120" s="1">
        <v>399946</v>
      </c>
      <c r="F1120" s="2">
        <v>42623</v>
      </c>
    </row>
    <row r="1121" spans="1:6" x14ac:dyDescent="0.25">
      <c r="A1121">
        <v>2018</v>
      </c>
      <c r="B1121" t="s">
        <v>54</v>
      </c>
      <c r="C1121" t="s">
        <v>16</v>
      </c>
      <c r="D1121" s="1">
        <v>30545</v>
      </c>
      <c r="E1121" s="1">
        <v>377555</v>
      </c>
      <c r="F1121" s="2">
        <v>42196</v>
      </c>
    </row>
    <row r="1122" spans="1:6" x14ac:dyDescent="0.25">
      <c r="A1122">
        <v>2018</v>
      </c>
      <c r="B1122" t="s">
        <v>54</v>
      </c>
      <c r="C1122" t="s">
        <v>17</v>
      </c>
      <c r="D1122" s="1">
        <v>10761</v>
      </c>
      <c r="E1122" s="1">
        <v>118191</v>
      </c>
      <c r="F1122" s="2">
        <v>37589</v>
      </c>
    </row>
    <row r="1123" spans="1:6" x14ac:dyDescent="0.25">
      <c r="A1123">
        <v>2018</v>
      </c>
      <c r="B1123" t="s">
        <v>54</v>
      </c>
      <c r="C1123" t="s">
        <v>18</v>
      </c>
      <c r="D1123" s="1">
        <v>32767</v>
      </c>
      <c r="E1123" s="1">
        <v>462590</v>
      </c>
      <c r="F1123" s="2">
        <v>46648</v>
      </c>
    </row>
    <row r="1124" spans="1:6" x14ac:dyDescent="0.25">
      <c r="A1124">
        <v>2018</v>
      </c>
      <c r="B1124" t="s">
        <v>54</v>
      </c>
      <c r="C1124" t="s">
        <v>19</v>
      </c>
      <c r="D1124" s="1">
        <v>42171</v>
      </c>
      <c r="E1124" s="1">
        <v>577061</v>
      </c>
      <c r="F1124" s="2">
        <v>52937</v>
      </c>
    </row>
    <row r="1125" spans="1:6" x14ac:dyDescent="0.25">
      <c r="A1125">
        <v>2018</v>
      </c>
      <c r="B1125" t="s">
        <v>54</v>
      </c>
      <c r="C1125" t="s">
        <v>20</v>
      </c>
      <c r="D1125" s="1">
        <v>52459</v>
      </c>
      <c r="E1125" s="1">
        <v>786892</v>
      </c>
      <c r="F1125" s="2">
        <v>47200</v>
      </c>
    </row>
    <row r="1126" spans="1:6" x14ac:dyDescent="0.25">
      <c r="A1126">
        <v>2018</v>
      </c>
      <c r="B1126" t="s">
        <v>54</v>
      </c>
      <c r="C1126" t="s">
        <v>21</v>
      </c>
      <c r="D1126" s="1">
        <v>37272</v>
      </c>
      <c r="E1126" s="1">
        <v>531669</v>
      </c>
      <c r="F1126" s="2">
        <v>49570</v>
      </c>
    </row>
    <row r="1127" spans="1:6" x14ac:dyDescent="0.25">
      <c r="A1127">
        <v>2018</v>
      </c>
      <c r="B1127" t="s">
        <v>54</v>
      </c>
      <c r="C1127" t="s">
        <v>22</v>
      </c>
      <c r="D1127" s="1">
        <v>19763</v>
      </c>
      <c r="E1127" s="1">
        <v>229107</v>
      </c>
      <c r="F1127" s="2">
        <v>36497</v>
      </c>
    </row>
    <row r="1128" spans="1:6" x14ac:dyDescent="0.25">
      <c r="A1128">
        <v>2018</v>
      </c>
      <c r="B1128" t="s">
        <v>54</v>
      </c>
      <c r="C1128" t="s">
        <v>23</v>
      </c>
      <c r="D1128" s="1">
        <v>38808</v>
      </c>
      <c r="E1128" s="1">
        <v>537150</v>
      </c>
      <c r="F1128" s="2">
        <v>42469</v>
      </c>
    </row>
    <row r="1129" spans="1:6" x14ac:dyDescent="0.25">
      <c r="A1129">
        <v>2018</v>
      </c>
      <c r="B1129" t="s">
        <v>54</v>
      </c>
      <c r="C1129" t="s">
        <v>24</v>
      </c>
      <c r="D1129" s="1">
        <v>9250</v>
      </c>
      <c r="E1129" s="1">
        <v>91355</v>
      </c>
      <c r="F1129" s="2">
        <v>39170</v>
      </c>
    </row>
    <row r="1130" spans="1:6" x14ac:dyDescent="0.25">
      <c r="A1130">
        <v>2018</v>
      </c>
      <c r="B1130" t="s">
        <v>54</v>
      </c>
      <c r="C1130" t="s">
        <v>25</v>
      </c>
      <c r="D1130" s="1">
        <v>14923</v>
      </c>
      <c r="E1130" s="1">
        <v>189793</v>
      </c>
      <c r="F1130" s="2">
        <v>39891</v>
      </c>
    </row>
    <row r="1131" spans="1:6" x14ac:dyDescent="0.25">
      <c r="A1131">
        <v>2018</v>
      </c>
      <c r="B1131" t="s">
        <v>54</v>
      </c>
      <c r="C1131" t="s">
        <v>26</v>
      </c>
      <c r="D1131" s="1">
        <v>15829</v>
      </c>
      <c r="E1131" s="1">
        <v>254417</v>
      </c>
      <c r="F1131" s="2">
        <v>44190</v>
      </c>
    </row>
    <row r="1132" spans="1:6" x14ac:dyDescent="0.25">
      <c r="A1132">
        <v>2018</v>
      </c>
      <c r="B1132" t="s">
        <v>54</v>
      </c>
      <c r="C1132" t="s">
        <v>27</v>
      </c>
      <c r="D1132" s="1">
        <v>12509</v>
      </c>
      <c r="E1132" s="1">
        <v>139183</v>
      </c>
      <c r="F1132" s="2">
        <v>47777</v>
      </c>
    </row>
    <row r="1133" spans="1:6" x14ac:dyDescent="0.25">
      <c r="A1133">
        <v>2018</v>
      </c>
      <c r="B1133" t="s">
        <v>54</v>
      </c>
      <c r="C1133" t="s">
        <v>28</v>
      </c>
      <c r="D1133" s="1">
        <v>54238</v>
      </c>
      <c r="E1133" s="1">
        <v>876344</v>
      </c>
      <c r="F1133" s="2">
        <v>53723</v>
      </c>
    </row>
    <row r="1134" spans="1:6" x14ac:dyDescent="0.25">
      <c r="A1134">
        <v>2018</v>
      </c>
      <c r="B1134" t="s">
        <v>54</v>
      </c>
      <c r="C1134" t="s">
        <v>29</v>
      </c>
      <c r="D1134" s="1">
        <v>10758</v>
      </c>
      <c r="E1134" s="1">
        <v>135970</v>
      </c>
      <c r="F1134" s="2">
        <v>38078</v>
      </c>
    </row>
    <row r="1135" spans="1:6" x14ac:dyDescent="0.25">
      <c r="A1135">
        <v>2018</v>
      </c>
      <c r="B1135" t="s">
        <v>54</v>
      </c>
      <c r="C1135" t="s">
        <v>30</v>
      </c>
      <c r="D1135" s="1">
        <v>123741</v>
      </c>
      <c r="E1135" s="1">
        <v>1554768</v>
      </c>
      <c r="F1135" s="2">
        <v>51832</v>
      </c>
    </row>
    <row r="1136" spans="1:6" x14ac:dyDescent="0.25">
      <c r="A1136">
        <v>2018</v>
      </c>
      <c r="B1136" t="s">
        <v>54</v>
      </c>
      <c r="C1136" t="s">
        <v>31</v>
      </c>
      <c r="D1136" s="1">
        <v>61525</v>
      </c>
      <c r="E1136" s="1">
        <v>830550</v>
      </c>
      <c r="F1136" s="2">
        <v>43092</v>
      </c>
    </row>
    <row r="1137" spans="1:6" x14ac:dyDescent="0.25">
      <c r="A1137">
        <v>2018</v>
      </c>
      <c r="B1137" t="s">
        <v>54</v>
      </c>
      <c r="C1137" t="s">
        <v>32</v>
      </c>
      <c r="D1137" s="1">
        <v>7753</v>
      </c>
      <c r="E1137" s="1">
        <v>91635</v>
      </c>
      <c r="F1137" s="2">
        <v>49819</v>
      </c>
    </row>
    <row r="1138" spans="1:6" x14ac:dyDescent="0.25">
      <c r="A1138">
        <v>2018</v>
      </c>
      <c r="B1138" t="s">
        <v>54</v>
      </c>
      <c r="C1138" t="s">
        <v>33</v>
      </c>
      <c r="D1138" s="1">
        <v>68615</v>
      </c>
      <c r="E1138" s="1">
        <v>1017249</v>
      </c>
      <c r="F1138" s="2">
        <v>44247</v>
      </c>
    </row>
    <row r="1139" spans="1:6" x14ac:dyDescent="0.25">
      <c r="A1139">
        <v>2018</v>
      </c>
      <c r="B1139" t="s">
        <v>54</v>
      </c>
      <c r="C1139" t="s">
        <v>34</v>
      </c>
      <c r="D1139" s="1">
        <v>23748</v>
      </c>
      <c r="E1139" s="1">
        <v>297631</v>
      </c>
      <c r="F1139" s="2">
        <v>41554</v>
      </c>
    </row>
    <row r="1140" spans="1:6" x14ac:dyDescent="0.25">
      <c r="A1140">
        <v>2018</v>
      </c>
      <c r="B1140" t="s">
        <v>54</v>
      </c>
      <c r="C1140" t="s">
        <v>35</v>
      </c>
      <c r="D1140" s="1">
        <v>26503</v>
      </c>
      <c r="E1140" s="1">
        <v>349656</v>
      </c>
      <c r="F1140" s="2">
        <v>44347</v>
      </c>
    </row>
    <row r="1141" spans="1:6" x14ac:dyDescent="0.25">
      <c r="A1141">
        <v>2018</v>
      </c>
      <c r="B1141" t="s">
        <v>54</v>
      </c>
      <c r="C1141" t="s">
        <v>36</v>
      </c>
      <c r="D1141" s="1">
        <v>74845</v>
      </c>
      <c r="E1141" s="1">
        <v>1117054</v>
      </c>
      <c r="F1141" s="2">
        <v>45000</v>
      </c>
    </row>
    <row r="1142" spans="1:6" x14ac:dyDescent="0.25">
      <c r="A1142">
        <v>2018</v>
      </c>
      <c r="B1142" t="s">
        <v>54</v>
      </c>
      <c r="C1142" t="s">
        <v>37</v>
      </c>
      <c r="D1142" s="1">
        <v>7658</v>
      </c>
      <c r="E1142" s="1">
        <v>76762</v>
      </c>
      <c r="F1142" s="2">
        <v>43902</v>
      </c>
    </row>
    <row r="1143" spans="1:6" x14ac:dyDescent="0.25">
      <c r="A1143">
        <v>2018</v>
      </c>
      <c r="B1143" t="s">
        <v>54</v>
      </c>
      <c r="C1143" t="s">
        <v>38</v>
      </c>
      <c r="D1143" s="1">
        <v>30013</v>
      </c>
      <c r="E1143" s="1">
        <v>402308</v>
      </c>
      <c r="F1143" s="2">
        <v>39429</v>
      </c>
    </row>
    <row r="1144" spans="1:6" x14ac:dyDescent="0.25">
      <c r="A1144">
        <v>2018</v>
      </c>
      <c r="B1144" t="s">
        <v>54</v>
      </c>
      <c r="C1144" t="s">
        <v>39</v>
      </c>
      <c r="D1144" s="1">
        <v>8059</v>
      </c>
      <c r="E1144" s="1">
        <v>85734</v>
      </c>
      <c r="F1144" s="2">
        <v>39650</v>
      </c>
    </row>
    <row r="1145" spans="1:6" x14ac:dyDescent="0.25">
      <c r="A1145">
        <v>2018</v>
      </c>
      <c r="B1145" t="s">
        <v>54</v>
      </c>
      <c r="C1145" t="s">
        <v>40</v>
      </c>
      <c r="D1145" s="1">
        <v>40040</v>
      </c>
      <c r="E1145" s="1">
        <v>623566</v>
      </c>
      <c r="F1145" s="2">
        <v>46137</v>
      </c>
    </row>
    <row r="1146" spans="1:6" x14ac:dyDescent="0.25">
      <c r="A1146">
        <v>2018</v>
      </c>
      <c r="B1146" t="s">
        <v>54</v>
      </c>
      <c r="C1146" t="s">
        <v>41</v>
      </c>
      <c r="D1146" s="1">
        <v>147447</v>
      </c>
      <c r="E1146" s="1">
        <v>2465009</v>
      </c>
      <c r="F1146" s="2">
        <v>52337</v>
      </c>
    </row>
    <row r="1147" spans="1:6" x14ac:dyDescent="0.25">
      <c r="A1147">
        <v>2018</v>
      </c>
      <c r="B1147" t="s">
        <v>54</v>
      </c>
      <c r="C1147" t="s">
        <v>42</v>
      </c>
      <c r="D1147" s="1">
        <v>19531</v>
      </c>
      <c r="E1147" s="1">
        <v>284283</v>
      </c>
      <c r="F1147" s="2">
        <v>44163</v>
      </c>
    </row>
    <row r="1148" spans="1:6" x14ac:dyDescent="0.25">
      <c r="A1148">
        <v>2018</v>
      </c>
      <c r="B1148" t="s">
        <v>54</v>
      </c>
      <c r="C1148" t="s">
        <v>43</v>
      </c>
      <c r="D1148" s="1">
        <v>5084</v>
      </c>
      <c r="E1148" s="1">
        <v>54476</v>
      </c>
      <c r="F1148" s="2">
        <v>40351</v>
      </c>
    </row>
    <row r="1149" spans="1:6" x14ac:dyDescent="0.25">
      <c r="A1149">
        <v>2018</v>
      </c>
      <c r="B1149" t="s">
        <v>54</v>
      </c>
      <c r="C1149" t="s">
        <v>44</v>
      </c>
      <c r="D1149" s="1">
        <v>43180</v>
      </c>
      <c r="E1149" s="1">
        <v>650233</v>
      </c>
      <c r="F1149" s="2">
        <v>43886</v>
      </c>
    </row>
    <row r="1150" spans="1:6" x14ac:dyDescent="0.25">
      <c r="A1150">
        <v>2018</v>
      </c>
      <c r="B1150" t="s">
        <v>54</v>
      </c>
      <c r="C1150" t="s">
        <v>45</v>
      </c>
      <c r="D1150" s="1">
        <v>39324</v>
      </c>
      <c r="E1150" s="1">
        <v>621384</v>
      </c>
      <c r="F1150" s="2">
        <v>63994</v>
      </c>
    </row>
    <row r="1151" spans="1:6" x14ac:dyDescent="0.25">
      <c r="A1151">
        <v>2018</v>
      </c>
      <c r="B1151" t="s">
        <v>54</v>
      </c>
      <c r="C1151" t="s">
        <v>46</v>
      </c>
      <c r="D1151" s="1">
        <v>10925</v>
      </c>
      <c r="E1151" s="1">
        <v>128211</v>
      </c>
      <c r="F1151" s="2">
        <v>38698</v>
      </c>
    </row>
    <row r="1152" spans="1:6" x14ac:dyDescent="0.25">
      <c r="A1152">
        <v>2018</v>
      </c>
      <c r="B1152" t="s">
        <v>54</v>
      </c>
      <c r="C1152" t="s">
        <v>47</v>
      </c>
      <c r="D1152" s="1">
        <v>36496</v>
      </c>
      <c r="E1152" s="1">
        <v>541333</v>
      </c>
      <c r="F1152" s="2">
        <v>41512</v>
      </c>
    </row>
    <row r="1153" spans="1:6" x14ac:dyDescent="0.25">
      <c r="A1153">
        <v>2018</v>
      </c>
      <c r="B1153" t="s">
        <v>54</v>
      </c>
      <c r="C1153" t="s">
        <v>48</v>
      </c>
      <c r="D1153" s="1">
        <v>4830</v>
      </c>
      <c r="E1153" s="1">
        <v>49819</v>
      </c>
      <c r="F1153" s="2">
        <v>42737</v>
      </c>
    </row>
    <row r="1154" spans="1:6" x14ac:dyDescent="0.25">
      <c r="A1154">
        <v>2018</v>
      </c>
      <c r="B1154" t="s">
        <v>53</v>
      </c>
      <c r="C1154" t="s">
        <v>1</v>
      </c>
      <c r="D1154" s="1">
        <v>2168</v>
      </c>
      <c r="E1154" s="1">
        <v>21030</v>
      </c>
      <c r="F1154" s="2">
        <v>60025</v>
      </c>
    </row>
    <row r="1155" spans="1:6" x14ac:dyDescent="0.25">
      <c r="A1155">
        <v>2018</v>
      </c>
      <c r="B1155" t="s">
        <v>53</v>
      </c>
      <c r="C1155" t="s">
        <v>2</v>
      </c>
      <c r="D1155" s="1">
        <v>3113</v>
      </c>
      <c r="E1155" s="1">
        <v>47340</v>
      </c>
      <c r="F1155" s="2">
        <v>75499</v>
      </c>
    </row>
    <row r="1156" spans="1:6" x14ac:dyDescent="0.25">
      <c r="A1156">
        <v>2018</v>
      </c>
      <c r="B1156" t="s">
        <v>53</v>
      </c>
      <c r="C1156" t="s">
        <v>3</v>
      </c>
      <c r="D1156" s="1">
        <v>1210</v>
      </c>
      <c r="E1156" s="1">
        <v>10913</v>
      </c>
      <c r="F1156" s="2">
        <v>53828</v>
      </c>
    </row>
    <row r="1157" spans="1:6" x14ac:dyDescent="0.25">
      <c r="A1157">
        <v>2018</v>
      </c>
      <c r="B1157" t="s">
        <v>53</v>
      </c>
      <c r="C1157" t="s">
        <v>4</v>
      </c>
      <c r="D1157" s="1">
        <v>26592</v>
      </c>
      <c r="E1157" s="1">
        <v>525771</v>
      </c>
      <c r="F1157" s="2">
        <v>188173</v>
      </c>
    </row>
    <row r="1158" spans="1:6" x14ac:dyDescent="0.25">
      <c r="A1158">
        <v>2018</v>
      </c>
      <c r="B1158" t="s">
        <v>53</v>
      </c>
      <c r="C1158" t="s">
        <v>5</v>
      </c>
      <c r="D1158" s="1">
        <v>4173</v>
      </c>
      <c r="E1158" s="1">
        <v>75076</v>
      </c>
      <c r="F1158" s="2">
        <v>100735</v>
      </c>
    </row>
    <row r="1159" spans="1:6" x14ac:dyDescent="0.25">
      <c r="A1159">
        <v>2018</v>
      </c>
      <c r="B1159" t="s">
        <v>53</v>
      </c>
      <c r="C1159" t="s">
        <v>6</v>
      </c>
      <c r="D1159" s="1">
        <v>2306</v>
      </c>
      <c r="E1159" s="1">
        <v>31734</v>
      </c>
      <c r="F1159" s="2">
        <v>110642</v>
      </c>
    </row>
    <row r="1160" spans="1:6" x14ac:dyDescent="0.25">
      <c r="A1160">
        <v>2018</v>
      </c>
      <c r="B1160" t="s">
        <v>53</v>
      </c>
      <c r="C1160" t="s">
        <v>7</v>
      </c>
      <c r="D1160">
        <v>433</v>
      </c>
      <c r="E1160" s="1">
        <v>4065</v>
      </c>
      <c r="F1160" s="2">
        <v>65782</v>
      </c>
    </row>
    <row r="1161" spans="1:6" x14ac:dyDescent="0.25">
      <c r="A1161">
        <v>2018</v>
      </c>
      <c r="B1161" t="s">
        <v>53</v>
      </c>
      <c r="C1161" t="s">
        <v>8</v>
      </c>
      <c r="D1161" s="1">
        <v>11205</v>
      </c>
      <c r="E1161" s="1">
        <v>138995</v>
      </c>
      <c r="F1161" s="2">
        <v>81168</v>
      </c>
    </row>
    <row r="1162" spans="1:6" x14ac:dyDescent="0.25">
      <c r="A1162">
        <v>2018</v>
      </c>
      <c r="B1162" t="s">
        <v>53</v>
      </c>
      <c r="C1162" t="s">
        <v>9</v>
      </c>
      <c r="D1162" s="1">
        <v>5113</v>
      </c>
      <c r="E1162" s="1">
        <v>114231</v>
      </c>
      <c r="F1162" s="2">
        <v>96613</v>
      </c>
    </row>
    <row r="1163" spans="1:6" x14ac:dyDescent="0.25">
      <c r="A1163">
        <v>2018</v>
      </c>
      <c r="B1163" t="s">
        <v>53</v>
      </c>
      <c r="C1163" t="s">
        <v>10</v>
      </c>
      <c r="D1163" s="1">
        <v>1223</v>
      </c>
      <c r="E1163" s="1">
        <v>8798</v>
      </c>
      <c r="F1163" s="2">
        <v>52761</v>
      </c>
    </row>
    <row r="1164" spans="1:6" x14ac:dyDescent="0.25">
      <c r="A1164">
        <v>2018</v>
      </c>
      <c r="B1164" t="s">
        <v>53</v>
      </c>
      <c r="C1164" t="s">
        <v>11</v>
      </c>
      <c r="D1164" s="1">
        <v>6688</v>
      </c>
      <c r="E1164" s="1">
        <v>94330</v>
      </c>
      <c r="F1164" s="2">
        <v>91164</v>
      </c>
    </row>
    <row r="1165" spans="1:6" x14ac:dyDescent="0.25">
      <c r="A1165">
        <v>2018</v>
      </c>
      <c r="B1165" t="s">
        <v>53</v>
      </c>
      <c r="C1165" t="s">
        <v>12</v>
      </c>
      <c r="D1165" s="1">
        <v>2123</v>
      </c>
      <c r="E1165" s="1">
        <v>29375</v>
      </c>
      <c r="F1165" s="2">
        <v>60371</v>
      </c>
    </row>
    <row r="1166" spans="1:6" x14ac:dyDescent="0.25">
      <c r="A1166">
        <v>2018</v>
      </c>
      <c r="B1166" t="s">
        <v>53</v>
      </c>
      <c r="C1166" t="s">
        <v>13</v>
      </c>
      <c r="D1166" s="1">
        <v>1742</v>
      </c>
      <c r="E1166" s="1">
        <v>22018</v>
      </c>
      <c r="F1166" s="2">
        <v>58519</v>
      </c>
    </row>
    <row r="1167" spans="1:6" x14ac:dyDescent="0.25">
      <c r="A1167">
        <v>2018</v>
      </c>
      <c r="B1167" t="s">
        <v>53</v>
      </c>
      <c r="C1167" t="s">
        <v>14</v>
      </c>
      <c r="D1167" s="1">
        <v>1308</v>
      </c>
      <c r="E1167" s="1">
        <v>18664</v>
      </c>
      <c r="F1167" s="2">
        <v>63399</v>
      </c>
    </row>
    <row r="1168" spans="1:6" x14ac:dyDescent="0.25">
      <c r="A1168">
        <v>2018</v>
      </c>
      <c r="B1168" t="s">
        <v>53</v>
      </c>
      <c r="C1168" t="s">
        <v>15</v>
      </c>
      <c r="D1168" s="1">
        <v>1785</v>
      </c>
      <c r="E1168" s="1">
        <v>21989</v>
      </c>
      <c r="F1168" s="2">
        <v>54629</v>
      </c>
    </row>
    <row r="1169" spans="1:6" x14ac:dyDescent="0.25">
      <c r="A1169">
        <v>2018</v>
      </c>
      <c r="B1169" t="s">
        <v>53</v>
      </c>
      <c r="C1169" t="s">
        <v>16</v>
      </c>
      <c r="D1169" s="1">
        <v>1716</v>
      </c>
      <c r="E1169" s="1">
        <v>22869</v>
      </c>
      <c r="F1169" s="2">
        <v>58223</v>
      </c>
    </row>
    <row r="1170" spans="1:6" x14ac:dyDescent="0.25">
      <c r="A1170">
        <v>2018</v>
      </c>
      <c r="B1170" t="s">
        <v>53</v>
      </c>
      <c r="C1170" t="s">
        <v>17</v>
      </c>
      <c r="D1170">
        <v>849</v>
      </c>
      <c r="E1170" s="1">
        <v>7397</v>
      </c>
      <c r="F1170" s="2">
        <v>54502</v>
      </c>
    </row>
    <row r="1171" spans="1:6" x14ac:dyDescent="0.25">
      <c r="A1171">
        <v>2018</v>
      </c>
      <c r="B1171" t="s">
        <v>53</v>
      </c>
      <c r="C1171" t="s">
        <v>18</v>
      </c>
      <c r="D1171" s="1">
        <v>2737</v>
      </c>
      <c r="E1171" s="1">
        <v>36210</v>
      </c>
      <c r="F1171" s="2">
        <v>92844</v>
      </c>
    </row>
    <row r="1172" spans="1:6" x14ac:dyDescent="0.25">
      <c r="A1172">
        <v>2018</v>
      </c>
      <c r="B1172" t="s">
        <v>53</v>
      </c>
      <c r="C1172" t="s">
        <v>19</v>
      </c>
      <c r="D1172" s="1">
        <v>5379</v>
      </c>
      <c r="E1172" s="1">
        <v>91783</v>
      </c>
      <c r="F1172" s="2">
        <v>123118</v>
      </c>
    </row>
    <row r="1173" spans="1:6" x14ac:dyDescent="0.25">
      <c r="A1173">
        <v>2018</v>
      </c>
      <c r="B1173" t="s">
        <v>53</v>
      </c>
      <c r="C1173" t="s">
        <v>20</v>
      </c>
      <c r="D1173" s="1">
        <v>6287</v>
      </c>
      <c r="E1173" s="1">
        <v>56247</v>
      </c>
      <c r="F1173" s="2">
        <v>73556</v>
      </c>
    </row>
    <row r="1174" spans="1:6" x14ac:dyDescent="0.25">
      <c r="A1174">
        <v>2018</v>
      </c>
      <c r="B1174" t="s">
        <v>53</v>
      </c>
      <c r="C1174" t="s">
        <v>21</v>
      </c>
      <c r="D1174" s="1">
        <v>3977</v>
      </c>
      <c r="E1174" s="1">
        <v>49170</v>
      </c>
      <c r="F1174" s="2">
        <v>78903</v>
      </c>
    </row>
    <row r="1175" spans="1:6" x14ac:dyDescent="0.25">
      <c r="A1175">
        <v>2018</v>
      </c>
      <c r="B1175" t="s">
        <v>53</v>
      </c>
      <c r="C1175" t="s">
        <v>22</v>
      </c>
      <c r="D1175">
        <v>940</v>
      </c>
      <c r="E1175" s="1">
        <v>10980</v>
      </c>
      <c r="F1175" s="2">
        <v>49173</v>
      </c>
    </row>
    <row r="1176" spans="1:6" x14ac:dyDescent="0.25">
      <c r="A1176">
        <v>2018</v>
      </c>
      <c r="B1176" t="s">
        <v>53</v>
      </c>
      <c r="C1176" t="s">
        <v>23</v>
      </c>
      <c r="D1176" s="1">
        <v>3049</v>
      </c>
      <c r="E1176" s="1">
        <v>47666</v>
      </c>
      <c r="F1176" s="2">
        <v>81842</v>
      </c>
    </row>
    <row r="1177" spans="1:6" x14ac:dyDescent="0.25">
      <c r="A1177">
        <v>2018</v>
      </c>
      <c r="B1177" t="s">
        <v>53</v>
      </c>
      <c r="C1177" t="s">
        <v>24</v>
      </c>
      <c r="D1177">
        <v>801</v>
      </c>
      <c r="E1177" s="1">
        <v>6350</v>
      </c>
      <c r="F1177" s="2">
        <v>54475</v>
      </c>
    </row>
    <row r="1178" spans="1:6" x14ac:dyDescent="0.25">
      <c r="A1178">
        <v>2018</v>
      </c>
      <c r="B1178" t="s">
        <v>53</v>
      </c>
      <c r="C1178" t="s">
        <v>25</v>
      </c>
      <c r="D1178">
        <v>973</v>
      </c>
      <c r="E1178" s="1">
        <v>17653</v>
      </c>
      <c r="F1178" s="2">
        <v>64407</v>
      </c>
    </row>
    <row r="1179" spans="1:6" x14ac:dyDescent="0.25">
      <c r="A1179">
        <v>2018</v>
      </c>
      <c r="B1179" t="s">
        <v>53</v>
      </c>
      <c r="C1179" t="s">
        <v>26</v>
      </c>
      <c r="D1179" s="1">
        <v>1541</v>
      </c>
      <c r="E1179" s="1">
        <v>15646</v>
      </c>
      <c r="F1179" s="2">
        <v>70292</v>
      </c>
    </row>
    <row r="1180" spans="1:6" x14ac:dyDescent="0.25">
      <c r="A1180">
        <v>2018</v>
      </c>
      <c r="B1180" t="s">
        <v>53</v>
      </c>
      <c r="C1180" t="s">
        <v>27</v>
      </c>
      <c r="D1180">
        <v>892</v>
      </c>
      <c r="E1180" s="1">
        <v>12351</v>
      </c>
      <c r="F1180" s="2">
        <v>93599</v>
      </c>
    </row>
    <row r="1181" spans="1:6" x14ac:dyDescent="0.25">
      <c r="A1181">
        <v>2018</v>
      </c>
      <c r="B1181" t="s">
        <v>53</v>
      </c>
      <c r="C1181" t="s">
        <v>28</v>
      </c>
      <c r="D1181" s="1">
        <v>3722</v>
      </c>
      <c r="E1181" s="1">
        <v>69519</v>
      </c>
      <c r="F1181" s="2">
        <v>114630</v>
      </c>
    </row>
    <row r="1182" spans="1:6" x14ac:dyDescent="0.25">
      <c r="A1182">
        <v>2018</v>
      </c>
      <c r="B1182" t="s">
        <v>53</v>
      </c>
      <c r="C1182" t="s">
        <v>29</v>
      </c>
      <c r="D1182">
        <v>987</v>
      </c>
      <c r="E1182" s="1">
        <v>12015</v>
      </c>
      <c r="F1182" s="2">
        <v>53204</v>
      </c>
    </row>
    <row r="1183" spans="1:6" x14ac:dyDescent="0.25">
      <c r="A1183">
        <v>2018</v>
      </c>
      <c r="B1183" t="s">
        <v>53</v>
      </c>
      <c r="C1183" t="s">
        <v>30</v>
      </c>
      <c r="D1183" s="1">
        <v>12672</v>
      </c>
      <c r="E1183" s="1">
        <v>275598</v>
      </c>
      <c r="F1183" s="2">
        <v>129853</v>
      </c>
    </row>
    <row r="1184" spans="1:6" x14ac:dyDescent="0.25">
      <c r="A1184">
        <v>2018</v>
      </c>
      <c r="B1184" t="s">
        <v>53</v>
      </c>
      <c r="C1184" t="s">
        <v>31</v>
      </c>
      <c r="D1184" s="1">
        <v>5238</v>
      </c>
      <c r="E1184" s="1">
        <v>79945</v>
      </c>
      <c r="F1184" s="2">
        <v>83920</v>
      </c>
    </row>
    <row r="1185" spans="1:6" x14ac:dyDescent="0.25">
      <c r="A1185">
        <v>2018</v>
      </c>
      <c r="B1185" t="s">
        <v>53</v>
      </c>
      <c r="C1185" t="s">
        <v>32</v>
      </c>
      <c r="D1185">
        <v>395</v>
      </c>
      <c r="E1185" s="1">
        <v>6221</v>
      </c>
      <c r="F1185" s="2">
        <v>70208</v>
      </c>
    </row>
    <row r="1186" spans="1:6" x14ac:dyDescent="0.25">
      <c r="A1186">
        <v>2018</v>
      </c>
      <c r="B1186" t="s">
        <v>53</v>
      </c>
      <c r="C1186" t="s">
        <v>33</v>
      </c>
      <c r="D1186" s="1">
        <v>4616</v>
      </c>
      <c r="E1186" s="1">
        <v>70930</v>
      </c>
      <c r="F1186" s="2">
        <v>70006</v>
      </c>
    </row>
    <row r="1187" spans="1:6" x14ac:dyDescent="0.25">
      <c r="A1187">
        <v>2018</v>
      </c>
      <c r="B1187" t="s">
        <v>53</v>
      </c>
      <c r="C1187" t="s">
        <v>34</v>
      </c>
      <c r="D1187" s="1">
        <v>1469</v>
      </c>
      <c r="E1187" s="1">
        <v>19859</v>
      </c>
      <c r="F1187" s="2">
        <v>58997</v>
      </c>
    </row>
    <row r="1188" spans="1:6" x14ac:dyDescent="0.25">
      <c r="A1188">
        <v>2018</v>
      </c>
      <c r="B1188" t="s">
        <v>53</v>
      </c>
      <c r="C1188" t="s">
        <v>35</v>
      </c>
      <c r="D1188" s="1">
        <v>3768</v>
      </c>
      <c r="E1188" s="1">
        <v>34277</v>
      </c>
      <c r="F1188" s="2">
        <v>87733</v>
      </c>
    </row>
    <row r="1189" spans="1:6" x14ac:dyDescent="0.25">
      <c r="A1189">
        <v>2018</v>
      </c>
      <c r="B1189" t="s">
        <v>53</v>
      </c>
      <c r="C1189" t="s">
        <v>36</v>
      </c>
      <c r="D1189" s="1">
        <v>4896</v>
      </c>
      <c r="E1189" s="1">
        <v>85970</v>
      </c>
      <c r="F1189" s="2">
        <v>87091</v>
      </c>
    </row>
    <row r="1190" spans="1:6" x14ac:dyDescent="0.25">
      <c r="A1190">
        <v>2018</v>
      </c>
      <c r="B1190" t="s">
        <v>53</v>
      </c>
      <c r="C1190" t="s">
        <v>37</v>
      </c>
      <c r="D1190">
        <v>715</v>
      </c>
      <c r="E1190" s="1">
        <v>5930</v>
      </c>
      <c r="F1190" s="2">
        <v>74327</v>
      </c>
    </row>
    <row r="1191" spans="1:6" x14ac:dyDescent="0.25">
      <c r="A1191">
        <v>2018</v>
      </c>
      <c r="B1191" t="s">
        <v>53</v>
      </c>
      <c r="C1191" t="s">
        <v>38</v>
      </c>
      <c r="D1191" s="1">
        <v>2548</v>
      </c>
      <c r="E1191" s="1">
        <v>28067</v>
      </c>
      <c r="F1191" s="2">
        <v>61977</v>
      </c>
    </row>
    <row r="1192" spans="1:6" x14ac:dyDescent="0.25">
      <c r="A1192">
        <v>2018</v>
      </c>
      <c r="B1192" t="s">
        <v>53</v>
      </c>
      <c r="C1192" t="s">
        <v>39</v>
      </c>
      <c r="D1192">
        <v>561</v>
      </c>
      <c r="E1192" s="1">
        <v>5589</v>
      </c>
      <c r="F1192" s="2">
        <v>49334</v>
      </c>
    </row>
    <row r="1193" spans="1:6" x14ac:dyDescent="0.25">
      <c r="A1193">
        <v>2018</v>
      </c>
      <c r="B1193" t="s">
        <v>53</v>
      </c>
      <c r="C1193" t="s">
        <v>40</v>
      </c>
      <c r="D1193" s="1">
        <v>3519</v>
      </c>
      <c r="E1193" s="1">
        <v>44851</v>
      </c>
      <c r="F1193" s="2">
        <v>73821</v>
      </c>
    </row>
    <row r="1194" spans="1:6" x14ac:dyDescent="0.25">
      <c r="A1194">
        <v>2018</v>
      </c>
      <c r="B1194" t="s">
        <v>53</v>
      </c>
      <c r="C1194" t="s">
        <v>41</v>
      </c>
      <c r="D1194" s="1">
        <v>9828</v>
      </c>
      <c r="E1194" s="1">
        <v>203822</v>
      </c>
      <c r="F1194" s="2">
        <v>87085</v>
      </c>
    </row>
    <row r="1195" spans="1:6" x14ac:dyDescent="0.25">
      <c r="A1195">
        <v>2018</v>
      </c>
      <c r="B1195" t="s">
        <v>53</v>
      </c>
      <c r="C1195" t="s">
        <v>42</v>
      </c>
      <c r="D1195" s="1">
        <v>2489</v>
      </c>
      <c r="E1195" s="1">
        <v>36783</v>
      </c>
      <c r="F1195" s="2">
        <v>78404</v>
      </c>
    </row>
    <row r="1196" spans="1:6" x14ac:dyDescent="0.25">
      <c r="A1196">
        <v>2018</v>
      </c>
      <c r="B1196" t="s">
        <v>53</v>
      </c>
      <c r="C1196" t="s">
        <v>43</v>
      </c>
      <c r="D1196">
        <v>505</v>
      </c>
      <c r="E1196" s="1">
        <v>4280</v>
      </c>
      <c r="F1196" s="2">
        <v>59800</v>
      </c>
    </row>
    <row r="1197" spans="1:6" x14ac:dyDescent="0.25">
      <c r="A1197">
        <v>2018</v>
      </c>
      <c r="B1197" t="s">
        <v>53</v>
      </c>
      <c r="C1197" t="s">
        <v>44</v>
      </c>
      <c r="D1197" s="1">
        <v>4379</v>
      </c>
      <c r="E1197" s="1">
        <v>66998</v>
      </c>
      <c r="F1197" s="2">
        <v>100731</v>
      </c>
    </row>
    <row r="1198" spans="1:6" x14ac:dyDescent="0.25">
      <c r="A1198">
        <v>2018</v>
      </c>
      <c r="B1198" t="s">
        <v>53</v>
      </c>
      <c r="C1198" t="s">
        <v>45</v>
      </c>
      <c r="D1198" s="1">
        <v>4629</v>
      </c>
      <c r="E1198" s="1">
        <v>133126</v>
      </c>
      <c r="F1198" s="2">
        <v>194631</v>
      </c>
    </row>
    <row r="1199" spans="1:6" x14ac:dyDescent="0.25">
      <c r="A1199">
        <v>2018</v>
      </c>
      <c r="B1199" t="s">
        <v>53</v>
      </c>
      <c r="C1199" t="s">
        <v>46</v>
      </c>
      <c r="D1199">
        <v>789</v>
      </c>
      <c r="E1199" s="1">
        <v>8288</v>
      </c>
      <c r="F1199" s="2">
        <v>52508</v>
      </c>
    </row>
    <row r="1200" spans="1:6" x14ac:dyDescent="0.25">
      <c r="A1200">
        <v>2018</v>
      </c>
      <c r="B1200" t="s">
        <v>53</v>
      </c>
      <c r="C1200" t="s">
        <v>47</v>
      </c>
      <c r="D1200" s="1">
        <v>2298</v>
      </c>
      <c r="E1200" s="1">
        <v>47152</v>
      </c>
      <c r="F1200" s="2">
        <v>75414</v>
      </c>
    </row>
    <row r="1201" spans="1:6" x14ac:dyDescent="0.25">
      <c r="A1201">
        <v>2018</v>
      </c>
      <c r="B1201" t="s">
        <v>53</v>
      </c>
      <c r="C1201" t="s">
        <v>48</v>
      </c>
      <c r="D1201">
        <v>398</v>
      </c>
      <c r="E1201" s="1">
        <v>3554</v>
      </c>
      <c r="F1201" s="2">
        <v>47401</v>
      </c>
    </row>
    <row r="1202" spans="1:6" x14ac:dyDescent="0.25">
      <c r="A1202">
        <v>2018</v>
      </c>
      <c r="B1202" t="s">
        <v>56</v>
      </c>
      <c r="C1202" t="s">
        <v>1</v>
      </c>
      <c r="D1202" s="1">
        <v>13364</v>
      </c>
      <c r="E1202" s="1">
        <v>94561</v>
      </c>
      <c r="F1202" s="2">
        <v>69240</v>
      </c>
    </row>
    <row r="1203" spans="1:6" x14ac:dyDescent="0.25">
      <c r="A1203">
        <v>2018</v>
      </c>
      <c r="B1203" t="s">
        <v>56</v>
      </c>
      <c r="C1203" t="s">
        <v>2</v>
      </c>
      <c r="D1203" s="1">
        <v>17978</v>
      </c>
      <c r="E1203" s="1">
        <v>214637</v>
      </c>
      <c r="F1203" s="2">
        <v>70877</v>
      </c>
    </row>
    <row r="1204" spans="1:6" x14ac:dyDescent="0.25">
      <c r="A1204">
        <v>2018</v>
      </c>
      <c r="B1204" t="s">
        <v>56</v>
      </c>
      <c r="C1204" t="s">
        <v>3</v>
      </c>
      <c r="D1204" s="1">
        <v>8418</v>
      </c>
      <c r="E1204" s="1">
        <v>50647</v>
      </c>
      <c r="F1204" s="2">
        <v>58119</v>
      </c>
    </row>
    <row r="1205" spans="1:6" x14ac:dyDescent="0.25">
      <c r="A1205">
        <v>2018</v>
      </c>
      <c r="B1205" t="s">
        <v>56</v>
      </c>
      <c r="C1205" t="s">
        <v>4</v>
      </c>
      <c r="D1205" s="1">
        <v>106953</v>
      </c>
      <c r="E1205" s="1">
        <v>835896</v>
      </c>
      <c r="F1205" s="2">
        <v>107228</v>
      </c>
    </row>
    <row r="1206" spans="1:6" x14ac:dyDescent="0.25">
      <c r="A1206">
        <v>2018</v>
      </c>
      <c r="B1206" t="s">
        <v>56</v>
      </c>
      <c r="C1206" t="s">
        <v>5</v>
      </c>
      <c r="D1206" s="1">
        <v>23326</v>
      </c>
      <c r="E1206" s="1">
        <v>164801</v>
      </c>
      <c r="F1206" s="2">
        <v>84615</v>
      </c>
    </row>
    <row r="1207" spans="1:6" x14ac:dyDescent="0.25">
      <c r="A1207">
        <v>2018</v>
      </c>
      <c r="B1207" t="s">
        <v>56</v>
      </c>
      <c r="C1207" t="s">
        <v>6</v>
      </c>
      <c r="D1207" s="1">
        <v>10879</v>
      </c>
      <c r="E1207" s="1">
        <v>123655</v>
      </c>
      <c r="F1207" s="2">
        <v>155433</v>
      </c>
    </row>
    <row r="1208" spans="1:6" x14ac:dyDescent="0.25">
      <c r="A1208">
        <v>2018</v>
      </c>
      <c r="B1208" t="s">
        <v>56</v>
      </c>
      <c r="C1208" t="s">
        <v>7</v>
      </c>
      <c r="D1208" s="1">
        <v>2859</v>
      </c>
      <c r="E1208" s="1">
        <v>47609</v>
      </c>
      <c r="F1208" s="2">
        <v>95574</v>
      </c>
    </row>
    <row r="1209" spans="1:6" x14ac:dyDescent="0.25">
      <c r="A1209">
        <v>2018</v>
      </c>
      <c r="B1209" t="s">
        <v>56</v>
      </c>
      <c r="C1209" t="s">
        <v>8</v>
      </c>
      <c r="D1209" s="1">
        <v>73412</v>
      </c>
      <c r="E1209" s="1">
        <v>570645</v>
      </c>
      <c r="F1209" s="2">
        <v>75337</v>
      </c>
    </row>
    <row r="1210" spans="1:6" x14ac:dyDescent="0.25">
      <c r="A1210">
        <v>2018</v>
      </c>
      <c r="B1210" t="s">
        <v>56</v>
      </c>
      <c r="C1210" t="s">
        <v>9</v>
      </c>
      <c r="D1210" s="1">
        <v>26225</v>
      </c>
      <c r="E1210" s="1">
        <v>237900</v>
      </c>
      <c r="F1210" s="2">
        <v>84587</v>
      </c>
    </row>
    <row r="1211" spans="1:6" x14ac:dyDescent="0.25">
      <c r="A1211">
        <v>2018</v>
      </c>
      <c r="B1211" t="s">
        <v>56</v>
      </c>
      <c r="C1211" t="s">
        <v>10</v>
      </c>
      <c r="D1211" s="1">
        <v>5824</v>
      </c>
      <c r="E1211" s="1">
        <v>32493</v>
      </c>
      <c r="F1211" s="2">
        <v>56024</v>
      </c>
    </row>
    <row r="1212" spans="1:6" x14ac:dyDescent="0.25">
      <c r="A1212">
        <v>2018</v>
      </c>
      <c r="B1212" t="s">
        <v>56</v>
      </c>
      <c r="C1212" t="s">
        <v>11</v>
      </c>
      <c r="D1212" s="1">
        <v>32448</v>
      </c>
      <c r="E1212" s="1">
        <v>373685</v>
      </c>
      <c r="F1212" s="2">
        <v>109598</v>
      </c>
    </row>
    <row r="1213" spans="1:6" x14ac:dyDescent="0.25">
      <c r="A1213">
        <v>2018</v>
      </c>
      <c r="B1213" t="s">
        <v>56</v>
      </c>
      <c r="C1213" t="s">
        <v>12</v>
      </c>
      <c r="D1213" s="1">
        <v>16542</v>
      </c>
      <c r="E1213" s="1">
        <v>133603</v>
      </c>
      <c r="F1213" s="2">
        <v>65167</v>
      </c>
    </row>
    <row r="1214" spans="1:6" x14ac:dyDescent="0.25">
      <c r="A1214">
        <v>2018</v>
      </c>
      <c r="B1214" t="s">
        <v>56</v>
      </c>
      <c r="C1214" t="s">
        <v>13</v>
      </c>
      <c r="D1214" s="1">
        <v>10213</v>
      </c>
      <c r="E1214" s="1">
        <v>109030</v>
      </c>
      <c r="F1214" s="2">
        <v>73894</v>
      </c>
    </row>
    <row r="1215" spans="1:6" x14ac:dyDescent="0.25">
      <c r="A1215">
        <v>2018</v>
      </c>
      <c r="B1215" t="s">
        <v>56</v>
      </c>
      <c r="C1215" t="s">
        <v>14</v>
      </c>
      <c r="D1215" s="1">
        <v>8870</v>
      </c>
      <c r="E1215" s="1">
        <v>73500</v>
      </c>
      <c r="F1215" s="2">
        <v>67710</v>
      </c>
    </row>
    <row r="1216" spans="1:6" x14ac:dyDescent="0.25">
      <c r="A1216">
        <v>2018</v>
      </c>
      <c r="B1216" t="s">
        <v>56</v>
      </c>
      <c r="C1216" t="s">
        <v>15</v>
      </c>
      <c r="D1216" s="1">
        <v>11035</v>
      </c>
      <c r="E1216" s="1">
        <v>92881</v>
      </c>
      <c r="F1216" s="2">
        <v>67733</v>
      </c>
    </row>
    <row r="1217" spans="1:6" x14ac:dyDescent="0.25">
      <c r="A1217">
        <v>2018</v>
      </c>
      <c r="B1217" t="s">
        <v>56</v>
      </c>
      <c r="C1217" t="s">
        <v>16</v>
      </c>
      <c r="D1217" s="1">
        <v>13754</v>
      </c>
      <c r="E1217" s="1">
        <v>85071</v>
      </c>
      <c r="F1217" s="2">
        <v>62731</v>
      </c>
    </row>
    <row r="1218" spans="1:6" x14ac:dyDescent="0.25">
      <c r="A1218">
        <v>2018</v>
      </c>
      <c r="B1218" t="s">
        <v>56</v>
      </c>
      <c r="C1218" t="s">
        <v>17</v>
      </c>
      <c r="D1218" s="1">
        <v>3804</v>
      </c>
      <c r="E1218" s="1">
        <v>29811</v>
      </c>
      <c r="F1218" s="2">
        <v>68174</v>
      </c>
    </row>
    <row r="1219" spans="1:6" x14ac:dyDescent="0.25">
      <c r="A1219">
        <v>2018</v>
      </c>
      <c r="B1219" t="s">
        <v>56</v>
      </c>
      <c r="C1219" t="s">
        <v>18</v>
      </c>
      <c r="D1219" s="1">
        <v>15277</v>
      </c>
      <c r="E1219" s="1">
        <v>138261</v>
      </c>
      <c r="F1219" s="2">
        <v>94201</v>
      </c>
    </row>
    <row r="1220" spans="1:6" x14ac:dyDescent="0.25">
      <c r="A1220">
        <v>2018</v>
      </c>
      <c r="B1220" t="s">
        <v>56</v>
      </c>
      <c r="C1220" t="s">
        <v>19</v>
      </c>
      <c r="D1220" s="1">
        <v>17504</v>
      </c>
      <c r="E1220" s="1">
        <v>217151</v>
      </c>
      <c r="F1220" s="2">
        <v>144514</v>
      </c>
    </row>
    <row r="1221" spans="1:6" x14ac:dyDescent="0.25">
      <c r="A1221">
        <v>2018</v>
      </c>
      <c r="B1221" t="s">
        <v>56</v>
      </c>
      <c r="C1221" t="s">
        <v>20</v>
      </c>
      <c r="D1221" s="1">
        <v>19082</v>
      </c>
      <c r="E1221" s="1">
        <v>203261</v>
      </c>
      <c r="F1221" s="2">
        <v>71568</v>
      </c>
    </row>
    <row r="1222" spans="1:6" x14ac:dyDescent="0.25">
      <c r="A1222">
        <v>2018</v>
      </c>
      <c r="B1222" t="s">
        <v>56</v>
      </c>
      <c r="C1222" t="s">
        <v>21</v>
      </c>
      <c r="D1222" s="1">
        <v>15877</v>
      </c>
      <c r="E1222" s="1">
        <v>178309</v>
      </c>
      <c r="F1222" s="2">
        <v>95604</v>
      </c>
    </row>
    <row r="1223" spans="1:6" x14ac:dyDescent="0.25">
      <c r="A1223">
        <v>2018</v>
      </c>
      <c r="B1223" t="s">
        <v>56</v>
      </c>
      <c r="C1223" t="s">
        <v>22</v>
      </c>
      <c r="D1223" s="1">
        <v>7959</v>
      </c>
      <c r="E1223" s="1">
        <v>42911</v>
      </c>
      <c r="F1223" s="2">
        <v>53281</v>
      </c>
    </row>
    <row r="1224" spans="1:6" x14ac:dyDescent="0.25">
      <c r="A1224">
        <v>2018</v>
      </c>
      <c r="B1224" t="s">
        <v>56</v>
      </c>
      <c r="C1224" t="s">
        <v>23</v>
      </c>
      <c r="D1224" s="1">
        <v>17251</v>
      </c>
      <c r="E1224" s="1">
        <v>162755</v>
      </c>
      <c r="F1224" s="2">
        <v>72947</v>
      </c>
    </row>
    <row r="1225" spans="1:6" x14ac:dyDescent="0.25">
      <c r="A1225">
        <v>2018</v>
      </c>
      <c r="B1225" t="s">
        <v>56</v>
      </c>
      <c r="C1225" t="s">
        <v>24</v>
      </c>
      <c r="D1225" s="1">
        <v>4297</v>
      </c>
      <c r="E1225" s="1">
        <v>21204</v>
      </c>
      <c r="F1225" s="2">
        <v>59315</v>
      </c>
    </row>
    <row r="1226" spans="1:6" x14ac:dyDescent="0.25">
      <c r="A1226">
        <v>2018</v>
      </c>
      <c r="B1226" t="s">
        <v>56</v>
      </c>
      <c r="C1226" t="s">
        <v>25</v>
      </c>
      <c r="D1226" s="1">
        <v>6683</v>
      </c>
      <c r="E1226" s="1">
        <v>66245</v>
      </c>
      <c r="F1226" s="2">
        <v>66817</v>
      </c>
    </row>
    <row r="1227" spans="1:6" x14ac:dyDescent="0.25">
      <c r="A1227">
        <v>2018</v>
      </c>
      <c r="B1227" t="s">
        <v>56</v>
      </c>
      <c r="C1227" t="s">
        <v>26</v>
      </c>
      <c r="D1227" s="1">
        <v>9082</v>
      </c>
      <c r="E1227" s="1">
        <v>63303</v>
      </c>
      <c r="F1227" s="2">
        <v>66612</v>
      </c>
    </row>
    <row r="1228" spans="1:6" x14ac:dyDescent="0.25">
      <c r="A1228">
        <v>2018</v>
      </c>
      <c r="B1228" t="s">
        <v>56</v>
      </c>
      <c r="C1228" t="s">
        <v>27</v>
      </c>
      <c r="D1228" s="1">
        <v>3838</v>
      </c>
      <c r="E1228" s="1">
        <v>33486</v>
      </c>
      <c r="F1228" s="2">
        <v>94889</v>
      </c>
    </row>
    <row r="1229" spans="1:6" x14ac:dyDescent="0.25">
      <c r="A1229">
        <v>2018</v>
      </c>
      <c r="B1229" t="s">
        <v>56</v>
      </c>
      <c r="C1229" t="s">
        <v>28</v>
      </c>
      <c r="D1229" s="1">
        <v>19963</v>
      </c>
      <c r="E1229" s="1">
        <v>242994</v>
      </c>
      <c r="F1229" s="2">
        <v>115066</v>
      </c>
    </row>
    <row r="1230" spans="1:6" x14ac:dyDescent="0.25">
      <c r="A1230">
        <v>2018</v>
      </c>
      <c r="B1230" t="s">
        <v>56</v>
      </c>
      <c r="C1230" t="s">
        <v>29</v>
      </c>
      <c r="D1230" s="1">
        <v>5293</v>
      </c>
      <c r="E1230" s="1">
        <v>32955</v>
      </c>
      <c r="F1230" s="2">
        <v>56048</v>
      </c>
    </row>
    <row r="1231" spans="1:6" x14ac:dyDescent="0.25">
      <c r="A1231">
        <v>2018</v>
      </c>
      <c r="B1231" t="s">
        <v>56</v>
      </c>
      <c r="C1231" t="s">
        <v>30</v>
      </c>
      <c r="D1231" s="1">
        <v>64317</v>
      </c>
      <c r="E1231" s="1">
        <v>714540</v>
      </c>
      <c r="F1231" s="2">
        <v>186871</v>
      </c>
    </row>
    <row r="1232" spans="1:6" x14ac:dyDescent="0.25">
      <c r="A1232">
        <v>2018</v>
      </c>
      <c r="B1232" t="s">
        <v>56</v>
      </c>
      <c r="C1232" t="s">
        <v>31</v>
      </c>
      <c r="D1232" s="1">
        <v>27776</v>
      </c>
      <c r="E1232" s="1">
        <v>233277</v>
      </c>
      <c r="F1232" s="2">
        <v>87311</v>
      </c>
    </row>
    <row r="1233" spans="1:6" x14ac:dyDescent="0.25">
      <c r="A1233">
        <v>2018</v>
      </c>
      <c r="B1233" t="s">
        <v>56</v>
      </c>
      <c r="C1233" t="s">
        <v>32</v>
      </c>
      <c r="D1233" s="1">
        <v>2995</v>
      </c>
      <c r="E1233" s="1">
        <v>23145</v>
      </c>
      <c r="F1233" s="2">
        <v>63251</v>
      </c>
    </row>
    <row r="1234" spans="1:6" x14ac:dyDescent="0.25">
      <c r="A1234">
        <v>2018</v>
      </c>
      <c r="B1234" t="s">
        <v>56</v>
      </c>
      <c r="C1234" t="s">
        <v>33</v>
      </c>
      <c r="D1234" s="1">
        <v>28783</v>
      </c>
      <c r="E1234" s="1">
        <v>293549</v>
      </c>
      <c r="F1234" s="2">
        <v>72736</v>
      </c>
    </row>
    <row r="1235" spans="1:6" x14ac:dyDescent="0.25">
      <c r="A1235">
        <v>2018</v>
      </c>
      <c r="B1235" t="s">
        <v>56</v>
      </c>
      <c r="C1235" t="s">
        <v>34</v>
      </c>
      <c r="D1235" s="1">
        <v>11458</v>
      </c>
      <c r="E1235" s="1">
        <v>77052</v>
      </c>
      <c r="F1235" s="2">
        <v>58044</v>
      </c>
    </row>
    <row r="1236" spans="1:6" x14ac:dyDescent="0.25">
      <c r="A1236">
        <v>2018</v>
      </c>
      <c r="B1236" t="s">
        <v>56</v>
      </c>
      <c r="C1236" t="s">
        <v>35</v>
      </c>
      <c r="D1236" s="1">
        <v>13030</v>
      </c>
      <c r="E1236" s="1">
        <v>84865</v>
      </c>
      <c r="F1236" s="2">
        <v>69649</v>
      </c>
    </row>
    <row r="1237" spans="1:6" x14ac:dyDescent="0.25">
      <c r="A1237">
        <v>2018</v>
      </c>
      <c r="B1237" t="s">
        <v>56</v>
      </c>
      <c r="C1237" t="s">
        <v>36</v>
      </c>
      <c r="D1237" s="1">
        <v>28823</v>
      </c>
      <c r="E1237" s="1">
        <v>325130</v>
      </c>
      <c r="F1237" s="2">
        <v>88831</v>
      </c>
    </row>
    <row r="1238" spans="1:6" x14ac:dyDescent="0.25">
      <c r="A1238">
        <v>2018</v>
      </c>
      <c r="B1238" t="s">
        <v>56</v>
      </c>
      <c r="C1238" t="s">
        <v>37</v>
      </c>
      <c r="D1238" s="1">
        <v>2869</v>
      </c>
      <c r="E1238" s="1">
        <v>32305</v>
      </c>
      <c r="F1238" s="2">
        <v>88061</v>
      </c>
    </row>
    <row r="1239" spans="1:6" x14ac:dyDescent="0.25">
      <c r="A1239">
        <v>2018</v>
      </c>
      <c r="B1239" t="s">
        <v>56</v>
      </c>
      <c r="C1239" t="s">
        <v>38</v>
      </c>
      <c r="D1239" s="1">
        <v>13166</v>
      </c>
      <c r="E1239" s="1">
        <v>100794</v>
      </c>
      <c r="F1239" s="2">
        <v>61713</v>
      </c>
    </row>
    <row r="1240" spans="1:6" x14ac:dyDescent="0.25">
      <c r="A1240">
        <v>2018</v>
      </c>
      <c r="B1240" t="s">
        <v>56</v>
      </c>
      <c r="C1240" t="s">
        <v>39</v>
      </c>
      <c r="D1240" s="1">
        <v>3259</v>
      </c>
      <c r="E1240" s="1">
        <v>28739</v>
      </c>
      <c r="F1240" s="2">
        <v>60160</v>
      </c>
    </row>
    <row r="1241" spans="1:6" x14ac:dyDescent="0.25">
      <c r="A1241">
        <v>2018</v>
      </c>
      <c r="B1241" t="s">
        <v>56</v>
      </c>
      <c r="C1241" t="s">
        <v>40</v>
      </c>
      <c r="D1241" s="1">
        <v>15698</v>
      </c>
      <c r="E1241" s="1">
        <v>150833</v>
      </c>
      <c r="F1241" s="2">
        <v>76718</v>
      </c>
    </row>
    <row r="1242" spans="1:6" x14ac:dyDescent="0.25">
      <c r="A1242">
        <v>2018</v>
      </c>
      <c r="B1242" t="s">
        <v>56</v>
      </c>
      <c r="C1242" t="s">
        <v>41</v>
      </c>
      <c r="D1242" s="1">
        <v>73679</v>
      </c>
      <c r="E1242" s="1">
        <v>756318</v>
      </c>
      <c r="F1242" s="2">
        <v>83356</v>
      </c>
    </row>
    <row r="1243" spans="1:6" x14ac:dyDescent="0.25">
      <c r="A1243">
        <v>2018</v>
      </c>
      <c r="B1243" t="s">
        <v>56</v>
      </c>
      <c r="C1243" t="s">
        <v>42</v>
      </c>
      <c r="D1243" s="1">
        <v>11520</v>
      </c>
      <c r="E1243" s="1">
        <v>87530</v>
      </c>
      <c r="F1243" s="2">
        <v>67933</v>
      </c>
    </row>
    <row r="1244" spans="1:6" x14ac:dyDescent="0.25">
      <c r="A1244">
        <v>2018</v>
      </c>
      <c r="B1244" t="s">
        <v>56</v>
      </c>
      <c r="C1244" t="s">
        <v>43</v>
      </c>
      <c r="D1244" s="1">
        <v>1694</v>
      </c>
      <c r="E1244" s="1">
        <v>11814</v>
      </c>
      <c r="F1244" s="2">
        <v>72078</v>
      </c>
    </row>
    <row r="1245" spans="1:6" x14ac:dyDescent="0.25">
      <c r="A1245">
        <v>2018</v>
      </c>
      <c r="B1245" t="s">
        <v>56</v>
      </c>
      <c r="C1245" t="s">
        <v>44</v>
      </c>
      <c r="D1245" s="1">
        <v>21938</v>
      </c>
      <c r="E1245" s="1">
        <v>194731</v>
      </c>
      <c r="F1245" s="2">
        <v>85723</v>
      </c>
    </row>
    <row r="1246" spans="1:6" x14ac:dyDescent="0.25">
      <c r="A1246">
        <v>2018</v>
      </c>
      <c r="B1246" t="s">
        <v>56</v>
      </c>
      <c r="C1246" t="s">
        <v>45</v>
      </c>
      <c r="D1246" s="1">
        <v>17577</v>
      </c>
      <c r="E1246" s="1">
        <v>147871</v>
      </c>
      <c r="F1246" s="2">
        <v>80466</v>
      </c>
    </row>
    <row r="1247" spans="1:6" x14ac:dyDescent="0.25">
      <c r="A1247">
        <v>2018</v>
      </c>
      <c r="B1247" t="s">
        <v>56</v>
      </c>
      <c r="C1247" t="s">
        <v>46</v>
      </c>
      <c r="D1247" s="1">
        <v>4029</v>
      </c>
      <c r="E1247" s="1">
        <v>24510</v>
      </c>
      <c r="F1247" s="2">
        <v>53206</v>
      </c>
    </row>
    <row r="1248" spans="1:6" x14ac:dyDescent="0.25">
      <c r="A1248">
        <v>2018</v>
      </c>
      <c r="B1248" t="s">
        <v>56</v>
      </c>
      <c r="C1248" t="s">
        <v>47</v>
      </c>
      <c r="D1248" s="1">
        <v>13917</v>
      </c>
      <c r="E1248" s="1">
        <v>148837</v>
      </c>
      <c r="F1248" s="2">
        <v>71561</v>
      </c>
    </row>
    <row r="1249" spans="1:6" x14ac:dyDescent="0.25">
      <c r="A1249">
        <v>2018</v>
      </c>
      <c r="B1249" t="s">
        <v>56</v>
      </c>
      <c r="C1249" t="s">
        <v>48</v>
      </c>
      <c r="D1249" s="1">
        <v>2283</v>
      </c>
      <c r="E1249" s="1">
        <v>11124</v>
      </c>
      <c r="F1249" s="2">
        <v>57486</v>
      </c>
    </row>
    <row r="1250" spans="1:6" x14ac:dyDescent="0.25">
      <c r="A1250">
        <v>2018</v>
      </c>
      <c r="B1250" t="s">
        <v>57</v>
      </c>
      <c r="C1250" t="s">
        <v>1</v>
      </c>
      <c r="D1250" s="1">
        <v>21888</v>
      </c>
      <c r="E1250" s="1">
        <v>245234</v>
      </c>
      <c r="F1250" s="2">
        <v>55653</v>
      </c>
    </row>
    <row r="1251" spans="1:6" x14ac:dyDescent="0.25">
      <c r="A1251">
        <v>2018</v>
      </c>
      <c r="B1251" t="s">
        <v>57</v>
      </c>
      <c r="C1251" t="s">
        <v>2</v>
      </c>
      <c r="D1251" s="1">
        <v>35993</v>
      </c>
      <c r="E1251" s="1">
        <v>430516</v>
      </c>
      <c r="F1251" s="2">
        <v>56745</v>
      </c>
    </row>
    <row r="1252" spans="1:6" x14ac:dyDescent="0.25">
      <c r="A1252">
        <v>2018</v>
      </c>
      <c r="B1252" t="s">
        <v>57</v>
      </c>
      <c r="C1252" t="s">
        <v>3</v>
      </c>
      <c r="D1252" s="1">
        <v>14308</v>
      </c>
      <c r="E1252" s="1">
        <v>146700</v>
      </c>
      <c r="F1252" s="2">
        <v>60316</v>
      </c>
    </row>
    <row r="1253" spans="1:6" x14ac:dyDescent="0.25">
      <c r="A1253">
        <v>2018</v>
      </c>
      <c r="B1253" t="s">
        <v>57</v>
      </c>
      <c r="C1253" t="s">
        <v>4</v>
      </c>
      <c r="D1253" s="1">
        <v>208425</v>
      </c>
      <c r="E1253" s="1">
        <v>2667839</v>
      </c>
      <c r="F1253" s="2">
        <v>91070</v>
      </c>
    </row>
    <row r="1254" spans="1:6" x14ac:dyDescent="0.25">
      <c r="A1254">
        <v>2018</v>
      </c>
      <c r="B1254" t="s">
        <v>57</v>
      </c>
      <c r="C1254" t="s">
        <v>5</v>
      </c>
      <c r="D1254" s="1">
        <v>52525</v>
      </c>
      <c r="E1254" s="1">
        <v>423946</v>
      </c>
      <c r="F1254" s="2">
        <v>81401</v>
      </c>
    </row>
    <row r="1255" spans="1:6" x14ac:dyDescent="0.25">
      <c r="A1255">
        <v>2018</v>
      </c>
      <c r="B1255" t="s">
        <v>57</v>
      </c>
      <c r="C1255" t="s">
        <v>6</v>
      </c>
      <c r="D1255" s="1">
        <v>23279</v>
      </c>
      <c r="E1255" s="1">
        <v>221029</v>
      </c>
      <c r="F1255" s="2">
        <v>87958</v>
      </c>
    </row>
    <row r="1256" spans="1:6" x14ac:dyDescent="0.25">
      <c r="A1256">
        <v>2018</v>
      </c>
      <c r="B1256" t="s">
        <v>57</v>
      </c>
      <c r="C1256" t="s">
        <v>7</v>
      </c>
      <c r="D1256" s="1">
        <v>8956</v>
      </c>
      <c r="E1256" s="1">
        <v>63405</v>
      </c>
      <c r="F1256" s="2">
        <v>80066</v>
      </c>
    </row>
    <row r="1257" spans="1:6" x14ac:dyDescent="0.25">
      <c r="A1257">
        <v>2018</v>
      </c>
      <c r="B1257" t="s">
        <v>57</v>
      </c>
      <c r="C1257" t="s">
        <v>8</v>
      </c>
      <c r="D1257" s="1">
        <v>161890</v>
      </c>
      <c r="E1257" s="1">
        <v>1365136</v>
      </c>
      <c r="F1257" s="2">
        <v>60914</v>
      </c>
    </row>
    <row r="1258" spans="1:6" x14ac:dyDescent="0.25">
      <c r="A1258">
        <v>2018</v>
      </c>
      <c r="B1258" t="s">
        <v>57</v>
      </c>
      <c r="C1258" t="s">
        <v>9</v>
      </c>
      <c r="D1258" s="1">
        <v>54714</v>
      </c>
      <c r="E1258" s="1">
        <v>687321</v>
      </c>
      <c r="F1258" s="2">
        <v>66989</v>
      </c>
    </row>
    <row r="1259" spans="1:6" x14ac:dyDescent="0.25">
      <c r="A1259">
        <v>2018</v>
      </c>
      <c r="B1259" t="s">
        <v>57</v>
      </c>
      <c r="C1259" t="s">
        <v>10</v>
      </c>
      <c r="D1259" s="1">
        <v>11562</v>
      </c>
      <c r="E1259" s="1">
        <v>91631</v>
      </c>
      <c r="F1259" s="2">
        <v>51695</v>
      </c>
    </row>
    <row r="1260" spans="1:6" x14ac:dyDescent="0.25">
      <c r="A1260">
        <v>2018</v>
      </c>
      <c r="B1260" t="s">
        <v>57</v>
      </c>
      <c r="C1260" t="s">
        <v>11</v>
      </c>
      <c r="D1260" s="1">
        <v>74587</v>
      </c>
      <c r="E1260" s="1">
        <v>948766</v>
      </c>
      <c r="F1260" s="2">
        <v>76586</v>
      </c>
    </row>
    <row r="1261" spans="1:6" x14ac:dyDescent="0.25">
      <c r="A1261">
        <v>2018</v>
      </c>
      <c r="B1261" t="s">
        <v>57</v>
      </c>
      <c r="C1261" t="s">
        <v>12</v>
      </c>
      <c r="D1261" s="1">
        <v>29755</v>
      </c>
      <c r="E1261" s="1">
        <v>342835</v>
      </c>
      <c r="F1261" s="2">
        <v>52468</v>
      </c>
    </row>
    <row r="1262" spans="1:6" x14ac:dyDescent="0.25">
      <c r="A1262">
        <v>2018</v>
      </c>
      <c r="B1262" t="s">
        <v>57</v>
      </c>
      <c r="C1262" t="s">
        <v>13</v>
      </c>
      <c r="D1262" s="1">
        <v>15839</v>
      </c>
      <c r="E1262" s="1">
        <v>140535</v>
      </c>
      <c r="F1262" s="2">
        <v>54071</v>
      </c>
    </row>
    <row r="1263" spans="1:6" x14ac:dyDescent="0.25">
      <c r="A1263">
        <v>2018</v>
      </c>
      <c r="B1263" t="s">
        <v>57</v>
      </c>
      <c r="C1263" t="s">
        <v>14</v>
      </c>
      <c r="D1263" s="1">
        <v>16731</v>
      </c>
      <c r="E1263" s="1">
        <v>179413</v>
      </c>
      <c r="F1263" s="2">
        <v>61288</v>
      </c>
    </row>
    <row r="1264" spans="1:6" x14ac:dyDescent="0.25">
      <c r="A1264">
        <v>2018</v>
      </c>
      <c r="B1264" t="s">
        <v>57</v>
      </c>
      <c r="C1264" t="s">
        <v>15</v>
      </c>
      <c r="D1264" s="1">
        <v>20542</v>
      </c>
      <c r="E1264" s="1">
        <v>217081</v>
      </c>
      <c r="F1264" s="2">
        <v>50087</v>
      </c>
    </row>
    <row r="1265" spans="1:6" x14ac:dyDescent="0.25">
      <c r="A1265">
        <v>2018</v>
      </c>
      <c r="B1265" t="s">
        <v>57</v>
      </c>
      <c r="C1265" t="s">
        <v>16</v>
      </c>
      <c r="D1265" s="1">
        <v>24537</v>
      </c>
      <c r="E1265" s="1">
        <v>213171</v>
      </c>
      <c r="F1265" s="2">
        <v>56446</v>
      </c>
    </row>
    <row r="1266" spans="1:6" x14ac:dyDescent="0.25">
      <c r="A1266">
        <v>2018</v>
      </c>
      <c r="B1266" t="s">
        <v>57</v>
      </c>
      <c r="C1266" t="s">
        <v>17</v>
      </c>
      <c r="D1266" s="1">
        <v>9940</v>
      </c>
      <c r="E1266" s="1">
        <v>69285</v>
      </c>
      <c r="F1266" s="2">
        <v>57328</v>
      </c>
    </row>
    <row r="1267" spans="1:6" x14ac:dyDescent="0.25">
      <c r="A1267">
        <v>2018</v>
      </c>
      <c r="B1267" t="s">
        <v>57</v>
      </c>
      <c r="C1267" t="s">
        <v>18</v>
      </c>
      <c r="D1267" s="1">
        <v>42809</v>
      </c>
      <c r="E1267" s="1">
        <v>452753</v>
      </c>
      <c r="F1267" s="2">
        <v>79500</v>
      </c>
    </row>
    <row r="1268" spans="1:6" x14ac:dyDescent="0.25">
      <c r="A1268">
        <v>2018</v>
      </c>
      <c r="B1268" t="s">
        <v>57</v>
      </c>
      <c r="C1268" t="s">
        <v>19</v>
      </c>
      <c r="D1268" s="1">
        <v>47416</v>
      </c>
      <c r="E1268" s="1">
        <v>587518</v>
      </c>
      <c r="F1268" s="2">
        <v>107875</v>
      </c>
    </row>
    <row r="1269" spans="1:6" x14ac:dyDescent="0.25">
      <c r="A1269">
        <v>2018</v>
      </c>
      <c r="B1269" t="s">
        <v>57</v>
      </c>
      <c r="C1269" t="s">
        <v>20</v>
      </c>
      <c r="D1269" s="1">
        <v>42545</v>
      </c>
      <c r="E1269" s="1">
        <v>657930</v>
      </c>
      <c r="F1269" s="2">
        <v>69377</v>
      </c>
    </row>
    <row r="1270" spans="1:6" x14ac:dyDescent="0.25">
      <c r="A1270">
        <v>2018</v>
      </c>
      <c r="B1270" t="s">
        <v>57</v>
      </c>
      <c r="C1270" t="s">
        <v>21</v>
      </c>
      <c r="D1270" s="1">
        <v>32020</v>
      </c>
      <c r="E1270" s="1">
        <v>378493</v>
      </c>
      <c r="F1270" s="2">
        <v>82535</v>
      </c>
    </row>
    <row r="1271" spans="1:6" x14ac:dyDescent="0.25">
      <c r="A1271">
        <v>2018</v>
      </c>
      <c r="B1271" t="s">
        <v>57</v>
      </c>
      <c r="C1271" t="s">
        <v>22</v>
      </c>
      <c r="D1271" s="1">
        <v>12259</v>
      </c>
      <c r="E1271" s="1">
        <v>109842</v>
      </c>
      <c r="F1271" s="2">
        <v>42132</v>
      </c>
    </row>
    <row r="1272" spans="1:6" x14ac:dyDescent="0.25">
      <c r="A1272">
        <v>2018</v>
      </c>
      <c r="B1272" t="s">
        <v>57</v>
      </c>
      <c r="C1272" t="s">
        <v>23</v>
      </c>
      <c r="D1272" s="1">
        <v>32577</v>
      </c>
      <c r="E1272" s="1">
        <v>385727</v>
      </c>
      <c r="F1272" s="2">
        <v>66429</v>
      </c>
    </row>
    <row r="1273" spans="1:6" x14ac:dyDescent="0.25">
      <c r="A1273">
        <v>2018</v>
      </c>
      <c r="B1273" t="s">
        <v>57</v>
      </c>
      <c r="C1273" t="s">
        <v>24</v>
      </c>
      <c r="D1273" s="1">
        <v>9359</v>
      </c>
      <c r="E1273" s="1">
        <v>42410</v>
      </c>
      <c r="F1273" s="2">
        <v>52271</v>
      </c>
    </row>
    <row r="1274" spans="1:6" x14ac:dyDescent="0.25">
      <c r="A1274">
        <v>2018</v>
      </c>
      <c r="B1274" t="s">
        <v>57</v>
      </c>
      <c r="C1274" t="s">
        <v>25</v>
      </c>
      <c r="D1274" s="1">
        <v>11582</v>
      </c>
      <c r="E1274" s="1">
        <v>119167</v>
      </c>
      <c r="F1274" s="2">
        <v>58836</v>
      </c>
    </row>
    <row r="1275" spans="1:6" x14ac:dyDescent="0.25">
      <c r="A1275">
        <v>2018</v>
      </c>
      <c r="B1275" t="s">
        <v>57</v>
      </c>
      <c r="C1275" t="s">
        <v>26</v>
      </c>
      <c r="D1275" s="1">
        <v>19970</v>
      </c>
      <c r="E1275" s="1">
        <v>190736</v>
      </c>
      <c r="F1275" s="2">
        <v>61821</v>
      </c>
    </row>
    <row r="1276" spans="1:6" x14ac:dyDescent="0.25">
      <c r="A1276">
        <v>2018</v>
      </c>
      <c r="B1276" t="s">
        <v>57</v>
      </c>
      <c r="C1276" t="s">
        <v>27</v>
      </c>
      <c r="D1276" s="1">
        <v>12323</v>
      </c>
      <c r="E1276" s="1">
        <v>82831</v>
      </c>
      <c r="F1276" s="2">
        <v>77486</v>
      </c>
    </row>
    <row r="1277" spans="1:6" x14ac:dyDescent="0.25">
      <c r="A1277">
        <v>2018</v>
      </c>
      <c r="B1277" t="s">
        <v>57</v>
      </c>
      <c r="C1277" t="s">
        <v>28</v>
      </c>
      <c r="D1277" s="1">
        <v>51837</v>
      </c>
      <c r="E1277" s="1">
        <v>671419</v>
      </c>
      <c r="F1277" s="2">
        <v>90784</v>
      </c>
    </row>
    <row r="1278" spans="1:6" x14ac:dyDescent="0.25">
      <c r="A1278">
        <v>2018</v>
      </c>
      <c r="B1278" t="s">
        <v>57</v>
      </c>
      <c r="C1278" t="s">
        <v>29</v>
      </c>
      <c r="D1278" s="1">
        <v>10669</v>
      </c>
      <c r="E1278" s="1">
        <v>106930</v>
      </c>
      <c r="F1278" s="2">
        <v>61899</v>
      </c>
    </row>
    <row r="1279" spans="1:6" x14ac:dyDescent="0.25">
      <c r="A1279">
        <v>2018</v>
      </c>
      <c r="B1279" t="s">
        <v>57</v>
      </c>
      <c r="C1279" t="s">
        <v>30</v>
      </c>
      <c r="D1279" s="1">
        <v>112471</v>
      </c>
      <c r="E1279" s="1">
        <v>1339421</v>
      </c>
      <c r="F1279" s="2">
        <v>95057</v>
      </c>
    </row>
    <row r="1280" spans="1:6" x14ac:dyDescent="0.25">
      <c r="A1280">
        <v>2018</v>
      </c>
      <c r="B1280" t="s">
        <v>57</v>
      </c>
      <c r="C1280" t="s">
        <v>31</v>
      </c>
      <c r="D1280" s="1">
        <v>58892</v>
      </c>
      <c r="E1280" s="1">
        <v>635554</v>
      </c>
      <c r="F1280" s="2">
        <v>65609</v>
      </c>
    </row>
    <row r="1281" spans="1:6" x14ac:dyDescent="0.25">
      <c r="A1281">
        <v>2018</v>
      </c>
      <c r="B1281" t="s">
        <v>57</v>
      </c>
      <c r="C1281" t="s">
        <v>32</v>
      </c>
      <c r="D1281" s="1">
        <v>5130</v>
      </c>
      <c r="E1281" s="1">
        <v>34560</v>
      </c>
      <c r="F1281" s="2">
        <v>61774</v>
      </c>
    </row>
    <row r="1282" spans="1:6" x14ac:dyDescent="0.25">
      <c r="A1282">
        <v>2018</v>
      </c>
      <c r="B1282" t="s">
        <v>57</v>
      </c>
      <c r="C1282" t="s">
        <v>33</v>
      </c>
      <c r="D1282" s="1">
        <v>53280</v>
      </c>
      <c r="E1282" s="1">
        <v>729430</v>
      </c>
      <c r="F1282" s="2">
        <v>64006</v>
      </c>
    </row>
    <row r="1283" spans="1:6" x14ac:dyDescent="0.25">
      <c r="A1283">
        <v>2018</v>
      </c>
      <c r="B1283" t="s">
        <v>57</v>
      </c>
      <c r="C1283" t="s">
        <v>34</v>
      </c>
      <c r="D1283" s="1">
        <v>20594</v>
      </c>
      <c r="E1283" s="1">
        <v>191261</v>
      </c>
      <c r="F1283" s="2">
        <v>52227</v>
      </c>
    </row>
    <row r="1284" spans="1:6" x14ac:dyDescent="0.25">
      <c r="A1284">
        <v>2018</v>
      </c>
      <c r="B1284" t="s">
        <v>57</v>
      </c>
      <c r="C1284" t="s">
        <v>35</v>
      </c>
      <c r="D1284" s="1">
        <v>25462</v>
      </c>
      <c r="E1284" s="1">
        <v>248627</v>
      </c>
      <c r="F1284" s="2">
        <v>69806</v>
      </c>
    </row>
    <row r="1285" spans="1:6" x14ac:dyDescent="0.25">
      <c r="A1285">
        <v>2018</v>
      </c>
      <c r="B1285" t="s">
        <v>57</v>
      </c>
      <c r="C1285" t="s">
        <v>36</v>
      </c>
      <c r="D1285" s="1">
        <v>63415</v>
      </c>
      <c r="E1285" s="1">
        <v>806555</v>
      </c>
      <c r="F1285" s="2">
        <v>78092</v>
      </c>
    </row>
    <row r="1286" spans="1:6" x14ac:dyDescent="0.25">
      <c r="A1286">
        <v>2018</v>
      </c>
      <c r="B1286" t="s">
        <v>57</v>
      </c>
      <c r="C1286" t="s">
        <v>37</v>
      </c>
      <c r="D1286" s="1">
        <v>8651</v>
      </c>
      <c r="E1286" s="1">
        <v>68430</v>
      </c>
      <c r="F1286" s="2">
        <v>68957</v>
      </c>
    </row>
    <row r="1287" spans="1:6" x14ac:dyDescent="0.25">
      <c r="A1287">
        <v>2018</v>
      </c>
      <c r="B1287" t="s">
        <v>57</v>
      </c>
      <c r="C1287" t="s">
        <v>38</v>
      </c>
      <c r="D1287" s="1">
        <v>26993</v>
      </c>
      <c r="E1287" s="1">
        <v>293499</v>
      </c>
      <c r="F1287" s="2">
        <v>50391</v>
      </c>
    </row>
    <row r="1288" spans="1:6" x14ac:dyDescent="0.25">
      <c r="A1288">
        <v>2018</v>
      </c>
      <c r="B1288" t="s">
        <v>57</v>
      </c>
      <c r="C1288" t="s">
        <v>39</v>
      </c>
      <c r="D1288" s="1">
        <v>5205</v>
      </c>
      <c r="E1288" s="1">
        <v>32354</v>
      </c>
      <c r="F1288" s="2">
        <v>56384</v>
      </c>
    </row>
    <row r="1289" spans="1:6" x14ac:dyDescent="0.25">
      <c r="A1289">
        <v>2018</v>
      </c>
      <c r="B1289" t="s">
        <v>57</v>
      </c>
      <c r="C1289" t="s">
        <v>40</v>
      </c>
      <c r="D1289" s="1">
        <v>29519</v>
      </c>
      <c r="E1289" s="1">
        <v>417345</v>
      </c>
      <c r="F1289" s="2">
        <v>59851</v>
      </c>
    </row>
    <row r="1290" spans="1:6" x14ac:dyDescent="0.25">
      <c r="A1290">
        <v>2018</v>
      </c>
      <c r="B1290" t="s">
        <v>57</v>
      </c>
      <c r="C1290" t="s">
        <v>41</v>
      </c>
      <c r="D1290" s="1">
        <v>134025</v>
      </c>
      <c r="E1290" s="1">
        <v>1736415</v>
      </c>
      <c r="F1290" s="2">
        <v>74443</v>
      </c>
    </row>
    <row r="1291" spans="1:6" x14ac:dyDescent="0.25">
      <c r="A1291">
        <v>2018</v>
      </c>
      <c r="B1291" t="s">
        <v>57</v>
      </c>
      <c r="C1291" t="s">
        <v>42</v>
      </c>
      <c r="D1291" s="1">
        <v>23036</v>
      </c>
      <c r="E1291" s="1">
        <v>215564</v>
      </c>
      <c r="F1291" s="2">
        <v>59543</v>
      </c>
    </row>
    <row r="1292" spans="1:6" x14ac:dyDescent="0.25">
      <c r="A1292">
        <v>2018</v>
      </c>
      <c r="B1292" t="s">
        <v>57</v>
      </c>
      <c r="C1292" t="s">
        <v>43</v>
      </c>
      <c r="D1292" s="1">
        <v>5661</v>
      </c>
      <c r="E1292" s="1">
        <v>28976</v>
      </c>
      <c r="F1292" s="2">
        <v>64917</v>
      </c>
    </row>
    <row r="1293" spans="1:6" x14ac:dyDescent="0.25">
      <c r="A1293">
        <v>2018</v>
      </c>
      <c r="B1293" t="s">
        <v>57</v>
      </c>
      <c r="C1293" t="s">
        <v>44</v>
      </c>
      <c r="D1293" s="1">
        <v>58849</v>
      </c>
      <c r="E1293" s="1">
        <v>746452</v>
      </c>
      <c r="F1293" s="2">
        <v>87511</v>
      </c>
    </row>
    <row r="1294" spans="1:6" x14ac:dyDescent="0.25">
      <c r="A1294">
        <v>2018</v>
      </c>
      <c r="B1294" t="s">
        <v>57</v>
      </c>
      <c r="C1294" t="s">
        <v>45</v>
      </c>
      <c r="D1294" s="1">
        <v>40209</v>
      </c>
      <c r="E1294" s="1">
        <v>414712</v>
      </c>
      <c r="F1294" s="2">
        <v>82245</v>
      </c>
    </row>
    <row r="1295" spans="1:6" x14ac:dyDescent="0.25">
      <c r="A1295">
        <v>2018</v>
      </c>
      <c r="B1295" t="s">
        <v>57</v>
      </c>
      <c r="C1295" t="s">
        <v>46</v>
      </c>
      <c r="D1295" s="1">
        <v>8323</v>
      </c>
      <c r="E1295" s="1">
        <v>68965</v>
      </c>
      <c r="F1295" s="2">
        <v>51745</v>
      </c>
    </row>
    <row r="1296" spans="1:6" x14ac:dyDescent="0.25">
      <c r="A1296">
        <v>2018</v>
      </c>
      <c r="B1296" t="s">
        <v>57</v>
      </c>
      <c r="C1296" t="s">
        <v>47</v>
      </c>
      <c r="D1296" s="1">
        <v>25856</v>
      </c>
      <c r="E1296" s="1">
        <v>327719</v>
      </c>
      <c r="F1296" s="2">
        <v>60773</v>
      </c>
    </row>
    <row r="1297" spans="1:6" x14ac:dyDescent="0.25">
      <c r="A1297">
        <v>2018</v>
      </c>
      <c r="B1297" t="s">
        <v>57</v>
      </c>
      <c r="C1297" t="s">
        <v>48</v>
      </c>
      <c r="D1297" s="1">
        <v>4559</v>
      </c>
      <c r="E1297" s="1">
        <v>18733</v>
      </c>
      <c r="F1297" s="2">
        <v>52783</v>
      </c>
    </row>
    <row r="1298" spans="1:6" x14ac:dyDescent="0.25">
      <c r="A1298">
        <v>2018</v>
      </c>
      <c r="B1298" t="s">
        <v>58</v>
      </c>
      <c r="C1298" t="s">
        <v>1</v>
      </c>
      <c r="D1298" s="1">
        <v>12678</v>
      </c>
      <c r="E1298" s="1">
        <v>233306</v>
      </c>
      <c r="F1298" s="2">
        <v>46432</v>
      </c>
    </row>
    <row r="1299" spans="1:6" x14ac:dyDescent="0.25">
      <c r="A1299">
        <v>2018</v>
      </c>
      <c r="B1299" t="s">
        <v>58</v>
      </c>
      <c r="C1299" t="s">
        <v>2</v>
      </c>
      <c r="D1299" s="1">
        <v>18037</v>
      </c>
      <c r="E1299" s="1">
        <v>440616</v>
      </c>
      <c r="F1299" s="2">
        <v>51125</v>
      </c>
    </row>
    <row r="1300" spans="1:6" x14ac:dyDescent="0.25">
      <c r="A1300">
        <v>2018</v>
      </c>
      <c r="B1300" t="s">
        <v>58</v>
      </c>
      <c r="C1300" t="s">
        <v>3</v>
      </c>
      <c r="D1300" s="1">
        <v>15788</v>
      </c>
      <c r="E1300" s="1">
        <v>186119</v>
      </c>
      <c r="F1300" s="2">
        <v>42468</v>
      </c>
    </row>
    <row r="1301" spans="1:6" x14ac:dyDescent="0.25">
      <c r="A1301">
        <v>2018</v>
      </c>
      <c r="B1301" t="s">
        <v>58</v>
      </c>
      <c r="C1301" t="s">
        <v>4</v>
      </c>
      <c r="D1301" s="1">
        <v>618901</v>
      </c>
      <c r="E1301" s="1">
        <v>2649228</v>
      </c>
      <c r="F1301" s="2">
        <v>52187</v>
      </c>
    </row>
    <row r="1302" spans="1:6" x14ac:dyDescent="0.25">
      <c r="A1302">
        <v>2018</v>
      </c>
      <c r="B1302" t="s">
        <v>58</v>
      </c>
      <c r="C1302" t="s">
        <v>5</v>
      </c>
      <c r="D1302" s="1">
        <v>21666</v>
      </c>
      <c r="E1302" s="1">
        <v>335274</v>
      </c>
      <c r="F1302" s="2">
        <v>50156</v>
      </c>
    </row>
    <row r="1303" spans="1:6" x14ac:dyDescent="0.25">
      <c r="A1303">
        <v>2018</v>
      </c>
      <c r="B1303" t="s">
        <v>58</v>
      </c>
      <c r="C1303" t="s">
        <v>6</v>
      </c>
      <c r="D1303" s="1">
        <v>13090</v>
      </c>
      <c r="E1303" s="1">
        <v>326866</v>
      </c>
      <c r="F1303" s="2">
        <v>55369</v>
      </c>
    </row>
    <row r="1304" spans="1:6" x14ac:dyDescent="0.25">
      <c r="A1304">
        <v>2018</v>
      </c>
      <c r="B1304" t="s">
        <v>58</v>
      </c>
      <c r="C1304" t="s">
        <v>7</v>
      </c>
      <c r="D1304" s="1">
        <v>5063</v>
      </c>
      <c r="E1304" s="1">
        <v>75524</v>
      </c>
      <c r="F1304" s="2">
        <v>53795</v>
      </c>
    </row>
    <row r="1305" spans="1:6" x14ac:dyDescent="0.25">
      <c r="A1305">
        <v>2018</v>
      </c>
      <c r="B1305" t="s">
        <v>58</v>
      </c>
      <c r="C1305" t="s">
        <v>8</v>
      </c>
      <c r="D1305" s="1">
        <v>73761</v>
      </c>
      <c r="E1305" s="1">
        <v>1287814</v>
      </c>
      <c r="F1305" s="2">
        <v>50781</v>
      </c>
    </row>
    <row r="1306" spans="1:6" x14ac:dyDescent="0.25">
      <c r="A1306">
        <v>2018</v>
      </c>
      <c r="B1306" t="s">
        <v>58</v>
      </c>
      <c r="C1306" t="s">
        <v>9</v>
      </c>
      <c r="D1306" s="1">
        <v>28952</v>
      </c>
      <c r="E1306" s="1">
        <v>562436</v>
      </c>
      <c r="F1306" s="2">
        <v>52062</v>
      </c>
    </row>
    <row r="1307" spans="1:6" x14ac:dyDescent="0.25">
      <c r="A1307">
        <v>2018</v>
      </c>
      <c r="B1307" t="s">
        <v>58</v>
      </c>
      <c r="C1307" t="s">
        <v>10</v>
      </c>
      <c r="D1307" s="1">
        <v>7824</v>
      </c>
      <c r="E1307" s="1">
        <v>100212</v>
      </c>
      <c r="F1307" s="2">
        <v>42047</v>
      </c>
    </row>
    <row r="1308" spans="1:6" x14ac:dyDescent="0.25">
      <c r="A1308">
        <v>2018</v>
      </c>
      <c r="B1308" t="s">
        <v>58</v>
      </c>
      <c r="C1308" t="s">
        <v>11</v>
      </c>
      <c r="D1308" s="1">
        <v>34720</v>
      </c>
      <c r="E1308" s="1">
        <v>919288</v>
      </c>
      <c r="F1308" s="2">
        <v>50959</v>
      </c>
    </row>
    <row r="1309" spans="1:6" x14ac:dyDescent="0.25">
      <c r="A1309">
        <v>2018</v>
      </c>
      <c r="B1309" t="s">
        <v>58</v>
      </c>
      <c r="C1309" t="s">
        <v>12</v>
      </c>
      <c r="D1309" s="1">
        <v>15692</v>
      </c>
      <c r="E1309" s="1">
        <v>459398</v>
      </c>
      <c r="F1309" s="2">
        <v>47681</v>
      </c>
    </row>
    <row r="1310" spans="1:6" x14ac:dyDescent="0.25">
      <c r="A1310">
        <v>2018</v>
      </c>
      <c r="B1310" t="s">
        <v>58</v>
      </c>
      <c r="C1310" t="s">
        <v>13</v>
      </c>
      <c r="D1310" s="1">
        <v>11589</v>
      </c>
      <c r="E1310" s="1">
        <v>219674</v>
      </c>
      <c r="F1310" s="2">
        <v>43022</v>
      </c>
    </row>
    <row r="1311" spans="1:6" x14ac:dyDescent="0.25">
      <c r="A1311">
        <v>2018</v>
      </c>
      <c r="B1311" t="s">
        <v>58</v>
      </c>
      <c r="C1311" t="s">
        <v>14</v>
      </c>
      <c r="D1311" s="1">
        <v>10277</v>
      </c>
      <c r="E1311" s="1">
        <v>195132</v>
      </c>
      <c r="F1311" s="2">
        <v>42586</v>
      </c>
    </row>
    <row r="1312" spans="1:6" x14ac:dyDescent="0.25">
      <c r="A1312">
        <v>2018</v>
      </c>
      <c r="B1312" t="s">
        <v>58</v>
      </c>
      <c r="C1312" t="s">
        <v>15</v>
      </c>
      <c r="D1312" s="1">
        <v>18161</v>
      </c>
      <c r="E1312" s="1">
        <v>267486</v>
      </c>
      <c r="F1312" s="2">
        <v>48210</v>
      </c>
    </row>
    <row r="1313" spans="1:6" x14ac:dyDescent="0.25">
      <c r="A1313">
        <v>2018</v>
      </c>
      <c r="B1313" t="s">
        <v>58</v>
      </c>
      <c r="C1313" t="s">
        <v>16</v>
      </c>
      <c r="D1313" s="1">
        <v>15480</v>
      </c>
      <c r="E1313" s="1">
        <v>300015</v>
      </c>
      <c r="F1313" s="2">
        <v>43339</v>
      </c>
    </row>
    <row r="1314" spans="1:6" x14ac:dyDescent="0.25">
      <c r="A1314">
        <v>2018</v>
      </c>
      <c r="B1314" t="s">
        <v>58</v>
      </c>
      <c r="C1314" t="s">
        <v>17</v>
      </c>
      <c r="D1314" s="1">
        <v>5483</v>
      </c>
      <c r="E1314" s="1">
        <v>118009</v>
      </c>
      <c r="F1314" s="2">
        <v>47535</v>
      </c>
    </row>
    <row r="1315" spans="1:6" x14ac:dyDescent="0.25">
      <c r="A1315">
        <v>2018</v>
      </c>
      <c r="B1315" t="s">
        <v>58</v>
      </c>
      <c r="C1315" t="s">
        <v>18</v>
      </c>
      <c r="D1315" s="1">
        <v>20856</v>
      </c>
      <c r="E1315" s="1">
        <v>445328</v>
      </c>
      <c r="F1315" s="2">
        <v>54310</v>
      </c>
    </row>
    <row r="1316" spans="1:6" x14ac:dyDescent="0.25">
      <c r="A1316">
        <v>2018</v>
      </c>
      <c r="B1316" t="s">
        <v>58</v>
      </c>
      <c r="C1316" t="s">
        <v>19</v>
      </c>
      <c r="D1316" s="1">
        <v>66364</v>
      </c>
      <c r="E1316" s="1">
        <v>773683</v>
      </c>
      <c r="F1316" s="2">
        <v>58448</v>
      </c>
    </row>
    <row r="1317" spans="1:6" x14ac:dyDescent="0.25">
      <c r="A1317">
        <v>2018</v>
      </c>
      <c r="B1317" t="s">
        <v>58</v>
      </c>
      <c r="C1317" t="s">
        <v>20</v>
      </c>
      <c r="D1317" s="1">
        <v>24822</v>
      </c>
      <c r="E1317" s="1">
        <v>659230</v>
      </c>
      <c r="F1317" s="2">
        <v>49739</v>
      </c>
    </row>
    <row r="1318" spans="1:6" x14ac:dyDescent="0.25">
      <c r="A1318">
        <v>2018</v>
      </c>
      <c r="B1318" t="s">
        <v>58</v>
      </c>
      <c r="C1318" t="s">
        <v>21</v>
      </c>
      <c r="D1318" s="1">
        <v>19210</v>
      </c>
      <c r="E1318" s="1">
        <v>526556</v>
      </c>
      <c r="F1318" s="2">
        <v>51469</v>
      </c>
    </row>
    <row r="1319" spans="1:6" x14ac:dyDescent="0.25">
      <c r="A1319">
        <v>2018</v>
      </c>
      <c r="B1319" t="s">
        <v>58</v>
      </c>
      <c r="C1319" t="s">
        <v>22</v>
      </c>
      <c r="D1319" s="1">
        <v>7531</v>
      </c>
      <c r="E1319" s="1">
        <v>144105</v>
      </c>
      <c r="F1319" s="2">
        <v>41620</v>
      </c>
    </row>
    <row r="1320" spans="1:6" x14ac:dyDescent="0.25">
      <c r="A1320">
        <v>2018</v>
      </c>
      <c r="B1320" t="s">
        <v>58</v>
      </c>
      <c r="C1320" t="s">
        <v>23</v>
      </c>
      <c r="D1320" s="1">
        <v>48555</v>
      </c>
      <c r="E1320" s="1">
        <v>454728</v>
      </c>
      <c r="F1320" s="2">
        <v>46127</v>
      </c>
    </row>
    <row r="1321" spans="1:6" x14ac:dyDescent="0.25">
      <c r="A1321">
        <v>2018</v>
      </c>
      <c r="B1321" t="s">
        <v>58</v>
      </c>
      <c r="C1321" t="s">
        <v>24</v>
      </c>
      <c r="D1321" s="1">
        <v>4637</v>
      </c>
      <c r="E1321" s="1">
        <v>73530</v>
      </c>
      <c r="F1321" s="2">
        <v>47539</v>
      </c>
    </row>
    <row r="1322" spans="1:6" x14ac:dyDescent="0.25">
      <c r="A1322">
        <v>2018</v>
      </c>
      <c r="B1322" t="s">
        <v>58</v>
      </c>
      <c r="C1322" t="s">
        <v>25</v>
      </c>
      <c r="D1322" s="1">
        <v>12205</v>
      </c>
      <c r="E1322" s="1">
        <v>138155</v>
      </c>
      <c r="F1322" s="2">
        <v>46678</v>
      </c>
    </row>
    <row r="1323" spans="1:6" x14ac:dyDescent="0.25">
      <c r="A1323">
        <v>2018</v>
      </c>
      <c r="B1323" t="s">
        <v>58</v>
      </c>
      <c r="C1323" t="s">
        <v>26</v>
      </c>
      <c r="D1323" s="1">
        <v>8913</v>
      </c>
      <c r="E1323" s="1">
        <v>139036</v>
      </c>
      <c r="F1323" s="2">
        <v>54167</v>
      </c>
    </row>
    <row r="1324" spans="1:6" x14ac:dyDescent="0.25">
      <c r="A1324">
        <v>2018</v>
      </c>
      <c r="B1324" t="s">
        <v>58</v>
      </c>
      <c r="C1324" t="s">
        <v>27</v>
      </c>
      <c r="D1324" s="1">
        <v>4700</v>
      </c>
      <c r="E1324" s="1">
        <v>112567</v>
      </c>
      <c r="F1324" s="2">
        <v>56317</v>
      </c>
    </row>
    <row r="1325" spans="1:6" x14ac:dyDescent="0.25">
      <c r="A1325">
        <v>2018</v>
      </c>
      <c r="B1325" t="s">
        <v>58</v>
      </c>
      <c r="C1325" t="s">
        <v>28</v>
      </c>
      <c r="D1325" s="1">
        <v>37328</v>
      </c>
      <c r="E1325" s="1">
        <v>656716</v>
      </c>
      <c r="F1325" s="2">
        <v>53402</v>
      </c>
    </row>
    <row r="1326" spans="1:6" x14ac:dyDescent="0.25">
      <c r="A1326">
        <v>2018</v>
      </c>
      <c r="B1326" t="s">
        <v>58</v>
      </c>
      <c r="C1326" t="s">
        <v>29</v>
      </c>
      <c r="D1326" s="1">
        <v>10221</v>
      </c>
      <c r="E1326" s="1">
        <v>128590</v>
      </c>
      <c r="F1326" s="2">
        <v>41645</v>
      </c>
    </row>
    <row r="1327" spans="1:6" x14ac:dyDescent="0.25">
      <c r="A1327">
        <v>2018</v>
      </c>
      <c r="B1327" t="s">
        <v>58</v>
      </c>
      <c r="C1327" t="s">
        <v>30</v>
      </c>
      <c r="D1327" s="1">
        <v>67399</v>
      </c>
      <c r="E1327" s="1">
        <v>1914153</v>
      </c>
      <c r="F1327" s="2">
        <v>53467</v>
      </c>
    </row>
    <row r="1328" spans="1:6" x14ac:dyDescent="0.25">
      <c r="A1328">
        <v>2018</v>
      </c>
      <c r="B1328" t="s">
        <v>58</v>
      </c>
      <c r="C1328" t="s">
        <v>31</v>
      </c>
      <c r="D1328" s="1">
        <v>27210</v>
      </c>
      <c r="E1328" s="1">
        <v>592067</v>
      </c>
      <c r="F1328" s="2">
        <v>48381</v>
      </c>
    </row>
    <row r="1329" spans="1:6" x14ac:dyDescent="0.25">
      <c r="A1329">
        <v>2018</v>
      </c>
      <c r="B1329" t="s">
        <v>58</v>
      </c>
      <c r="C1329" t="s">
        <v>32</v>
      </c>
      <c r="D1329" s="1">
        <v>2558</v>
      </c>
      <c r="E1329" s="1">
        <v>62184</v>
      </c>
      <c r="F1329" s="2">
        <v>51404</v>
      </c>
    </row>
    <row r="1330" spans="1:6" x14ac:dyDescent="0.25">
      <c r="A1330">
        <v>2018</v>
      </c>
      <c r="B1330" t="s">
        <v>58</v>
      </c>
      <c r="C1330" t="s">
        <v>33</v>
      </c>
      <c r="D1330" s="1">
        <v>34508</v>
      </c>
      <c r="E1330" s="1">
        <v>904140</v>
      </c>
      <c r="F1330" s="2">
        <v>46408</v>
      </c>
    </row>
    <row r="1331" spans="1:6" x14ac:dyDescent="0.25">
      <c r="A1331">
        <v>2018</v>
      </c>
      <c r="B1331" t="s">
        <v>58</v>
      </c>
      <c r="C1331" t="s">
        <v>34</v>
      </c>
      <c r="D1331" s="1">
        <v>13563</v>
      </c>
      <c r="E1331" s="1">
        <v>209863</v>
      </c>
      <c r="F1331" s="2">
        <v>45570</v>
      </c>
    </row>
    <row r="1332" spans="1:6" x14ac:dyDescent="0.25">
      <c r="A1332">
        <v>2018</v>
      </c>
      <c r="B1332" t="s">
        <v>58</v>
      </c>
      <c r="C1332" t="s">
        <v>35</v>
      </c>
      <c r="D1332" s="1">
        <v>15708</v>
      </c>
      <c r="E1332" s="1">
        <v>288939</v>
      </c>
      <c r="F1332" s="2">
        <v>50107</v>
      </c>
    </row>
    <row r="1333" spans="1:6" x14ac:dyDescent="0.25">
      <c r="A1333">
        <v>2018</v>
      </c>
      <c r="B1333" t="s">
        <v>58</v>
      </c>
      <c r="C1333" t="s">
        <v>36</v>
      </c>
      <c r="D1333" s="1">
        <v>57768</v>
      </c>
      <c r="E1333" s="1">
        <v>1209344</v>
      </c>
      <c r="F1333" s="2">
        <v>51808</v>
      </c>
    </row>
    <row r="1334" spans="1:6" x14ac:dyDescent="0.25">
      <c r="A1334">
        <v>2018</v>
      </c>
      <c r="B1334" t="s">
        <v>58</v>
      </c>
      <c r="C1334" t="s">
        <v>37</v>
      </c>
      <c r="D1334" s="1">
        <v>4545</v>
      </c>
      <c r="E1334" s="1">
        <v>100506</v>
      </c>
      <c r="F1334" s="2">
        <v>48716</v>
      </c>
    </row>
    <row r="1335" spans="1:6" x14ac:dyDescent="0.25">
      <c r="A1335">
        <v>2018</v>
      </c>
      <c r="B1335" t="s">
        <v>58</v>
      </c>
      <c r="C1335" t="s">
        <v>38</v>
      </c>
      <c r="D1335" s="1">
        <v>11971</v>
      </c>
      <c r="E1335" s="1">
        <v>234487</v>
      </c>
      <c r="F1335" s="2">
        <v>45993</v>
      </c>
    </row>
    <row r="1336" spans="1:6" x14ac:dyDescent="0.25">
      <c r="A1336">
        <v>2018</v>
      </c>
      <c r="B1336" t="s">
        <v>58</v>
      </c>
      <c r="C1336" t="s">
        <v>39</v>
      </c>
      <c r="D1336" s="1">
        <v>2839</v>
      </c>
      <c r="E1336" s="1">
        <v>67868</v>
      </c>
      <c r="F1336" s="2">
        <v>50399</v>
      </c>
    </row>
    <row r="1337" spans="1:6" x14ac:dyDescent="0.25">
      <c r="A1337">
        <v>2018</v>
      </c>
      <c r="B1337" t="s">
        <v>58</v>
      </c>
      <c r="C1337" t="s">
        <v>40</v>
      </c>
      <c r="D1337" s="1">
        <v>16127</v>
      </c>
      <c r="E1337" s="1">
        <v>420817</v>
      </c>
      <c r="F1337" s="2">
        <v>52099</v>
      </c>
    </row>
    <row r="1338" spans="1:6" x14ac:dyDescent="0.25">
      <c r="A1338">
        <v>2018</v>
      </c>
      <c r="B1338" t="s">
        <v>58</v>
      </c>
      <c r="C1338" t="s">
        <v>41</v>
      </c>
      <c r="D1338" s="1">
        <v>90552</v>
      </c>
      <c r="E1338" s="1">
        <v>1641637</v>
      </c>
      <c r="F1338" s="2">
        <v>48036</v>
      </c>
    </row>
    <row r="1339" spans="1:6" x14ac:dyDescent="0.25">
      <c r="A1339">
        <v>2018</v>
      </c>
      <c r="B1339" t="s">
        <v>58</v>
      </c>
      <c r="C1339" t="s">
        <v>42</v>
      </c>
      <c r="D1339" s="1">
        <v>12264</v>
      </c>
      <c r="E1339" s="1">
        <v>186785</v>
      </c>
      <c r="F1339" s="2">
        <v>43696</v>
      </c>
    </row>
    <row r="1340" spans="1:6" x14ac:dyDescent="0.25">
      <c r="A1340">
        <v>2018</v>
      </c>
      <c r="B1340" t="s">
        <v>58</v>
      </c>
      <c r="C1340" t="s">
        <v>43</v>
      </c>
      <c r="D1340" s="1">
        <v>2463</v>
      </c>
      <c r="E1340" s="1">
        <v>62630</v>
      </c>
      <c r="F1340" s="2">
        <v>46699</v>
      </c>
    </row>
    <row r="1341" spans="1:6" x14ac:dyDescent="0.25">
      <c r="A1341">
        <v>2018</v>
      </c>
      <c r="B1341" t="s">
        <v>58</v>
      </c>
      <c r="C1341" t="s">
        <v>44</v>
      </c>
      <c r="D1341" s="1">
        <v>43566</v>
      </c>
      <c r="E1341" s="1">
        <v>505487</v>
      </c>
      <c r="F1341" s="2">
        <v>49627</v>
      </c>
    </row>
    <row r="1342" spans="1:6" x14ac:dyDescent="0.25">
      <c r="A1342">
        <v>2018</v>
      </c>
      <c r="B1342" t="s">
        <v>58</v>
      </c>
      <c r="C1342" t="s">
        <v>45</v>
      </c>
      <c r="D1342" s="1">
        <v>61026</v>
      </c>
      <c r="E1342" s="1">
        <v>465717</v>
      </c>
      <c r="F1342" s="2">
        <v>51354</v>
      </c>
    </row>
    <row r="1343" spans="1:6" x14ac:dyDescent="0.25">
      <c r="A1343">
        <v>2018</v>
      </c>
      <c r="B1343" t="s">
        <v>58</v>
      </c>
      <c r="C1343" t="s">
        <v>46</v>
      </c>
      <c r="D1343" s="1">
        <v>5765</v>
      </c>
      <c r="E1343" s="1">
        <v>124431</v>
      </c>
      <c r="F1343" s="2">
        <v>46182</v>
      </c>
    </row>
    <row r="1344" spans="1:6" x14ac:dyDescent="0.25">
      <c r="A1344">
        <v>2018</v>
      </c>
      <c r="B1344" t="s">
        <v>58</v>
      </c>
      <c r="C1344" t="s">
        <v>47</v>
      </c>
      <c r="D1344" s="1">
        <v>28013</v>
      </c>
      <c r="E1344" s="1">
        <v>434143</v>
      </c>
      <c r="F1344" s="2">
        <v>49195</v>
      </c>
    </row>
    <row r="1345" spans="1:6" x14ac:dyDescent="0.25">
      <c r="A1345">
        <v>2018</v>
      </c>
      <c r="B1345" t="s">
        <v>58</v>
      </c>
      <c r="C1345" t="s">
        <v>48</v>
      </c>
      <c r="D1345" s="1">
        <v>3338</v>
      </c>
      <c r="E1345" s="1">
        <v>26972</v>
      </c>
      <c r="F1345" s="2">
        <v>42906</v>
      </c>
    </row>
    <row r="1346" spans="1:6" x14ac:dyDescent="0.25">
      <c r="A1346">
        <v>2018</v>
      </c>
      <c r="B1346" t="s">
        <v>59</v>
      </c>
      <c r="C1346" t="s">
        <v>1</v>
      </c>
      <c r="D1346" s="1">
        <v>10993</v>
      </c>
      <c r="E1346" s="1">
        <v>205942</v>
      </c>
      <c r="F1346" s="2">
        <v>16798</v>
      </c>
    </row>
    <row r="1347" spans="1:6" x14ac:dyDescent="0.25">
      <c r="A1347">
        <v>2018</v>
      </c>
      <c r="B1347" t="s">
        <v>59</v>
      </c>
      <c r="C1347" t="s">
        <v>2</v>
      </c>
      <c r="D1347" s="1">
        <v>13627</v>
      </c>
      <c r="E1347" s="1">
        <v>325897</v>
      </c>
      <c r="F1347" s="2">
        <v>24580</v>
      </c>
    </row>
    <row r="1348" spans="1:6" x14ac:dyDescent="0.25">
      <c r="A1348">
        <v>2018</v>
      </c>
      <c r="B1348" t="s">
        <v>59</v>
      </c>
      <c r="C1348" t="s">
        <v>3</v>
      </c>
      <c r="D1348" s="1">
        <v>7168</v>
      </c>
      <c r="E1348" s="1">
        <v>118405</v>
      </c>
      <c r="F1348" s="2">
        <v>16536</v>
      </c>
    </row>
    <row r="1349" spans="1:6" x14ac:dyDescent="0.25">
      <c r="A1349">
        <v>2018</v>
      </c>
      <c r="B1349" t="s">
        <v>59</v>
      </c>
      <c r="C1349" t="s">
        <v>4</v>
      </c>
      <c r="D1349" s="1">
        <v>111455</v>
      </c>
      <c r="E1349" s="1">
        <v>1988750</v>
      </c>
      <c r="F1349" s="2">
        <v>30527</v>
      </c>
    </row>
    <row r="1350" spans="1:6" x14ac:dyDescent="0.25">
      <c r="A1350">
        <v>2018</v>
      </c>
      <c r="B1350" t="s">
        <v>59</v>
      </c>
      <c r="C1350" t="s">
        <v>5</v>
      </c>
      <c r="D1350" s="1">
        <v>16939</v>
      </c>
      <c r="E1350" s="1">
        <v>339407</v>
      </c>
      <c r="F1350" s="2">
        <v>25878</v>
      </c>
    </row>
    <row r="1351" spans="1:6" x14ac:dyDescent="0.25">
      <c r="A1351">
        <v>2018</v>
      </c>
      <c r="B1351" t="s">
        <v>59</v>
      </c>
      <c r="C1351" t="s">
        <v>6</v>
      </c>
      <c r="D1351" s="1">
        <v>10668</v>
      </c>
      <c r="E1351" s="1">
        <v>157709</v>
      </c>
      <c r="F1351" s="2">
        <v>23705</v>
      </c>
    </row>
    <row r="1352" spans="1:6" x14ac:dyDescent="0.25">
      <c r="A1352">
        <v>2018</v>
      </c>
      <c r="B1352" t="s">
        <v>59</v>
      </c>
      <c r="C1352" t="s">
        <v>7</v>
      </c>
      <c r="D1352" s="1">
        <v>2637</v>
      </c>
      <c r="E1352" s="1">
        <v>51696</v>
      </c>
      <c r="F1352" s="2">
        <v>20414</v>
      </c>
    </row>
    <row r="1353" spans="1:6" x14ac:dyDescent="0.25">
      <c r="A1353">
        <v>2018</v>
      </c>
      <c r="B1353" t="s">
        <v>59</v>
      </c>
      <c r="C1353" t="s">
        <v>8</v>
      </c>
      <c r="D1353" s="1">
        <v>56587</v>
      </c>
      <c r="E1353" s="1">
        <v>1226786</v>
      </c>
      <c r="F1353" s="2">
        <v>25881</v>
      </c>
    </row>
    <row r="1354" spans="1:6" x14ac:dyDescent="0.25">
      <c r="A1354">
        <v>2018</v>
      </c>
      <c r="B1354" t="s">
        <v>59</v>
      </c>
      <c r="C1354" t="s">
        <v>9</v>
      </c>
      <c r="D1354" s="1">
        <v>24275</v>
      </c>
      <c r="E1354" s="1">
        <v>487598</v>
      </c>
      <c r="F1354" s="2">
        <v>20604</v>
      </c>
    </row>
    <row r="1355" spans="1:6" x14ac:dyDescent="0.25">
      <c r="A1355">
        <v>2018</v>
      </c>
      <c r="B1355" t="s">
        <v>59</v>
      </c>
      <c r="C1355" t="s">
        <v>10</v>
      </c>
      <c r="D1355" s="1">
        <v>5008</v>
      </c>
      <c r="E1355" s="1">
        <v>78912</v>
      </c>
      <c r="F1355" s="2">
        <v>17141</v>
      </c>
    </row>
    <row r="1356" spans="1:6" x14ac:dyDescent="0.25">
      <c r="A1356">
        <v>2018</v>
      </c>
      <c r="B1356" t="s">
        <v>59</v>
      </c>
      <c r="C1356" t="s">
        <v>11</v>
      </c>
      <c r="D1356" s="1">
        <v>32619</v>
      </c>
      <c r="E1356" s="1">
        <v>617101</v>
      </c>
      <c r="F1356" s="2">
        <v>23765</v>
      </c>
    </row>
    <row r="1357" spans="1:6" x14ac:dyDescent="0.25">
      <c r="A1357">
        <v>2018</v>
      </c>
      <c r="B1357" t="s">
        <v>59</v>
      </c>
      <c r="C1357" t="s">
        <v>12</v>
      </c>
      <c r="D1357" s="1">
        <v>15564</v>
      </c>
      <c r="E1357" s="1">
        <v>310335</v>
      </c>
      <c r="F1357" s="2">
        <v>18981</v>
      </c>
    </row>
    <row r="1358" spans="1:6" x14ac:dyDescent="0.25">
      <c r="A1358">
        <v>2018</v>
      </c>
      <c r="B1358" t="s">
        <v>59</v>
      </c>
      <c r="C1358" t="s">
        <v>13</v>
      </c>
      <c r="D1358" s="1">
        <v>8670</v>
      </c>
      <c r="E1358" s="1">
        <v>143729</v>
      </c>
      <c r="F1358" s="2">
        <v>16799</v>
      </c>
    </row>
    <row r="1359" spans="1:6" x14ac:dyDescent="0.25">
      <c r="A1359">
        <v>2018</v>
      </c>
      <c r="B1359" t="s">
        <v>59</v>
      </c>
      <c r="C1359" t="s">
        <v>14</v>
      </c>
      <c r="D1359" s="1">
        <v>6895</v>
      </c>
      <c r="E1359" s="1">
        <v>129372</v>
      </c>
      <c r="F1359" s="2">
        <v>16764</v>
      </c>
    </row>
    <row r="1360" spans="1:6" x14ac:dyDescent="0.25">
      <c r="A1360">
        <v>2018</v>
      </c>
      <c r="B1360" t="s">
        <v>59</v>
      </c>
      <c r="C1360" t="s">
        <v>15</v>
      </c>
      <c r="D1360" s="1">
        <v>10080</v>
      </c>
      <c r="E1360" s="1">
        <v>197894</v>
      </c>
      <c r="F1360" s="2">
        <v>17719</v>
      </c>
    </row>
    <row r="1361" spans="1:6" x14ac:dyDescent="0.25">
      <c r="A1361">
        <v>2018</v>
      </c>
      <c r="B1361" t="s">
        <v>59</v>
      </c>
      <c r="C1361" t="s">
        <v>16</v>
      </c>
      <c r="D1361" s="1">
        <v>12415</v>
      </c>
      <c r="E1361" s="1">
        <v>236357</v>
      </c>
      <c r="F1361" s="2">
        <v>21264</v>
      </c>
    </row>
    <row r="1362" spans="1:6" x14ac:dyDescent="0.25">
      <c r="A1362">
        <v>2018</v>
      </c>
      <c r="B1362" t="s">
        <v>59</v>
      </c>
      <c r="C1362" t="s">
        <v>17</v>
      </c>
      <c r="D1362" s="1">
        <v>5047</v>
      </c>
      <c r="E1362" s="1">
        <v>68406</v>
      </c>
      <c r="F1362" s="2">
        <v>22087</v>
      </c>
    </row>
    <row r="1363" spans="1:6" x14ac:dyDescent="0.25">
      <c r="A1363">
        <v>2018</v>
      </c>
      <c r="B1363" t="s">
        <v>59</v>
      </c>
      <c r="C1363" t="s">
        <v>18</v>
      </c>
      <c r="D1363" s="1">
        <v>14772</v>
      </c>
      <c r="E1363" s="1">
        <v>282009</v>
      </c>
      <c r="F1363" s="2">
        <v>24012</v>
      </c>
    </row>
    <row r="1364" spans="1:6" x14ac:dyDescent="0.25">
      <c r="A1364">
        <v>2018</v>
      </c>
      <c r="B1364" t="s">
        <v>59</v>
      </c>
      <c r="C1364" t="s">
        <v>19</v>
      </c>
      <c r="D1364" s="1">
        <v>20642</v>
      </c>
      <c r="E1364" s="1">
        <v>375767</v>
      </c>
      <c r="F1364" s="2">
        <v>27758</v>
      </c>
    </row>
    <row r="1365" spans="1:6" x14ac:dyDescent="0.25">
      <c r="A1365">
        <v>2018</v>
      </c>
      <c r="B1365" t="s">
        <v>59</v>
      </c>
      <c r="C1365" t="s">
        <v>20</v>
      </c>
      <c r="D1365" s="1">
        <v>22025</v>
      </c>
      <c r="E1365" s="1">
        <v>432290</v>
      </c>
      <c r="F1365" s="2">
        <v>20566</v>
      </c>
    </row>
    <row r="1366" spans="1:6" x14ac:dyDescent="0.25">
      <c r="A1366">
        <v>2018</v>
      </c>
      <c r="B1366" t="s">
        <v>59</v>
      </c>
      <c r="C1366" t="s">
        <v>21</v>
      </c>
      <c r="D1366" s="1">
        <v>15294</v>
      </c>
      <c r="E1366" s="1">
        <v>272821</v>
      </c>
      <c r="F1366" s="2">
        <v>22507</v>
      </c>
    </row>
    <row r="1367" spans="1:6" x14ac:dyDescent="0.25">
      <c r="A1367">
        <v>2018</v>
      </c>
      <c r="B1367" t="s">
        <v>59</v>
      </c>
      <c r="C1367" t="s">
        <v>22</v>
      </c>
      <c r="D1367" s="1">
        <v>6464</v>
      </c>
      <c r="E1367" s="1">
        <v>134785</v>
      </c>
      <c r="F1367" s="2">
        <v>17523</v>
      </c>
    </row>
    <row r="1368" spans="1:6" x14ac:dyDescent="0.25">
      <c r="A1368">
        <v>2018</v>
      </c>
      <c r="B1368" t="s">
        <v>59</v>
      </c>
      <c r="C1368" t="s">
        <v>23</v>
      </c>
      <c r="D1368" s="1">
        <v>14797</v>
      </c>
      <c r="E1368" s="1">
        <v>305418</v>
      </c>
      <c r="F1368" s="2">
        <v>20892</v>
      </c>
    </row>
    <row r="1369" spans="1:6" x14ac:dyDescent="0.25">
      <c r="A1369">
        <v>2018</v>
      </c>
      <c r="B1369" t="s">
        <v>59</v>
      </c>
      <c r="C1369" t="s">
        <v>24</v>
      </c>
      <c r="D1369" s="1">
        <v>5071</v>
      </c>
      <c r="E1369" s="1">
        <v>66044</v>
      </c>
      <c r="F1369" s="2">
        <v>19150</v>
      </c>
    </row>
    <row r="1370" spans="1:6" x14ac:dyDescent="0.25">
      <c r="A1370">
        <v>2018</v>
      </c>
      <c r="B1370" t="s">
        <v>59</v>
      </c>
      <c r="C1370" t="s">
        <v>25</v>
      </c>
      <c r="D1370" s="1">
        <v>5561</v>
      </c>
      <c r="E1370" s="1">
        <v>92581</v>
      </c>
      <c r="F1370" s="2">
        <v>16715</v>
      </c>
    </row>
    <row r="1371" spans="1:6" x14ac:dyDescent="0.25">
      <c r="A1371">
        <v>2018</v>
      </c>
      <c r="B1371" t="s">
        <v>59</v>
      </c>
      <c r="C1371" t="s">
        <v>26</v>
      </c>
      <c r="D1371" s="1">
        <v>8499</v>
      </c>
      <c r="E1371" s="1">
        <v>352051</v>
      </c>
      <c r="F1371" s="2">
        <v>33688</v>
      </c>
    </row>
    <row r="1372" spans="1:6" x14ac:dyDescent="0.25">
      <c r="A1372">
        <v>2018</v>
      </c>
      <c r="B1372" t="s">
        <v>59</v>
      </c>
      <c r="C1372" t="s">
        <v>27</v>
      </c>
      <c r="D1372" s="1">
        <v>4595</v>
      </c>
      <c r="E1372" s="1">
        <v>71975</v>
      </c>
      <c r="F1372" s="2">
        <v>21945</v>
      </c>
    </row>
    <row r="1373" spans="1:6" x14ac:dyDescent="0.25">
      <c r="A1373">
        <v>2018</v>
      </c>
      <c r="B1373" t="s">
        <v>59</v>
      </c>
      <c r="C1373" t="s">
        <v>28</v>
      </c>
      <c r="D1373" s="1">
        <v>24132</v>
      </c>
      <c r="E1373" s="1">
        <v>385616</v>
      </c>
      <c r="F1373" s="2">
        <v>26316</v>
      </c>
    </row>
    <row r="1374" spans="1:6" x14ac:dyDescent="0.25">
      <c r="A1374">
        <v>2018</v>
      </c>
      <c r="B1374" t="s">
        <v>59</v>
      </c>
      <c r="C1374" t="s">
        <v>29</v>
      </c>
      <c r="D1374" s="1">
        <v>5107</v>
      </c>
      <c r="E1374" s="1">
        <v>97785</v>
      </c>
      <c r="F1374" s="2">
        <v>18651</v>
      </c>
    </row>
    <row r="1375" spans="1:6" x14ac:dyDescent="0.25">
      <c r="A1375">
        <v>2018</v>
      </c>
      <c r="B1375" t="s">
        <v>59</v>
      </c>
      <c r="C1375" t="s">
        <v>30</v>
      </c>
      <c r="D1375" s="1">
        <v>66285</v>
      </c>
      <c r="E1375" s="1">
        <v>957343</v>
      </c>
      <c r="F1375" s="2">
        <v>33850</v>
      </c>
    </row>
    <row r="1376" spans="1:6" x14ac:dyDescent="0.25">
      <c r="A1376">
        <v>2018</v>
      </c>
      <c r="B1376" t="s">
        <v>59</v>
      </c>
      <c r="C1376" t="s">
        <v>31</v>
      </c>
      <c r="D1376" s="1">
        <v>25859</v>
      </c>
      <c r="E1376" s="1">
        <v>502877</v>
      </c>
      <c r="F1376" s="2">
        <v>19767</v>
      </c>
    </row>
    <row r="1377" spans="1:6" x14ac:dyDescent="0.25">
      <c r="A1377">
        <v>2018</v>
      </c>
      <c r="B1377" t="s">
        <v>59</v>
      </c>
      <c r="C1377" t="s">
        <v>32</v>
      </c>
      <c r="D1377" s="1">
        <v>2627</v>
      </c>
      <c r="E1377" s="1">
        <v>40375</v>
      </c>
      <c r="F1377" s="2">
        <v>17889</v>
      </c>
    </row>
    <row r="1378" spans="1:6" x14ac:dyDescent="0.25">
      <c r="A1378">
        <v>2018</v>
      </c>
      <c r="B1378" t="s">
        <v>59</v>
      </c>
      <c r="C1378" t="s">
        <v>33</v>
      </c>
      <c r="D1378" s="1">
        <v>28523</v>
      </c>
      <c r="E1378" s="1">
        <v>566681</v>
      </c>
      <c r="F1378" s="2">
        <v>19459</v>
      </c>
    </row>
    <row r="1379" spans="1:6" x14ac:dyDescent="0.25">
      <c r="A1379">
        <v>2018</v>
      </c>
      <c r="B1379" t="s">
        <v>59</v>
      </c>
      <c r="C1379" t="s">
        <v>34</v>
      </c>
      <c r="D1379" s="1">
        <v>9140</v>
      </c>
      <c r="E1379" s="1">
        <v>171567</v>
      </c>
      <c r="F1379" s="2">
        <v>18204</v>
      </c>
    </row>
    <row r="1380" spans="1:6" x14ac:dyDescent="0.25">
      <c r="A1380">
        <v>2018</v>
      </c>
      <c r="B1380" t="s">
        <v>59</v>
      </c>
      <c r="C1380" t="s">
        <v>35</v>
      </c>
      <c r="D1380" s="1">
        <v>13794</v>
      </c>
      <c r="E1380" s="1">
        <v>210781</v>
      </c>
      <c r="F1380" s="2">
        <v>22754</v>
      </c>
    </row>
    <row r="1381" spans="1:6" x14ac:dyDescent="0.25">
      <c r="A1381">
        <v>2018</v>
      </c>
      <c r="B1381" t="s">
        <v>59</v>
      </c>
      <c r="C1381" t="s">
        <v>36</v>
      </c>
      <c r="D1381" s="1">
        <v>33471</v>
      </c>
      <c r="E1381" s="1">
        <v>571799</v>
      </c>
      <c r="F1381" s="2">
        <v>21102</v>
      </c>
    </row>
    <row r="1382" spans="1:6" x14ac:dyDescent="0.25">
      <c r="A1382">
        <v>2018</v>
      </c>
      <c r="B1382" t="s">
        <v>59</v>
      </c>
      <c r="C1382" t="s">
        <v>37</v>
      </c>
      <c r="D1382" s="1">
        <v>3748</v>
      </c>
      <c r="E1382" s="1">
        <v>59154</v>
      </c>
      <c r="F1382" s="2">
        <v>22818</v>
      </c>
    </row>
    <row r="1383" spans="1:6" x14ac:dyDescent="0.25">
      <c r="A1383">
        <v>2018</v>
      </c>
      <c r="B1383" t="s">
        <v>59</v>
      </c>
      <c r="C1383" t="s">
        <v>38</v>
      </c>
      <c r="D1383" s="1">
        <v>12841</v>
      </c>
      <c r="E1383" s="1">
        <v>263743</v>
      </c>
      <c r="F1383" s="2">
        <v>17991</v>
      </c>
    </row>
    <row r="1384" spans="1:6" x14ac:dyDescent="0.25">
      <c r="A1384">
        <v>2018</v>
      </c>
      <c r="B1384" t="s">
        <v>59</v>
      </c>
      <c r="C1384" t="s">
        <v>39</v>
      </c>
      <c r="D1384" s="1">
        <v>3149</v>
      </c>
      <c r="E1384" s="1">
        <v>47321</v>
      </c>
      <c r="F1384" s="2">
        <v>16954</v>
      </c>
    </row>
    <row r="1385" spans="1:6" x14ac:dyDescent="0.25">
      <c r="A1385">
        <v>2018</v>
      </c>
      <c r="B1385" t="s">
        <v>59</v>
      </c>
      <c r="C1385" t="s">
        <v>40</v>
      </c>
      <c r="D1385" s="1">
        <v>16427</v>
      </c>
      <c r="E1385" s="1">
        <v>337857</v>
      </c>
      <c r="F1385" s="2">
        <v>23524</v>
      </c>
    </row>
    <row r="1386" spans="1:6" x14ac:dyDescent="0.25">
      <c r="A1386">
        <v>2018</v>
      </c>
      <c r="B1386" t="s">
        <v>59</v>
      </c>
      <c r="C1386" t="s">
        <v>41</v>
      </c>
      <c r="D1386" s="1">
        <v>62760</v>
      </c>
      <c r="E1386" s="1">
        <v>1354468</v>
      </c>
      <c r="F1386" s="2">
        <v>21861</v>
      </c>
    </row>
    <row r="1387" spans="1:6" x14ac:dyDescent="0.25">
      <c r="A1387">
        <v>2018</v>
      </c>
      <c r="B1387" t="s">
        <v>59</v>
      </c>
      <c r="C1387" t="s">
        <v>42</v>
      </c>
      <c r="D1387" s="1">
        <v>7374</v>
      </c>
      <c r="E1387" s="1">
        <v>148446</v>
      </c>
      <c r="F1387" s="2">
        <v>20121</v>
      </c>
    </row>
    <row r="1388" spans="1:6" x14ac:dyDescent="0.25">
      <c r="A1388">
        <v>2018</v>
      </c>
      <c r="B1388" t="s">
        <v>59</v>
      </c>
      <c r="C1388" t="s">
        <v>43</v>
      </c>
      <c r="D1388" s="1">
        <v>2279</v>
      </c>
      <c r="E1388" s="1">
        <v>37198</v>
      </c>
      <c r="F1388" s="2">
        <v>23107</v>
      </c>
    </row>
    <row r="1389" spans="1:6" x14ac:dyDescent="0.25">
      <c r="A1389">
        <v>2018</v>
      </c>
      <c r="B1389" t="s">
        <v>59</v>
      </c>
      <c r="C1389" t="s">
        <v>44</v>
      </c>
      <c r="D1389" s="1">
        <v>20479</v>
      </c>
      <c r="E1389" s="1">
        <v>406321</v>
      </c>
      <c r="F1389" s="2">
        <v>20678</v>
      </c>
    </row>
    <row r="1390" spans="1:6" x14ac:dyDescent="0.25">
      <c r="A1390">
        <v>2018</v>
      </c>
      <c r="B1390" t="s">
        <v>59</v>
      </c>
      <c r="C1390" t="s">
        <v>45</v>
      </c>
      <c r="D1390" s="1">
        <v>20431</v>
      </c>
      <c r="E1390" s="1">
        <v>335635</v>
      </c>
      <c r="F1390" s="2">
        <v>25357</v>
      </c>
    </row>
    <row r="1391" spans="1:6" x14ac:dyDescent="0.25">
      <c r="A1391">
        <v>2018</v>
      </c>
      <c r="B1391" t="s">
        <v>59</v>
      </c>
      <c r="C1391" t="s">
        <v>46</v>
      </c>
      <c r="D1391" s="1">
        <v>4722</v>
      </c>
      <c r="E1391" s="1">
        <v>74133</v>
      </c>
      <c r="F1391" s="2">
        <v>17916</v>
      </c>
    </row>
    <row r="1392" spans="1:6" x14ac:dyDescent="0.25">
      <c r="A1392">
        <v>2018</v>
      </c>
      <c r="B1392" t="s">
        <v>59</v>
      </c>
      <c r="C1392" t="s">
        <v>47</v>
      </c>
      <c r="D1392" s="1">
        <v>16931</v>
      </c>
      <c r="E1392" s="1">
        <v>282313</v>
      </c>
      <c r="F1392" s="2">
        <v>18305</v>
      </c>
    </row>
    <row r="1393" spans="1:6" x14ac:dyDescent="0.25">
      <c r="A1393">
        <v>2018</v>
      </c>
      <c r="B1393" t="s">
        <v>59</v>
      </c>
      <c r="C1393" t="s">
        <v>48</v>
      </c>
      <c r="D1393" s="1">
        <v>2383</v>
      </c>
      <c r="E1393" s="1">
        <v>36403</v>
      </c>
      <c r="F1393" s="2">
        <v>21270</v>
      </c>
    </row>
    <row r="1394" spans="1:6" x14ac:dyDescent="0.25">
      <c r="A1394">
        <v>2018</v>
      </c>
      <c r="B1394" t="s">
        <v>60</v>
      </c>
      <c r="C1394" t="s">
        <v>1</v>
      </c>
      <c r="D1394" s="1">
        <v>10102</v>
      </c>
      <c r="E1394" s="1">
        <v>46094</v>
      </c>
      <c r="F1394" s="2">
        <v>37839</v>
      </c>
    </row>
    <row r="1395" spans="1:6" x14ac:dyDescent="0.25">
      <c r="A1395">
        <v>2018</v>
      </c>
      <c r="B1395" t="s">
        <v>60</v>
      </c>
      <c r="C1395" t="s">
        <v>2</v>
      </c>
      <c r="D1395" s="1">
        <v>11119</v>
      </c>
      <c r="E1395" s="1">
        <v>75319</v>
      </c>
      <c r="F1395" s="2">
        <v>37697</v>
      </c>
    </row>
    <row r="1396" spans="1:6" x14ac:dyDescent="0.25">
      <c r="A1396">
        <v>2018</v>
      </c>
      <c r="B1396" t="s">
        <v>60</v>
      </c>
      <c r="C1396" t="s">
        <v>3</v>
      </c>
      <c r="D1396" s="1">
        <v>5345</v>
      </c>
      <c r="E1396" s="1">
        <v>24966</v>
      </c>
      <c r="F1396" s="2">
        <v>34843</v>
      </c>
    </row>
    <row r="1397" spans="1:6" x14ac:dyDescent="0.25">
      <c r="A1397">
        <v>2018</v>
      </c>
      <c r="B1397" t="s">
        <v>60</v>
      </c>
      <c r="C1397" t="s">
        <v>4</v>
      </c>
      <c r="D1397" s="1">
        <v>95398</v>
      </c>
      <c r="E1397" s="1">
        <v>541832</v>
      </c>
      <c r="F1397" s="2">
        <v>40668</v>
      </c>
    </row>
    <row r="1398" spans="1:6" x14ac:dyDescent="0.25">
      <c r="A1398">
        <v>2018</v>
      </c>
      <c r="B1398" t="s">
        <v>60</v>
      </c>
      <c r="C1398" t="s">
        <v>5</v>
      </c>
      <c r="D1398" s="1">
        <v>16405</v>
      </c>
      <c r="E1398" s="1">
        <v>82040</v>
      </c>
      <c r="F1398" s="2">
        <v>40987</v>
      </c>
    </row>
    <row r="1399" spans="1:6" x14ac:dyDescent="0.25">
      <c r="A1399">
        <v>2018</v>
      </c>
      <c r="B1399" t="s">
        <v>60</v>
      </c>
      <c r="C1399" t="s">
        <v>6</v>
      </c>
      <c r="D1399" s="1">
        <v>17517</v>
      </c>
      <c r="E1399" s="1">
        <v>66913</v>
      </c>
      <c r="F1399" s="2">
        <v>33615</v>
      </c>
    </row>
    <row r="1400" spans="1:6" x14ac:dyDescent="0.25">
      <c r="A1400">
        <v>2018</v>
      </c>
      <c r="B1400" t="s">
        <v>60</v>
      </c>
      <c r="C1400" t="s">
        <v>7</v>
      </c>
      <c r="D1400" s="1">
        <v>2054</v>
      </c>
      <c r="E1400" s="1">
        <v>11930</v>
      </c>
      <c r="F1400" s="2">
        <v>34259</v>
      </c>
    </row>
    <row r="1401" spans="1:6" x14ac:dyDescent="0.25">
      <c r="A1401">
        <v>2018</v>
      </c>
      <c r="B1401" t="s">
        <v>60</v>
      </c>
      <c r="C1401" t="s">
        <v>8</v>
      </c>
      <c r="D1401" s="1">
        <v>55687</v>
      </c>
      <c r="E1401" s="1">
        <v>279269</v>
      </c>
      <c r="F1401" s="2">
        <v>36402</v>
      </c>
    </row>
    <row r="1402" spans="1:6" x14ac:dyDescent="0.25">
      <c r="A1402">
        <v>2018</v>
      </c>
      <c r="B1402" t="s">
        <v>60</v>
      </c>
      <c r="C1402" t="s">
        <v>9</v>
      </c>
      <c r="D1402" s="1">
        <v>17999</v>
      </c>
      <c r="E1402" s="1">
        <v>108656</v>
      </c>
      <c r="F1402" s="2">
        <v>36377</v>
      </c>
    </row>
    <row r="1403" spans="1:6" x14ac:dyDescent="0.25">
      <c r="A1403">
        <v>2018</v>
      </c>
      <c r="B1403" t="s">
        <v>60</v>
      </c>
      <c r="C1403" t="s">
        <v>10</v>
      </c>
      <c r="D1403" s="1">
        <v>3985</v>
      </c>
      <c r="E1403" s="1">
        <v>18622</v>
      </c>
      <c r="F1403" s="2">
        <v>31284</v>
      </c>
    </row>
    <row r="1404" spans="1:6" x14ac:dyDescent="0.25">
      <c r="A1404">
        <v>2018</v>
      </c>
      <c r="B1404" t="s">
        <v>60</v>
      </c>
      <c r="C1404" t="s">
        <v>11</v>
      </c>
      <c r="D1404" s="1">
        <v>39449</v>
      </c>
      <c r="E1404" s="1">
        <v>208655</v>
      </c>
      <c r="F1404" s="2">
        <v>42392</v>
      </c>
    </row>
    <row r="1405" spans="1:6" x14ac:dyDescent="0.25">
      <c r="A1405">
        <v>2018</v>
      </c>
      <c r="B1405" t="s">
        <v>60</v>
      </c>
      <c r="C1405" t="s">
        <v>12</v>
      </c>
      <c r="D1405" s="1">
        <v>13122</v>
      </c>
      <c r="E1405" s="1">
        <v>87997</v>
      </c>
      <c r="F1405" s="2">
        <v>32900</v>
      </c>
    </row>
    <row r="1406" spans="1:6" x14ac:dyDescent="0.25">
      <c r="A1406">
        <v>2018</v>
      </c>
      <c r="B1406" t="s">
        <v>60</v>
      </c>
      <c r="C1406" t="s">
        <v>13</v>
      </c>
      <c r="D1406" s="1">
        <v>8669</v>
      </c>
      <c r="E1406" s="1">
        <v>42339</v>
      </c>
      <c r="F1406" s="2">
        <v>34313</v>
      </c>
    </row>
    <row r="1407" spans="1:6" x14ac:dyDescent="0.25">
      <c r="A1407">
        <v>2018</v>
      </c>
      <c r="B1407" t="s">
        <v>60</v>
      </c>
      <c r="C1407" t="s">
        <v>14</v>
      </c>
      <c r="D1407" s="1">
        <v>5983</v>
      </c>
      <c r="E1407" s="1">
        <v>33757</v>
      </c>
      <c r="F1407" s="2">
        <v>34478</v>
      </c>
    </row>
    <row r="1408" spans="1:6" x14ac:dyDescent="0.25">
      <c r="A1408">
        <v>2018</v>
      </c>
      <c r="B1408" t="s">
        <v>60</v>
      </c>
      <c r="C1408" t="s">
        <v>15</v>
      </c>
      <c r="D1408" s="1">
        <v>10697</v>
      </c>
      <c r="E1408" s="1">
        <v>46476</v>
      </c>
      <c r="F1408" s="2">
        <v>33616</v>
      </c>
    </row>
    <row r="1409" spans="1:6" x14ac:dyDescent="0.25">
      <c r="A1409">
        <v>2018</v>
      </c>
      <c r="B1409" t="s">
        <v>60</v>
      </c>
      <c r="C1409" t="s">
        <v>16</v>
      </c>
      <c r="D1409" s="1">
        <v>9230</v>
      </c>
      <c r="E1409" s="1">
        <v>45904</v>
      </c>
      <c r="F1409" s="2">
        <v>37854</v>
      </c>
    </row>
    <row r="1410" spans="1:6" x14ac:dyDescent="0.25">
      <c r="A1410">
        <v>2018</v>
      </c>
      <c r="B1410" t="s">
        <v>60</v>
      </c>
      <c r="C1410" t="s">
        <v>17</v>
      </c>
      <c r="D1410" s="1">
        <v>3832</v>
      </c>
      <c r="E1410" s="1">
        <v>18021</v>
      </c>
      <c r="F1410" s="2">
        <v>33967</v>
      </c>
    </row>
    <row r="1411" spans="1:6" x14ac:dyDescent="0.25">
      <c r="A1411">
        <v>2018</v>
      </c>
      <c r="B1411" t="s">
        <v>60</v>
      </c>
      <c r="C1411" t="s">
        <v>18</v>
      </c>
      <c r="D1411" s="1">
        <v>19354</v>
      </c>
      <c r="E1411" s="1">
        <v>91803</v>
      </c>
      <c r="F1411" s="2">
        <v>43222</v>
      </c>
    </row>
    <row r="1412" spans="1:6" x14ac:dyDescent="0.25">
      <c r="A1412">
        <v>2018</v>
      </c>
      <c r="B1412" t="s">
        <v>60</v>
      </c>
      <c r="C1412" t="s">
        <v>19</v>
      </c>
      <c r="D1412" s="1">
        <v>21621</v>
      </c>
      <c r="E1412" s="1">
        <v>119963</v>
      </c>
      <c r="F1412" s="2">
        <v>38569</v>
      </c>
    </row>
    <row r="1413" spans="1:6" x14ac:dyDescent="0.25">
      <c r="A1413">
        <v>2018</v>
      </c>
      <c r="B1413" t="s">
        <v>60</v>
      </c>
      <c r="C1413" t="s">
        <v>20</v>
      </c>
      <c r="D1413" s="1">
        <v>31024</v>
      </c>
      <c r="E1413" s="1">
        <v>139968</v>
      </c>
      <c r="F1413" s="2">
        <v>33275</v>
      </c>
    </row>
    <row r="1414" spans="1:6" x14ac:dyDescent="0.25">
      <c r="A1414">
        <v>2018</v>
      </c>
      <c r="B1414" t="s">
        <v>60</v>
      </c>
      <c r="C1414" t="s">
        <v>21</v>
      </c>
      <c r="D1414" s="1">
        <v>17099</v>
      </c>
      <c r="E1414" s="1">
        <v>90096</v>
      </c>
      <c r="F1414" s="2">
        <v>34221</v>
      </c>
    </row>
    <row r="1415" spans="1:6" x14ac:dyDescent="0.25">
      <c r="A1415">
        <v>2018</v>
      </c>
      <c r="B1415" t="s">
        <v>60</v>
      </c>
      <c r="C1415" t="s">
        <v>22</v>
      </c>
      <c r="D1415" s="1">
        <v>4645</v>
      </c>
      <c r="E1415" s="1">
        <v>21202</v>
      </c>
      <c r="F1415" s="2">
        <v>34491</v>
      </c>
    </row>
    <row r="1416" spans="1:6" x14ac:dyDescent="0.25">
      <c r="A1416">
        <v>2018</v>
      </c>
      <c r="B1416" t="s">
        <v>60</v>
      </c>
      <c r="C1416" t="s">
        <v>23</v>
      </c>
      <c r="D1416" s="1">
        <v>12996</v>
      </c>
      <c r="E1416" s="1">
        <v>75350</v>
      </c>
      <c r="F1416" s="2">
        <v>34075</v>
      </c>
    </row>
    <row r="1417" spans="1:6" x14ac:dyDescent="0.25">
      <c r="A1417">
        <v>2018</v>
      </c>
      <c r="B1417" t="s">
        <v>60</v>
      </c>
      <c r="C1417" t="s">
        <v>24</v>
      </c>
      <c r="D1417" s="1">
        <v>4285</v>
      </c>
      <c r="E1417" s="1">
        <v>18301</v>
      </c>
      <c r="F1417" s="2">
        <v>30293</v>
      </c>
    </row>
    <row r="1418" spans="1:6" x14ac:dyDescent="0.25">
      <c r="A1418">
        <v>2018</v>
      </c>
      <c r="B1418" t="s">
        <v>60</v>
      </c>
      <c r="C1418" t="s">
        <v>25</v>
      </c>
      <c r="D1418" s="1">
        <v>4614</v>
      </c>
      <c r="E1418" s="1">
        <v>25333</v>
      </c>
      <c r="F1418" s="2">
        <v>32212</v>
      </c>
    </row>
    <row r="1419" spans="1:6" x14ac:dyDescent="0.25">
      <c r="A1419">
        <v>2018</v>
      </c>
      <c r="B1419" t="s">
        <v>60</v>
      </c>
      <c r="C1419" t="s">
        <v>26</v>
      </c>
      <c r="D1419" s="1">
        <v>5080</v>
      </c>
      <c r="E1419" s="1">
        <v>34964</v>
      </c>
      <c r="F1419" s="2">
        <v>37484</v>
      </c>
    </row>
    <row r="1420" spans="1:6" x14ac:dyDescent="0.25">
      <c r="A1420">
        <v>2018</v>
      </c>
      <c r="B1420" t="s">
        <v>60</v>
      </c>
      <c r="C1420" t="s">
        <v>27</v>
      </c>
      <c r="D1420" s="1">
        <v>3934</v>
      </c>
      <c r="E1420" s="1">
        <v>20991</v>
      </c>
      <c r="F1420" s="2">
        <v>37927</v>
      </c>
    </row>
    <row r="1421" spans="1:6" x14ac:dyDescent="0.25">
      <c r="A1421">
        <v>2018</v>
      </c>
      <c r="B1421" t="s">
        <v>60</v>
      </c>
      <c r="C1421" t="s">
        <v>28</v>
      </c>
      <c r="D1421" s="1">
        <v>24105</v>
      </c>
      <c r="E1421" s="1">
        <v>135824</v>
      </c>
      <c r="F1421" s="2">
        <v>36518</v>
      </c>
    </row>
    <row r="1422" spans="1:6" x14ac:dyDescent="0.25">
      <c r="A1422">
        <v>2018</v>
      </c>
      <c r="B1422" t="s">
        <v>60</v>
      </c>
      <c r="C1422" t="s">
        <v>29</v>
      </c>
      <c r="D1422" s="1">
        <v>4073</v>
      </c>
      <c r="E1422" s="1">
        <v>20964</v>
      </c>
      <c r="F1422" s="2">
        <v>34365</v>
      </c>
    </row>
    <row r="1423" spans="1:6" x14ac:dyDescent="0.25">
      <c r="A1423">
        <v>2018</v>
      </c>
      <c r="B1423" t="s">
        <v>60</v>
      </c>
      <c r="C1423" t="s">
        <v>30</v>
      </c>
      <c r="D1423" s="1">
        <v>73275</v>
      </c>
      <c r="E1423" s="1">
        <v>370268</v>
      </c>
      <c r="F1423" s="2">
        <v>41910</v>
      </c>
    </row>
    <row r="1424" spans="1:6" x14ac:dyDescent="0.25">
      <c r="A1424">
        <v>2018</v>
      </c>
      <c r="B1424" t="s">
        <v>60</v>
      </c>
      <c r="C1424" t="s">
        <v>31</v>
      </c>
      <c r="D1424" s="1">
        <v>23444</v>
      </c>
      <c r="E1424" s="1">
        <v>109986</v>
      </c>
      <c r="F1424" s="2">
        <v>35102</v>
      </c>
    </row>
    <row r="1425" spans="1:6" x14ac:dyDescent="0.25">
      <c r="A1425">
        <v>2018</v>
      </c>
      <c r="B1425" t="s">
        <v>60</v>
      </c>
      <c r="C1425" t="s">
        <v>32</v>
      </c>
      <c r="D1425" s="1">
        <v>2051</v>
      </c>
      <c r="E1425" s="1">
        <v>11307</v>
      </c>
      <c r="F1425" s="2">
        <v>37216</v>
      </c>
    </row>
    <row r="1426" spans="1:6" x14ac:dyDescent="0.25">
      <c r="A1426">
        <v>2018</v>
      </c>
      <c r="B1426" t="s">
        <v>60</v>
      </c>
      <c r="C1426" t="s">
        <v>33</v>
      </c>
      <c r="D1426" s="1">
        <v>23542</v>
      </c>
      <c r="E1426" s="1">
        <v>156685</v>
      </c>
      <c r="F1426" s="2">
        <v>34001</v>
      </c>
    </row>
    <row r="1427" spans="1:6" x14ac:dyDescent="0.25">
      <c r="A1427">
        <v>2018</v>
      </c>
      <c r="B1427" t="s">
        <v>60</v>
      </c>
      <c r="C1427" t="s">
        <v>34</v>
      </c>
      <c r="D1427" s="1">
        <v>6640</v>
      </c>
      <c r="E1427" s="1">
        <v>36417</v>
      </c>
      <c r="F1427" s="2">
        <v>35221</v>
      </c>
    </row>
    <row r="1428" spans="1:6" x14ac:dyDescent="0.25">
      <c r="A1428">
        <v>2018</v>
      </c>
      <c r="B1428" t="s">
        <v>60</v>
      </c>
      <c r="C1428" t="s">
        <v>35</v>
      </c>
      <c r="D1428" s="1">
        <v>24302</v>
      </c>
      <c r="E1428" s="1">
        <v>77296</v>
      </c>
      <c r="F1428" s="2">
        <v>34031</v>
      </c>
    </row>
    <row r="1429" spans="1:6" x14ac:dyDescent="0.25">
      <c r="A1429">
        <v>2018</v>
      </c>
      <c r="B1429" t="s">
        <v>60</v>
      </c>
      <c r="C1429" t="s">
        <v>36</v>
      </c>
      <c r="D1429" s="1">
        <v>32530</v>
      </c>
      <c r="E1429" s="1">
        <v>199883</v>
      </c>
      <c r="F1429" s="2">
        <v>33988</v>
      </c>
    </row>
    <row r="1430" spans="1:6" x14ac:dyDescent="0.25">
      <c r="A1430">
        <v>2018</v>
      </c>
      <c r="B1430" t="s">
        <v>60</v>
      </c>
      <c r="C1430" t="s">
        <v>37</v>
      </c>
      <c r="D1430" s="1">
        <v>3459</v>
      </c>
      <c r="E1430" s="1">
        <v>17990</v>
      </c>
      <c r="F1430" s="2">
        <v>33322</v>
      </c>
    </row>
    <row r="1431" spans="1:6" x14ac:dyDescent="0.25">
      <c r="A1431">
        <v>2018</v>
      </c>
      <c r="B1431" t="s">
        <v>60</v>
      </c>
      <c r="C1431" t="s">
        <v>38</v>
      </c>
      <c r="D1431" s="1">
        <v>11329</v>
      </c>
      <c r="E1431" s="1">
        <v>53632</v>
      </c>
      <c r="F1431" s="2">
        <v>32985</v>
      </c>
    </row>
    <row r="1432" spans="1:6" x14ac:dyDescent="0.25">
      <c r="A1432">
        <v>2018</v>
      </c>
      <c r="B1432" t="s">
        <v>60</v>
      </c>
      <c r="C1432" t="s">
        <v>39</v>
      </c>
      <c r="D1432" s="1">
        <v>2201</v>
      </c>
      <c r="E1432" s="1">
        <v>11149</v>
      </c>
      <c r="F1432" s="2">
        <v>32874</v>
      </c>
    </row>
    <row r="1433" spans="1:6" x14ac:dyDescent="0.25">
      <c r="A1433">
        <v>2018</v>
      </c>
      <c r="B1433" t="s">
        <v>60</v>
      </c>
      <c r="C1433" t="s">
        <v>40</v>
      </c>
      <c r="D1433" s="1">
        <v>15494</v>
      </c>
      <c r="E1433" s="1">
        <v>78706</v>
      </c>
      <c r="F1433" s="2">
        <v>35137</v>
      </c>
    </row>
    <row r="1434" spans="1:6" x14ac:dyDescent="0.25">
      <c r="A1434">
        <v>2018</v>
      </c>
      <c r="B1434" t="s">
        <v>60</v>
      </c>
      <c r="C1434" t="s">
        <v>41</v>
      </c>
      <c r="D1434" s="1">
        <v>56598</v>
      </c>
      <c r="E1434" s="1">
        <v>334126</v>
      </c>
      <c r="F1434" s="2">
        <v>39429</v>
      </c>
    </row>
    <row r="1435" spans="1:6" x14ac:dyDescent="0.25">
      <c r="A1435">
        <v>2018</v>
      </c>
      <c r="B1435" t="s">
        <v>60</v>
      </c>
      <c r="C1435" t="s">
        <v>42</v>
      </c>
      <c r="D1435" s="1">
        <v>6320</v>
      </c>
      <c r="E1435" s="1">
        <v>36120</v>
      </c>
      <c r="F1435" s="2">
        <v>35627</v>
      </c>
    </row>
    <row r="1436" spans="1:6" x14ac:dyDescent="0.25">
      <c r="A1436">
        <v>2018</v>
      </c>
      <c r="B1436" t="s">
        <v>60</v>
      </c>
      <c r="C1436" t="s">
        <v>43</v>
      </c>
      <c r="D1436" s="1">
        <v>1954</v>
      </c>
      <c r="E1436" s="1">
        <v>8748</v>
      </c>
      <c r="F1436" s="2">
        <v>36288</v>
      </c>
    </row>
    <row r="1437" spans="1:6" x14ac:dyDescent="0.25">
      <c r="A1437">
        <v>2018</v>
      </c>
      <c r="B1437" t="s">
        <v>60</v>
      </c>
      <c r="C1437" t="s">
        <v>44</v>
      </c>
      <c r="D1437" s="1">
        <v>36204</v>
      </c>
      <c r="E1437" s="1">
        <v>145640</v>
      </c>
      <c r="F1437" s="2">
        <v>42804</v>
      </c>
    </row>
    <row r="1438" spans="1:6" x14ac:dyDescent="0.25">
      <c r="A1438">
        <v>2018</v>
      </c>
      <c r="B1438" t="s">
        <v>60</v>
      </c>
      <c r="C1438" t="s">
        <v>45</v>
      </c>
      <c r="D1438" s="1">
        <v>19893</v>
      </c>
      <c r="E1438" s="1">
        <v>99054</v>
      </c>
      <c r="F1438" s="2">
        <v>40310</v>
      </c>
    </row>
    <row r="1439" spans="1:6" x14ac:dyDescent="0.25">
      <c r="A1439">
        <v>2018</v>
      </c>
      <c r="B1439" t="s">
        <v>60</v>
      </c>
      <c r="C1439" t="s">
        <v>46</v>
      </c>
      <c r="D1439" s="1">
        <v>5536</v>
      </c>
      <c r="E1439" s="1">
        <v>19873</v>
      </c>
      <c r="F1439" s="2">
        <v>31425</v>
      </c>
    </row>
    <row r="1440" spans="1:6" x14ac:dyDescent="0.25">
      <c r="A1440">
        <v>2018</v>
      </c>
      <c r="B1440" t="s">
        <v>60</v>
      </c>
      <c r="C1440" t="s">
        <v>47</v>
      </c>
      <c r="D1440" s="1">
        <v>14009</v>
      </c>
      <c r="E1440" s="1">
        <v>84183</v>
      </c>
      <c r="F1440" s="2">
        <v>30593</v>
      </c>
    </row>
    <row r="1441" spans="1:6" x14ac:dyDescent="0.25">
      <c r="A1441">
        <v>2018</v>
      </c>
      <c r="B1441" t="s">
        <v>60</v>
      </c>
      <c r="C1441" t="s">
        <v>48</v>
      </c>
      <c r="D1441" s="1">
        <v>1664</v>
      </c>
      <c r="E1441" s="1">
        <v>7261</v>
      </c>
      <c r="F1441" s="2">
        <v>37155</v>
      </c>
    </row>
    <row r="1442" spans="1:6" x14ac:dyDescent="0.25">
      <c r="A1442">
        <v>2017</v>
      </c>
      <c r="B1442" t="s">
        <v>55</v>
      </c>
      <c r="C1442" t="s">
        <v>1</v>
      </c>
      <c r="D1442" s="1">
        <v>1815</v>
      </c>
      <c r="E1442" s="1">
        <v>17999</v>
      </c>
      <c r="F1442" s="2">
        <v>52748</v>
      </c>
    </row>
    <row r="1443" spans="1:6" x14ac:dyDescent="0.25">
      <c r="A1443">
        <v>2017</v>
      </c>
      <c r="B1443" t="s">
        <v>55</v>
      </c>
      <c r="C1443" t="s">
        <v>2</v>
      </c>
      <c r="D1443" s="1">
        <v>1257</v>
      </c>
      <c r="E1443" s="1">
        <v>37216</v>
      </c>
      <c r="F1443" s="2">
        <v>47116</v>
      </c>
    </row>
    <row r="1444" spans="1:6" x14ac:dyDescent="0.25">
      <c r="A1444">
        <v>2017</v>
      </c>
      <c r="B1444" t="s">
        <v>55</v>
      </c>
      <c r="C1444" t="s">
        <v>3</v>
      </c>
      <c r="D1444" s="1">
        <v>2551</v>
      </c>
      <c r="E1444" s="1">
        <v>16476</v>
      </c>
      <c r="F1444" s="2">
        <v>46191</v>
      </c>
    </row>
    <row r="1445" spans="1:6" x14ac:dyDescent="0.25">
      <c r="A1445">
        <v>2017</v>
      </c>
      <c r="B1445" t="s">
        <v>55</v>
      </c>
      <c r="C1445" t="s">
        <v>4</v>
      </c>
      <c r="D1445" s="1">
        <v>17021</v>
      </c>
      <c r="E1445" s="1">
        <v>441460</v>
      </c>
      <c r="F1445" s="2">
        <v>37249</v>
      </c>
    </row>
    <row r="1446" spans="1:6" x14ac:dyDescent="0.25">
      <c r="A1446">
        <v>2017</v>
      </c>
      <c r="B1446" t="s">
        <v>55</v>
      </c>
      <c r="C1446" t="s">
        <v>5</v>
      </c>
      <c r="D1446" s="1">
        <v>3202</v>
      </c>
      <c r="E1446" s="1">
        <v>43394</v>
      </c>
      <c r="F1446" s="2">
        <v>84161</v>
      </c>
    </row>
    <row r="1447" spans="1:6" x14ac:dyDescent="0.25">
      <c r="A1447">
        <v>2017</v>
      </c>
      <c r="B1447" t="s">
        <v>55</v>
      </c>
      <c r="C1447" t="s">
        <v>6</v>
      </c>
      <c r="D1447">
        <v>433</v>
      </c>
      <c r="E1447" s="1">
        <v>5305</v>
      </c>
      <c r="F1447" s="2">
        <v>40017</v>
      </c>
    </row>
    <row r="1448" spans="1:6" x14ac:dyDescent="0.25">
      <c r="A1448">
        <v>2017</v>
      </c>
      <c r="B1448" t="s">
        <v>55</v>
      </c>
      <c r="C1448" t="s">
        <v>7</v>
      </c>
      <c r="D1448">
        <v>177</v>
      </c>
      <c r="E1448" s="1">
        <v>1538</v>
      </c>
      <c r="F1448" s="2">
        <v>39651</v>
      </c>
    </row>
    <row r="1449" spans="1:6" x14ac:dyDescent="0.25">
      <c r="A1449">
        <v>2017</v>
      </c>
      <c r="B1449" t="s">
        <v>55</v>
      </c>
      <c r="C1449" t="s">
        <v>8</v>
      </c>
      <c r="D1449" s="1">
        <v>5285</v>
      </c>
      <c r="E1449" s="1">
        <v>75471</v>
      </c>
      <c r="F1449" s="2">
        <v>32773</v>
      </c>
    </row>
    <row r="1450" spans="1:6" x14ac:dyDescent="0.25">
      <c r="A1450">
        <v>2017</v>
      </c>
      <c r="B1450" t="s">
        <v>55</v>
      </c>
      <c r="C1450" t="s">
        <v>9</v>
      </c>
      <c r="D1450" s="1">
        <v>2594</v>
      </c>
      <c r="E1450" s="1">
        <v>29299</v>
      </c>
      <c r="F1450" s="2">
        <v>41048</v>
      </c>
    </row>
    <row r="1451" spans="1:6" x14ac:dyDescent="0.25">
      <c r="A1451">
        <v>2017</v>
      </c>
      <c r="B1451" t="s">
        <v>55</v>
      </c>
      <c r="C1451" t="s">
        <v>10</v>
      </c>
      <c r="D1451" s="1">
        <v>2448</v>
      </c>
      <c r="E1451" s="1">
        <v>26790</v>
      </c>
      <c r="F1451" s="2">
        <v>38417</v>
      </c>
    </row>
    <row r="1452" spans="1:6" x14ac:dyDescent="0.25">
      <c r="A1452">
        <v>2017</v>
      </c>
      <c r="B1452" t="s">
        <v>55</v>
      </c>
      <c r="C1452" t="s">
        <v>11</v>
      </c>
      <c r="D1452" s="1">
        <v>2730</v>
      </c>
      <c r="E1452" s="1">
        <v>26665</v>
      </c>
      <c r="F1452" s="2">
        <v>48549</v>
      </c>
    </row>
    <row r="1453" spans="1:6" x14ac:dyDescent="0.25">
      <c r="A1453">
        <v>2017</v>
      </c>
      <c r="B1453" t="s">
        <v>55</v>
      </c>
      <c r="C1453" t="s">
        <v>12</v>
      </c>
      <c r="D1453" s="1">
        <v>2183</v>
      </c>
      <c r="E1453" s="1">
        <v>21072</v>
      </c>
      <c r="F1453" s="2">
        <v>47269</v>
      </c>
    </row>
    <row r="1454" spans="1:6" x14ac:dyDescent="0.25">
      <c r="A1454">
        <v>2017</v>
      </c>
      <c r="B1454" t="s">
        <v>55</v>
      </c>
      <c r="C1454" t="s">
        <v>13</v>
      </c>
      <c r="D1454" s="1">
        <v>2766</v>
      </c>
      <c r="E1454" s="1">
        <v>22503</v>
      </c>
      <c r="F1454" s="2">
        <v>41388</v>
      </c>
    </row>
    <row r="1455" spans="1:6" x14ac:dyDescent="0.25">
      <c r="A1455">
        <v>2017</v>
      </c>
      <c r="B1455" t="s">
        <v>55</v>
      </c>
      <c r="C1455" t="s">
        <v>14</v>
      </c>
      <c r="D1455" s="1">
        <v>2686</v>
      </c>
      <c r="E1455" s="1">
        <v>19024</v>
      </c>
      <c r="F1455" s="2">
        <v>45105</v>
      </c>
    </row>
    <row r="1456" spans="1:6" x14ac:dyDescent="0.25">
      <c r="A1456">
        <v>2017</v>
      </c>
      <c r="B1456" t="s">
        <v>55</v>
      </c>
      <c r="C1456" t="s">
        <v>15</v>
      </c>
      <c r="D1456" s="1">
        <v>1584</v>
      </c>
      <c r="E1456" s="1">
        <v>18306</v>
      </c>
      <c r="F1456" s="2">
        <v>54943</v>
      </c>
    </row>
    <row r="1457" spans="1:6" x14ac:dyDescent="0.25">
      <c r="A1457">
        <v>2017</v>
      </c>
      <c r="B1457" t="s">
        <v>55</v>
      </c>
      <c r="C1457" t="s">
        <v>16</v>
      </c>
      <c r="D1457" s="1">
        <v>3082</v>
      </c>
      <c r="E1457" s="1">
        <v>42251</v>
      </c>
      <c r="F1457" s="2">
        <v>80128</v>
      </c>
    </row>
    <row r="1458" spans="1:6" x14ac:dyDescent="0.25">
      <c r="A1458">
        <v>2017</v>
      </c>
      <c r="B1458" t="s">
        <v>55</v>
      </c>
      <c r="C1458" t="s">
        <v>17</v>
      </c>
      <c r="D1458" s="1">
        <v>1370</v>
      </c>
      <c r="E1458" s="1">
        <v>6817</v>
      </c>
      <c r="F1458" s="2">
        <v>40118</v>
      </c>
    </row>
    <row r="1459" spans="1:6" x14ac:dyDescent="0.25">
      <c r="A1459">
        <v>2017</v>
      </c>
      <c r="B1459" t="s">
        <v>55</v>
      </c>
      <c r="C1459" t="s">
        <v>18</v>
      </c>
      <c r="D1459">
        <v>723</v>
      </c>
      <c r="E1459" s="1">
        <v>6432</v>
      </c>
      <c r="F1459" s="2">
        <v>42478</v>
      </c>
    </row>
    <row r="1460" spans="1:6" x14ac:dyDescent="0.25">
      <c r="A1460">
        <v>2017</v>
      </c>
      <c r="B1460" t="s">
        <v>55</v>
      </c>
      <c r="C1460" t="s">
        <v>19</v>
      </c>
      <c r="D1460" s="1">
        <v>1030</v>
      </c>
      <c r="E1460" s="1">
        <v>9290</v>
      </c>
      <c r="F1460" s="2">
        <v>61286</v>
      </c>
    </row>
    <row r="1461" spans="1:6" x14ac:dyDescent="0.25">
      <c r="A1461">
        <v>2017</v>
      </c>
      <c r="B1461" t="s">
        <v>55</v>
      </c>
      <c r="C1461" t="s">
        <v>20</v>
      </c>
      <c r="D1461" s="1">
        <v>3203</v>
      </c>
      <c r="E1461" s="1">
        <v>36801</v>
      </c>
      <c r="F1461" s="2">
        <v>38160</v>
      </c>
    </row>
    <row r="1462" spans="1:6" x14ac:dyDescent="0.25">
      <c r="A1462">
        <v>2017</v>
      </c>
      <c r="B1462" t="s">
        <v>55</v>
      </c>
      <c r="C1462" t="s">
        <v>21</v>
      </c>
      <c r="D1462" s="1">
        <v>2992</v>
      </c>
      <c r="E1462" s="1">
        <v>27804</v>
      </c>
      <c r="F1462" s="2">
        <v>47599</v>
      </c>
    </row>
    <row r="1463" spans="1:6" x14ac:dyDescent="0.25">
      <c r="A1463">
        <v>2017</v>
      </c>
      <c r="B1463" t="s">
        <v>55</v>
      </c>
      <c r="C1463" t="s">
        <v>22</v>
      </c>
      <c r="D1463" s="1">
        <v>2168</v>
      </c>
      <c r="E1463" s="1">
        <v>16360</v>
      </c>
      <c r="F1463" s="2">
        <v>45681</v>
      </c>
    </row>
    <row r="1464" spans="1:6" x14ac:dyDescent="0.25">
      <c r="A1464">
        <v>2017</v>
      </c>
      <c r="B1464" t="s">
        <v>55</v>
      </c>
      <c r="C1464" t="s">
        <v>23</v>
      </c>
      <c r="D1464" s="1">
        <v>1950</v>
      </c>
      <c r="E1464" s="1">
        <v>16365</v>
      </c>
      <c r="F1464" s="2">
        <v>42894</v>
      </c>
    </row>
    <row r="1465" spans="1:6" x14ac:dyDescent="0.25">
      <c r="A1465">
        <v>2017</v>
      </c>
      <c r="B1465" t="s">
        <v>55</v>
      </c>
      <c r="C1465" t="s">
        <v>24</v>
      </c>
      <c r="D1465" s="1">
        <v>1753</v>
      </c>
      <c r="E1465" s="1">
        <v>11976</v>
      </c>
      <c r="F1465" s="2">
        <v>64781</v>
      </c>
    </row>
    <row r="1466" spans="1:6" x14ac:dyDescent="0.25">
      <c r="A1466">
        <v>2017</v>
      </c>
      <c r="B1466" t="s">
        <v>55</v>
      </c>
      <c r="C1466" t="s">
        <v>25</v>
      </c>
      <c r="D1466" s="1">
        <v>2337</v>
      </c>
      <c r="E1466" s="1">
        <v>15500</v>
      </c>
      <c r="F1466" s="2">
        <v>39544</v>
      </c>
    </row>
    <row r="1467" spans="1:6" x14ac:dyDescent="0.25">
      <c r="A1467">
        <v>2017</v>
      </c>
      <c r="B1467" t="s">
        <v>55</v>
      </c>
      <c r="C1467" t="s">
        <v>26</v>
      </c>
      <c r="D1467">
        <v>612</v>
      </c>
      <c r="E1467" s="1">
        <v>17902</v>
      </c>
      <c r="F1467" s="2">
        <v>82999</v>
      </c>
    </row>
    <row r="1468" spans="1:6" x14ac:dyDescent="0.25">
      <c r="A1468">
        <v>2017</v>
      </c>
      <c r="B1468" t="s">
        <v>55</v>
      </c>
      <c r="C1468" t="s">
        <v>27</v>
      </c>
      <c r="D1468">
        <v>350</v>
      </c>
      <c r="E1468" s="1">
        <v>2556</v>
      </c>
      <c r="F1468" s="2">
        <v>41972</v>
      </c>
    </row>
    <row r="1469" spans="1:6" x14ac:dyDescent="0.25">
      <c r="A1469">
        <v>2017</v>
      </c>
      <c r="B1469" t="s">
        <v>55</v>
      </c>
      <c r="C1469" t="s">
        <v>28</v>
      </c>
      <c r="D1469" s="1">
        <v>1018</v>
      </c>
      <c r="E1469" s="1">
        <v>12853</v>
      </c>
      <c r="F1469" s="2">
        <v>37279</v>
      </c>
    </row>
    <row r="1470" spans="1:6" x14ac:dyDescent="0.25">
      <c r="A1470">
        <v>2017</v>
      </c>
      <c r="B1470" t="s">
        <v>55</v>
      </c>
      <c r="C1470" t="s">
        <v>29</v>
      </c>
      <c r="D1470" s="1">
        <v>1991</v>
      </c>
      <c r="E1470" s="1">
        <v>32275</v>
      </c>
      <c r="F1470" s="2">
        <v>59989</v>
      </c>
    </row>
    <row r="1471" spans="1:6" x14ac:dyDescent="0.25">
      <c r="A1471">
        <v>2017</v>
      </c>
      <c r="B1471" t="s">
        <v>55</v>
      </c>
      <c r="C1471" t="s">
        <v>30</v>
      </c>
      <c r="D1471" s="1">
        <v>3023</v>
      </c>
      <c r="E1471" s="1">
        <v>30834</v>
      </c>
      <c r="F1471" s="2">
        <v>39487</v>
      </c>
    </row>
    <row r="1472" spans="1:6" x14ac:dyDescent="0.25">
      <c r="A1472">
        <v>2017</v>
      </c>
      <c r="B1472" t="s">
        <v>55</v>
      </c>
      <c r="C1472" t="s">
        <v>31</v>
      </c>
      <c r="D1472" s="1">
        <v>3306</v>
      </c>
      <c r="E1472" s="1">
        <v>30981</v>
      </c>
      <c r="F1472" s="2">
        <v>37636</v>
      </c>
    </row>
    <row r="1473" spans="1:6" x14ac:dyDescent="0.25">
      <c r="A1473">
        <v>2017</v>
      </c>
      <c r="B1473" t="s">
        <v>55</v>
      </c>
      <c r="C1473" t="s">
        <v>32</v>
      </c>
      <c r="D1473" s="1">
        <v>1771</v>
      </c>
      <c r="E1473" s="1">
        <v>22394</v>
      </c>
      <c r="F1473" s="2">
        <v>89578</v>
      </c>
    </row>
    <row r="1474" spans="1:6" x14ac:dyDescent="0.25">
      <c r="A1474">
        <v>2017</v>
      </c>
      <c r="B1474" t="s">
        <v>55</v>
      </c>
      <c r="C1474" t="s">
        <v>33</v>
      </c>
      <c r="D1474" s="1">
        <v>2483</v>
      </c>
      <c r="E1474" s="1">
        <v>27504</v>
      </c>
      <c r="F1474" s="2">
        <v>48849</v>
      </c>
    </row>
    <row r="1475" spans="1:6" x14ac:dyDescent="0.25">
      <c r="A1475">
        <v>2017</v>
      </c>
      <c r="B1475" t="s">
        <v>55</v>
      </c>
      <c r="C1475" t="s">
        <v>34</v>
      </c>
      <c r="D1475" s="1">
        <v>4333</v>
      </c>
      <c r="E1475" s="1">
        <v>58716</v>
      </c>
      <c r="F1475" s="2">
        <v>88899</v>
      </c>
    </row>
    <row r="1476" spans="1:6" x14ac:dyDescent="0.25">
      <c r="A1476">
        <v>2017</v>
      </c>
      <c r="B1476" t="s">
        <v>55</v>
      </c>
      <c r="C1476" t="s">
        <v>35</v>
      </c>
      <c r="D1476" s="1">
        <v>4453</v>
      </c>
      <c r="E1476" s="1">
        <v>52439</v>
      </c>
      <c r="F1476" s="2">
        <v>35362</v>
      </c>
    </row>
    <row r="1477" spans="1:6" x14ac:dyDescent="0.25">
      <c r="A1477">
        <v>2017</v>
      </c>
      <c r="B1477" t="s">
        <v>55</v>
      </c>
      <c r="C1477" t="s">
        <v>36</v>
      </c>
      <c r="D1477" s="1">
        <v>3498</v>
      </c>
      <c r="E1477" s="1">
        <v>50197</v>
      </c>
      <c r="F1477" s="2">
        <v>63021</v>
      </c>
    </row>
    <row r="1478" spans="1:6" x14ac:dyDescent="0.25">
      <c r="A1478">
        <v>2017</v>
      </c>
      <c r="B1478" t="s">
        <v>55</v>
      </c>
      <c r="C1478" t="s">
        <v>38</v>
      </c>
      <c r="D1478" s="1">
        <v>1230</v>
      </c>
      <c r="E1478" s="1">
        <v>12432</v>
      </c>
      <c r="F1478" s="2">
        <v>40520</v>
      </c>
    </row>
    <row r="1479" spans="1:6" x14ac:dyDescent="0.25">
      <c r="A1479">
        <v>2017</v>
      </c>
      <c r="B1479" t="s">
        <v>55</v>
      </c>
      <c r="C1479" t="s">
        <v>39</v>
      </c>
      <c r="D1479" s="1">
        <v>1026</v>
      </c>
      <c r="E1479" s="1">
        <v>6646</v>
      </c>
      <c r="F1479" s="2">
        <v>41459</v>
      </c>
    </row>
    <row r="1480" spans="1:6" x14ac:dyDescent="0.25">
      <c r="A1480">
        <v>2017</v>
      </c>
      <c r="B1480" t="s">
        <v>55</v>
      </c>
      <c r="C1480" t="s">
        <v>40</v>
      </c>
      <c r="D1480" s="1">
        <v>1071</v>
      </c>
      <c r="E1480" s="1">
        <v>10750</v>
      </c>
      <c r="F1480" s="2">
        <v>43908</v>
      </c>
    </row>
    <row r="1481" spans="1:6" x14ac:dyDescent="0.25">
      <c r="A1481">
        <v>2017</v>
      </c>
      <c r="B1481" t="s">
        <v>55</v>
      </c>
      <c r="C1481" t="s">
        <v>41</v>
      </c>
      <c r="D1481" s="1">
        <v>19580</v>
      </c>
      <c r="E1481" s="1">
        <v>281110</v>
      </c>
      <c r="F1481" s="2">
        <v>107415</v>
      </c>
    </row>
    <row r="1482" spans="1:6" x14ac:dyDescent="0.25">
      <c r="A1482">
        <v>2017</v>
      </c>
      <c r="B1482" t="s">
        <v>55</v>
      </c>
      <c r="C1482" t="s">
        <v>42</v>
      </c>
      <c r="D1482" s="1">
        <v>1034</v>
      </c>
      <c r="E1482" s="1">
        <v>14217</v>
      </c>
      <c r="F1482" s="2">
        <v>59120</v>
      </c>
    </row>
    <row r="1483" spans="1:6" x14ac:dyDescent="0.25">
      <c r="A1483">
        <v>2017</v>
      </c>
      <c r="B1483" t="s">
        <v>55</v>
      </c>
      <c r="C1483" t="s">
        <v>43</v>
      </c>
      <c r="D1483">
        <v>551</v>
      </c>
      <c r="E1483" s="1">
        <v>3901</v>
      </c>
      <c r="F1483" s="2">
        <v>37223</v>
      </c>
    </row>
    <row r="1484" spans="1:6" x14ac:dyDescent="0.25">
      <c r="A1484">
        <v>2017</v>
      </c>
      <c r="B1484" t="s">
        <v>55</v>
      </c>
      <c r="C1484" t="s">
        <v>44</v>
      </c>
      <c r="D1484" s="1">
        <v>2061</v>
      </c>
      <c r="E1484" s="1">
        <v>19558</v>
      </c>
      <c r="F1484" s="2">
        <v>44371</v>
      </c>
    </row>
    <row r="1485" spans="1:6" x14ac:dyDescent="0.25">
      <c r="A1485">
        <v>2017</v>
      </c>
      <c r="B1485" t="s">
        <v>55</v>
      </c>
      <c r="C1485" t="s">
        <v>45</v>
      </c>
      <c r="D1485" s="1">
        <v>7493</v>
      </c>
      <c r="E1485" s="1">
        <v>107674</v>
      </c>
      <c r="F1485" s="2">
        <v>32082</v>
      </c>
    </row>
    <row r="1486" spans="1:6" x14ac:dyDescent="0.25">
      <c r="A1486">
        <v>2017</v>
      </c>
      <c r="B1486" t="s">
        <v>55</v>
      </c>
      <c r="C1486" t="s">
        <v>46</v>
      </c>
      <c r="D1486" s="1">
        <v>1221</v>
      </c>
      <c r="E1486" s="1">
        <v>22793</v>
      </c>
      <c r="F1486" s="2">
        <v>76848</v>
      </c>
    </row>
    <row r="1487" spans="1:6" x14ac:dyDescent="0.25">
      <c r="A1487">
        <v>2017</v>
      </c>
      <c r="B1487" t="s">
        <v>55</v>
      </c>
      <c r="C1487" t="s">
        <v>47</v>
      </c>
      <c r="D1487" s="1">
        <v>2865</v>
      </c>
      <c r="E1487" s="1">
        <v>31986</v>
      </c>
      <c r="F1487" s="2">
        <v>37981</v>
      </c>
    </row>
    <row r="1488" spans="1:6" x14ac:dyDescent="0.25">
      <c r="A1488">
        <v>2017</v>
      </c>
      <c r="B1488" t="s">
        <v>55</v>
      </c>
      <c r="C1488" t="s">
        <v>48</v>
      </c>
      <c r="D1488" s="1">
        <v>1442</v>
      </c>
      <c r="E1488" s="1">
        <v>22390</v>
      </c>
      <c r="F1488" s="2">
        <v>81163</v>
      </c>
    </row>
    <row r="1489" spans="1:6" x14ac:dyDescent="0.25">
      <c r="A1489">
        <v>2017</v>
      </c>
      <c r="B1489" t="s">
        <v>51</v>
      </c>
      <c r="C1489" t="s">
        <v>1</v>
      </c>
      <c r="D1489" s="1">
        <v>9645</v>
      </c>
      <c r="E1489" s="1">
        <v>85262</v>
      </c>
      <c r="F1489" s="2">
        <v>52230</v>
      </c>
    </row>
    <row r="1490" spans="1:6" x14ac:dyDescent="0.25">
      <c r="A1490">
        <v>2017</v>
      </c>
      <c r="B1490" t="s">
        <v>51</v>
      </c>
      <c r="C1490" t="s">
        <v>2</v>
      </c>
      <c r="D1490" s="1">
        <v>11368</v>
      </c>
      <c r="E1490" s="1">
        <v>144747</v>
      </c>
      <c r="F1490" s="2">
        <v>53440</v>
      </c>
    </row>
    <row r="1491" spans="1:6" x14ac:dyDescent="0.25">
      <c r="A1491">
        <v>2017</v>
      </c>
      <c r="B1491" t="s">
        <v>51</v>
      </c>
      <c r="C1491" t="s">
        <v>3</v>
      </c>
      <c r="D1491" s="1">
        <v>6817</v>
      </c>
      <c r="E1491" s="1">
        <v>51130</v>
      </c>
      <c r="F1491" s="2">
        <v>47283</v>
      </c>
    </row>
    <row r="1492" spans="1:6" x14ac:dyDescent="0.25">
      <c r="A1492">
        <v>2017</v>
      </c>
      <c r="B1492" t="s">
        <v>51</v>
      </c>
      <c r="C1492" t="s">
        <v>4</v>
      </c>
      <c r="D1492" s="1">
        <v>72972</v>
      </c>
      <c r="E1492" s="1">
        <v>805942</v>
      </c>
      <c r="F1492" s="2">
        <v>67561</v>
      </c>
    </row>
    <row r="1493" spans="1:6" x14ac:dyDescent="0.25">
      <c r="A1493">
        <v>2017</v>
      </c>
      <c r="B1493" t="s">
        <v>51</v>
      </c>
      <c r="C1493" t="s">
        <v>5</v>
      </c>
      <c r="D1493" s="1">
        <v>19243</v>
      </c>
      <c r="E1493" s="1">
        <v>163473</v>
      </c>
      <c r="F1493" s="2">
        <v>59444</v>
      </c>
    </row>
    <row r="1494" spans="1:6" x14ac:dyDescent="0.25">
      <c r="A1494">
        <v>2017</v>
      </c>
      <c r="B1494" t="s">
        <v>51</v>
      </c>
      <c r="C1494" t="s">
        <v>6</v>
      </c>
      <c r="D1494" s="1">
        <v>9351</v>
      </c>
      <c r="E1494" s="1">
        <v>58327</v>
      </c>
      <c r="F1494" s="2">
        <v>68641</v>
      </c>
    </row>
    <row r="1495" spans="1:6" x14ac:dyDescent="0.25">
      <c r="A1495">
        <v>2017</v>
      </c>
      <c r="B1495" t="s">
        <v>51</v>
      </c>
      <c r="C1495" t="s">
        <v>7</v>
      </c>
      <c r="D1495" s="1">
        <v>2777</v>
      </c>
      <c r="E1495" s="1">
        <v>21591</v>
      </c>
      <c r="F1495" s="2">
        <v>59040</v>
      </c>
    </row>
    <row r="1496" spans="1:6" x14ac:dyDescent="0.25">
      <c r="A1496">
        <v>2017</v>
      </c>
      <c r="B1496" t="s">
        <v>51</v>
      </c>
      <c r="C1496" t="s">
        <v>8</v>
      </c>
      <c r="D1496" s="1">
        <v>67384</v>
      </c>
      <c r="E1496" s="1">
        <v>503704</v>
      </c>
      <c r="F1496" s="2">
        <v>49256</v>
      </c>
    </row>
    <row r="1497" spans="1:6" x14ac:dyDescent="0.25">
      <c r="A1497">
        <v>2017</v>
      </c>
      <c r="B1497" t="s">
        <v>51</v>
      </c>
      <c r="C1497" t="s">
        <v>9</v>
      </c>
      <c r="D1497" s="1">
        <v>20135</v>
      </c>
      <c r="E1497" s="1">
        <v>182259</v>
      </c>
      <c r="F1497" s="2">
        <v>58213</v>
      </c>
    </row>
    <row r="1498" spans="1:6" x14ac:dyDescent="0.25">
      <c r="A1498">
        <v>2017</v>
      </c>
      <c r="B1498" t="s">
        <v>51</v>
      </c>
      <c r="C1498" t="s">
        <v>10</v>
      </c>
      <c r="D1498" s="1">
        <v>7660</v>
      </c>
      <c r="E1498" s="1">
        <v>42668</v>
      </c>
      <c r="F1498" s="2">
        <v>42865</v>
      </c>
    </row>
    <row r="1499" spans="1:6" x14ac:dyDescent="0.25">
      <c r="A1499">
        <v>2017</v>
      </c>
      <c r="B1499" t="s">
        <v>51</v>
      </c>
      <c r="C1499" t="s">
        <v>11</v>
      </c>
      <c r="D1499" s="1">
        <v>31422</v>
      </c>
      <c r="E1499" s="1">
        <v>220019</v>
      </c>
      <c r="F1499" s="2">
        <v>70893</v>
      </c>
    </row>
    <row r="1500" spans="1:6" x14ac:dyDescent="0.25">
      <c r="A1500">
        <v>2017</v>
      </c>
      <c r="B1500" t="s">
        <v>51</v>
      </c>
      <c r="C1500" t="s">
        <v>12</v>
      </c>
      <c r="D1500" s="1">
        <v>14839</v>
      </c>
      <c r="E1500" s="1">
        <v>138040</v>
      </c>
      <c r="F1500" s="2">
        <v>57099</v>
      </c>
    </row>
    <row r="1501" spans="1:6" x14ac:dyDescent="0.25">
      <c r="A1501">
        <v>2017</v>
      </c>
      <c r="B1501" t="s">
        <v>51</v>
      </c>
      <c r="C1501" t="s">
        <v>13</v>
      </c>
      <c r="D1501" s="1">
        <v>9417</v>
      </c>
      <c r="E1501" s="1">
        <v>76086</v>
      </c>
      <c r="F1501" s="2">
        <v>55415</v>
      </c>
    </row>
    <row r="1502" spans="1:6" x14ac:dyDescent="0.25">
      <c r="A1502">
        <v>2017</v>
      </c>
      <c r="B1502" t="s">
        <v>51</v>
      </c>
      <c r="C1502" t="s">
        <v>14</v>
      </c>
      <c r="D1502" s="1">
        <v>7584</v>
      </c>
      <c r="E1502" s="1">
        <v>60238</v>
      </c>
      <c r="F1502" s="2">
        <v>52807</v>
      </c>
    </row>
    <row r="1503" spans="1:6" x14ac:dyDescent="0.25">
      <c r="A1503">
        <v>2017</v>
      </c>
      <c r="B1503" t="s">
        <v>51</v>
      </c>
      <c r="C1503" t="s">
        <v>15</v>
      </c>
      <c r="D1503" s="1">
        <v>9339</v>
      </c>
      <c r="E1503" s="1">
        <v>77332</v>
      </c>
      <c r="F1503" s="2">
        <v>53194</v>
      </c>
    </row>
    <row r="1504" spans="1:6" x14ac:dyDescent="0.25">
      <c r="A1504">
        <v>2017</v>
      </c>
      <c r="B1504" t="s">
        <v>51</v>
      </c>
      <c r="C1504" t="s">
        <v>16</v>
      </c>
      <c r="D1504" s="1">
        <v>10825</v>
      </c>
      <c r="E1504" s="1">
        <v>147021</v>
      </c>
      <c r="F1504" s="2">
        <v>61781</v>
      </c>
    </row>
    <row r="1505" spans="1:6" x14ac:dyDescent="0.25">
      <c r="A1505">
        <v>2017</v>
      </c>
      <c r="B1505" t="s">
        <v>51</v>
      </c>
      <c r="C1505" t="s">
        <v>17</v>
      </c>
      <c r="D1505" s="1">
        <v>5502</v>
      </c>
      <c r="E1505" s="1">
        <v>28253</v>
      </c>
      <c r="F1505" s="2">
        <v>47930</v>
      </c>
    </row>
    <row r="1506" spans="1:6" x14ac:dyDescent="0.25">
      <c r="A1506">
        <v>2017</v>
      </c>
      <c r="B1506" t="s">
        <v>51</v>
      </c>
      <c r="C1506" t="s">
        <v>18</v>
      </c>
      <c r="D1506" s="1">
        <v>16463</v>
      </c>
      <c r="E1506" s="1">
        <v>162140</v>
      </c>
      <c r="F1506" s="2">
        <v>65027</v>
      </c>
    </row>
    <row r="1507" spans="1:6" x14ac:dyDescent="0.25">
      <c r="A1507">
        <v>2017</v>
      </c>
      <c r="B1507" t="s">
        <v>51</v>
      </c>
      <c r="C1507" t="s">
        <v>19</v>
      </c>
      <c r="D1507" s="1">
        <v>21055</v>
      </c>
      <c r="E1507" s="1">
        <v>152131</v>
      </c>
      <c r="F1507" s="2">
        <v>75405</v>
      </c>
    </row>
    <row r="1508" spans="1:6" x14ac:dyDescent="0.25">
      <c r="A1508">
        <v>2017</v>
      </c>
      <c r="B1508" t="s">
        <v>51</v>
      </c>
      <c r="C1508" t="s">
        <v>20</v>
      </c>
      <c r="D1508" s="1">
        <v>19544</v>
      </c>
      <c r="E1508" s="1">
        <v>161903</v>
      </c>
      <c r="F1508" s="2">
        <v>61511</v>
      </c>
    </row>
    <row r="1509" spans="1:6" x14ac:dyDescent="0.25">
      <c r="A1509">
        <v>2017</v>
      </c>
      <c r="B1509" t="s">
        <v>51</v>
      </c>
      <c r="C1509" t="s">
        <v>21</v>
      </c>
      <c r="D1509" s="1">
        <v>15746</v>
      </c>
      <c r="E1509" s="1">
        <v>119642</v>
      </c>
      <c r="F1509" s="2">
        <v>65464</v>
      </c>
    </row>
    <row r="1510" spans="1:6" x14ac:dyDescent="0.25">
      <c r="A1510">
        <v>2017</v>
      </c>
      <c r="B1510" t="s">
        <v>51</v>
      </c>
      <c r="C1510" t="s">
        <v>22</v>
      </c>
      <c r="D1510" s="1">
        <v>5670</v>
      </c>
      <c r="E1510" s="1">
        <v>43467</v>
      </c>
      <c r="F1510" s="2">
        <v>48782</v>
      </c>
    </row>
    <row r="1511" spans="1:6" x14ac:dyDescent="0.25">
      <c r="A1511">
        <v>2017</v>
      </c>
      <c r="B1511" t="s">
        <v>51</v>
      </c>
      <c r="C1511" t="s">
        <v>23</v>
      </c>
      <c r="D1511" s="1">
        <v>15141</v>
      </c>
      <c r="E1511" s="1">
        <v>123034</v>
      </c>
      <c r="F1511" s="2">
        <v>57823</v>
      </c>
    </row>
    <row r="1512" spans="1:6" x14ac:dyDescent="0.25">
      <c r="A1512">
        <v>2017</v>
      </c>
      <c r="B1512" t="s">
        <v>51</v>
      </c>
      <c r="C1512" t="s">
        <v>24</v>
      </c>
      <c r="D1512" s="1">
        <v>6287</v>
      </c>
      <c r="E1512" s="1">
        <v>27712</v>
      </c>
      <c r="F1512" s="2">
        <v>50369</v>
      </c>
    </row>
    <row r="1513" spans="1:6" x14ac:dyDescent="0.25">
      <c r="A1513">
        <v>2017</v>
      </c>
      <c r="B1513" t="s">
        <v>51</v>
      </c>
      <c r="C1513" t="s">
        <v>25</v>
      </c>
      <c r="D1513" s="1">
        <v>7053</v>
      </c>
      <c r="E1513" s="1">
        <v>51174</v>
      </c>
      <c r="F1513" s="2">
        <v>49634</v>
      </c>
    </row>
    <row r="1514" spans="1:6" x14ac:dyDescent="0.25">
      <c r="A1514">
        <v>2017</v>
      </c>
      <c r="B1514" t="s">
        <v>51</v>
      </c>
      <c r="C1514" t="s">
        <v>26</v>
      </c>
      <c r="D1514" s="1">
        <v>5859</v>
      </c>
      <c r="E1514" s="1">
        <v>82998</v>
      </c>
      <c r="F1514" s="2">
        <v>58071</v>
      </c>
    </row>
    <row r="1515" spans="1:6" x14ac:dyDescent="0.25">
      <c r="A1515">
        <v>2017</v>
      </c>
      <c r="B1515" t="s">
        <v>51</v>
      </c>
      <c r="C1515" t="s">
        <v>27</v>
      </c>
      <c r="D1515" s="1">
        <v>4363</v>
      </c>
      <c r="E1515" s="1">
        <v>26466</v>
      </c>
      <c r="F1515" s="2">
        <v>61497</v>
      </c>
    </row>
    <row r="1516" spans="1:6" x14ac:dyDescent="0.25">
      <c r="A1516">
        <v>2017</v>
      </c>
      <c r="B1516" t="s">
        <v>51</v>
      </c>
      <c r="C1516" t="s">
        <v>28</v>
      </c>
      <c r="D1516" s="1">
        <v>21672</v>
      </c>
      <c r="E1516" s="1">
        <v>154907</v>
      </c>
      <c r="F1516" s="2">
        <v>71145</v>
      </c>
    </row>
    <row r="1517" spans="1:6" x14ac:dyDescent="0.25">
      <c r="A1517">
        <v>2017</v>
      </c>
      <c r="B1517" t="s">
        <v>51</v>
      </c>
      <c r="C1517" t="s">
        <v>29</v>
      </c>
      <c r="D1517" s="1">
        <v>5141</v>
      </c>
      <c r="E1517" s="1">
        <v>45511</v>
      </c>
      <c r="F1517" s="2">
        <v>46369</v>
      </c>
    </row>
    <row r="1518" spans="1:6" x14ac:dyDescent="0.25">
      <c r="A1518">
        <v>2017</v>
      </c>
      <c r="B1518" t="s">
        <v>51</v>
      </c>
      <c r="C1518" t="s">
        <v>30</v>
      </c>
      <c r="D1518" s="1">
        <v>50064</v>
      </c>
      <c r="E1518" s="1">
        <v>386615</v>
      </c>
      <c r="F1518" s="2">
        <v>71408</v>
      </c>
    </row>
    <row r="1519" spans="1:6" x14ac:dyDescent="0.25">
      <c r="A1519">
        <v>2017</v>
      </c>
      <c r="B1519" t="s">
        <v>51</v>
      </c>
      <c r="C1519" t="s">
        <v>31</v>
      </c>
      <c r="D1519" s="1">
        <v>26057</v>
      </c>
      <c r="E1519" s="1">
        <v>208662</v>
      </c>
      <c r="F1519" s="2">
        <v>52372</v>
      </c>
    </row>
    <row r="1520" spans="1:6" x14ac:dyDescent="0.25">
      <c r="A1520">
        <v>2017</v>
      </c>
      <c r="B1520" t="s">
        <v>51</v>
      </c>
      <c r="C1520" t="s">
        <v>32</v>
      </c>
      <c r="D1520" s="1">
        <v>4035</v>
      </c>
      <c r="E1520" s="1">
        <v>26732</v>
      </c>
      <c r="F1520" s="2">
        <v>63029</v>
      </c>
    </row>
    <row r="1521" spans="1:6" x14ac:dyDescent="0.25">
      <c r="A1521">
        <v>2017</v>
      </c>
      <c r="B1521" t="s">
        <v>51</v>
      </c>
      <c r="C1521" t="s">
        <v>33</v>
      </c>
      <c r="D1521" s="1">
        <v>23022</v>
      </c>
      <c r="E1521" s="1">
        <v>217025</v>
      </c>
      <c r="F1521" s="2">
        <v>60831</v>
      </c>
    </row>
    <row r="1522" spans="1:6" x14ac:dyDescent="0.25">
      <c r="A1522">
        <v>2017</v>
      </c>
      <c r="B1522" t="s">
        <v>51</v>
      </c>
      <c r="C1522" t="s">
        <v>34</v>
      </c>
      <c r="D1522" s="1">
        <v>9823</v>
      </c>
      <c r="E1522" s="1">
        <v>77247</v>
      </c>
      <c r="F1522" s="2">
        <v>50585</v>
      </c>
    </row>
    <row r="1523" spans="1:6" x14ac:dyDescent="0.25">
      <c r="A1523">
        <v>2017</v>
      </c>
      <c r="B1523" t="s">
        <v>51</v>
      </c>
      <c r="C1523" t="s">
        <v>35</v>
      </c>
      <c r="D1523" s="1">
        <v>13468</v>
      </c>
      <c r="E1523" s="1">
        <v>96991</v>
      </c>
      <c r="F1523" s="2">
        <v>57987</v>
      </c>
    </row>
    <row r="1524" spans="1:6" x14ac:dyDescent="0.25">
      <c r="A1524">
        <v>2017</v>
      </c>
      <c r="B1524" t="s">
        <v>51</v>
      </c>
      <c r="C1524" t="s">
        <v>36</v>
      </c>
      <c r="D1524" s="1">
        <v>28397</v>
      </c>
      <c r="E1524" s="1">
        <v>248932</v>
      </c>
      <c r="F1524" s="2">
        <v>64769</v>
      </c>
    </row>
    <row r="1525" spans="1:6" x14ac:dyDescent="0.25">
      <c r="A1525">
        <v>2017</v>
      </c>
      <c r="B1525" t="s">
        <v>51</v>
      </c>
      <c r="C1525" t="s">
        <v>38</v>
      </c>
      <c r="D1525" s="1">
        <v>11635</v>
      </c>
      <c r="E1525" s="1">
        <v>100817</v>
      </c>
      <c r="F1525" s="2">
        <v>53542</v>
      </c>
    </row>
    <row r="1526" spans="1:6" x14ac:dyDescent="0.25">
      <c r="A1526">
        <v>2017</v>
      </c>
      <c r="B1526" t="s">
        <v>51</v>
      </c>
      <c r="C1526" t="s">
        <v>39</v>
      </c>
      <c r="D1526" s="1">
        <v>3883</v>
      </c>
      <c r="E1526" s="1">
        <v>22351</v>
      </c>
      <c r="F1526" s="2">
        <v>47385</v>
      </c>
    </row>
    <row r="1527" spans="1:6" x14ac:dyDescent="0.25">
      <c r="A1527">
        <v>2017</v>
      </c>
      <c r="B1527" t="s">
        <v>51</v>
      </c>
      <c r="C1527" t="s">
        <v>40</v>
      </c>
      <c r="D1527" s="1">
        <v>11745</v>
      </c>
      <c r="E1527" s="1">
        <v>119968</v>
      </c>
      <c r="F1527" s="2">
        <v>56642</v>
      </c>
    </row>
    <row r="1528" spans="1:6" x14ac:dyDescent="0.25">
      <c r="A1528">
        <v>2017</v>
      </c>
      <c r="B1528" t="s">
        <v>51</v>
      </c>
      <c r="C1528" t="s">
        <v>41</v>
      </c>
      <c r="D1528" s="1">
        <v>49310</v>
      </c>
      <c r="E1528" s="1">
        <v>711119</v>
      </c>
      <c r="F1528" s="2">
        <v>63219</v>
      </c>
    </row>
    <row r="1529" spans="1:6" x14ac:dyDescent="0.25">
      <c r="A1529">
        <v>2017</v>
      </c>
      <c r="B1529" t="s">
        <v>51</v>
      </c>
      <c r="C1529" t="s">
        <v>42</v>
      </c>
      <c r="D1529" s="1">
        <v>10886</v>
      </c>
      <c r="E1529" s="1">
        <v>97495</v>
      </c>
      <c r="F1529" s="2">
        <v>49132</v>
      </c>
    </row>
    <row r="1530" spans="1:6" x14ac:dyDescent="0.25">
      <c r="A1530">
        <v>2017</v>
      </c>
      <c r="B1530" t="s">
        <v>51</v>
      </c>
      <c r="C1530" t="s">
        <v>43</v>
      </c>
      <c r="D1530" s="1">
        <v>2865</v>
      </c>
      <c r="E1530" s="1">
        <v>15187</v>
      </c>
      <c r="F1530" s="2">
        <v>50125</v>
      </c>
    </row>
    <row r="1531" spans="1:6" x14ac:dyDescent="0.25">
      <c r="A1531">
        <v>2017</v>
      </c>
      <c r="B1531" t="s">
        <v>51</v>
      </c>
      <c r="C1531" t="s">
        <v>44</v>
      </c>
      <c r="D1531" s="1">
        <v>21256</v>
      </c>
      <c r="E1531" s="1">
        <v>192576</v>
      </c>
      <c r="F1531" s="2">
        <v>56166</v>
      </c>
    </row>
    <row r="1532" spans="1:6" x14ac:dyDescent="0.25">
      <c r="A1532">
        <v>2017</v>
      </c>
      <c r="B1532" t="s">
        <v>51</v>
      </c>
      <c r="C1532" t="s">
        <v>45</v>
      </c>
      <c r="D1532" s="1">
        <v>25279</v>
      </c>
      <c r="E1532" s="1">
        <v>187247</v>
      </c>
      <c r="F1532" s="2">
        <v>61249</v>
      </c>
    </row>
    <row r="1533" spans="1:6" x14ac:dyDescent="0.25">
      <c r="A1533">
        <v>2017</v>
      </c>
      <c r="B1533" t="s">
        <v>51</v>
      </c>
      <c r="C1533" t="s">
        <v>46</v>
      </c>
      <c r="D1533" s="1">
        <v>4402</v>
      </c>
      <c r="E1533" s="1">
        <v>31522</v>
      </c>
      <c r="F1533" s="2">
        <v>57987</v>
      </c>
    </row>
    <row r="1534" spans="1:6" x14ac:dyDescent="0.25">
      <c r="A1534">
        <v>2017</v>
      </c>
      <c r="B1534" t="s">
        <v>51</v>
      </c>
      <c r="C1534" t="s">
        <v>47</v>
      </c>
      <c r="D1534" s="1">
        <v>14158</v>
      </c>
      <c r="E1534" s="1">
        <v>117226</v>
      </c>
      <c r="F1534" s="2">
        <v>60136</v>
      </c>
    </row>
    <row r="1535" spans="1:6" x14ac:dyDescent="0.25">
      <c r="A1535">
        <v>2017</v>
      </c>
      <c r="B1535" t="s">
        <v>51</v>
      </c>
      <c r="C1535" t="s">
        <v>48</v>
      </c>
      <c r="D1535" s="1">
        <v>3427</v>
      </c>
      <c r="E1535" s="1">
        <v>19573</v>
      </c>
      <c r="F1535" s="2">
        <v>50877</v>
      </c>
    </row>
    <row r="1536" spans="1:6" x14ac:dyDescent="0.25">
      <c r="A1536">
        <v>2017</v>
      </c>
      <c r="B1536" t="s">
        <v>52</v>
      </c>
      <c r="C1536" t="s">
        <v>1</v>
      </c>
      <c r="D1536" s="1">
        <v>5447</v>
      </c>
      <c r="E1536" s="1">
        <v>263487</v>
      </c>
      <c r="F1536" s="2">
        <v>55197</v>
      </c>
    </row>
    <row r="1537" spans="1:6" x14ac:dyDescent="0.25">
      <c r="A1537">
        <v>2017</v>
      </c>
      <c r="B1537" t="s">
        <v>52</v>
      </c>
      <c r="C1537" t="s">
        <v>2</v>
      </c>
      <c r="D1537" s="1">
        <v>4657</v>
      </c>
      <c r="E1537" s="1">
        <v>162399</v>
      </c>
      <c r="F1537" s="2">
        <v>73528</v>
      </c>
    </row>
    <row r="1538" spans="1:6" x14ac:dyDescent="0.25">
      <c r="A1538">
        <v>2017</v>
      </c>
      <c r="B1538" t="s">
        <v>52</v>
      </c>
      <c r="C1538" t="s">
        <v>3</v>
      </c>
      <c r="D1538" s="1">
        <v>2928</v>
      </c>
      <c r="E1538" s="1">
        <v>157305</v>
      </c>
      <c r="F1538" s="2">
        <v>46766</v>
      </c>
    </row>
    <row r="1539" spans="1:6" x14ac:dyDescent="0.25">
      <c r="A1539">
        <v>2017</v>
      </c>
      <c r="B1539" t="s">
        <v>52</v>
      </c>
      <c r="C1539" t="s">
        <v>4</v>
      </c>
      <c r="D1539" s="1">
        <v>42215</v>
      </c>
      <c r="E1539" s="1">
        <v>1303550</v>
      </c>
      <c r="F1539" s="2">
        <v>92246</v>
      </c>
    </row>
    <row r="1540" spans="1:6" x14ac:dyDescent="0.25">
      <c r="A1540">
        <v>2017</v>
      </c>
      <c r="B1540" t="s">
        <v>52</v>
      </c>
      <c r="C1540" t="s">
        <v>5</v>
      </c>
      <c r="D1540" s="1">
        <v>5750</v>
      </c>
      <c r="E1540" s="1">
        <v>144067</v>
      </c>
      <c r="F1540" s="2">
        <v>69446</v>
      </c>
    </row>
    <row r="1541" spans="1:6" x14ac:dyDescent="0.25">
      <c r="A1541">
        <v>2017</v>
      </c>
      <c r="B1541" t="s">
        <v>52</v>
      </c>
      <c r="C1541" t="s">
        <v>6</v>
      </c>
      <c r="D1541" s="1">
        <v>4460</v>
      </c>
      <c r="E1541" s="1">
        <v>158891</v>
      </c>
      <c r="F1541" s="2">
        <v>81864</v>
      </c>
    </row>
    <row r="1542" spans="1:6" x14ac:dyDescent="0.25">
      <c r="A1542">
        <v>2017</v>
      </c>
      <c r="B1542" t="s">
        <v>52</v>
      </c>
      <c r="C1542" t="s">
        <v>7</v>
      </c>
      <c r="D1542">
        <v>688</v>
      </c>
      <c r="E1542" s="1">
        <v>25928</v>
      </c>
      <c r="F1542" s="2">
        <v>62417</v>
      </c>
    </row>
    <row r="1543" spans="1:6" x14ac:dyDescent="0.25">
      <c r="A1543">
        <v>2017</v>
      </c>
      <c r="B1543" t="s">
        <v>52</v>
      </c>
      <c r="C1543" t="s">
        <v>8</v>
      </c>
      <c r="D1543" s="1">
        <v>20513</v>
      </c>
      <c r="E1543" s="1">
        <v>363137</v>
      </c>
      <c r="F1543" s="2">
        <v>59389</v>
      </c>
    </row>
    <row r="1544" spans="1:6" x14ac:dyDescent="0.25">
      <c r="A1544">
        <v>2017</v>
      </c>
      <c r="B1544" t="s">
        <v>52</v>
      </c>
      <c r="C1544" t="s">
        <v>9</v>
      </c>
      <c r="D1544" s="1">
        <v>9745</v>
      </c>
      <c r="E1544" s="1">
        <v>395916</v>
      </c>
      <c r="F1544" s="2">
        <v>57889</v>
      </c>
    </row>
    <row r="1545" spans="1:6" x14ac:dyDescent="0.25">
      <c r="A1545">
        <v>2017</v>
      </c>
      <c r="B1545" t="s">
        <v>52</v>
      </c>
      <c r="C1545" t="s">
        <v>10</v>
      </c>
      <c r="D1545" s="1">
        <v>2750</v>
      </c>
      <c r="E1545" s="1">
        <v>66056</v>
      </c>
      <c r="F1545" s="2">
        <v>61543</v>
      </c>
    </row>
    <row r="1546" spans="1:6" x14ac:dyDescent="0.25">
      <c r="A1546">
        <v>2017</v>
      </c>
      <c r="B1546" t="s">
        <v>52</v>
      </c>
      <c r="C1546" t="s">
        <v>11</v>
      </c>
      <c r="D1546" s="1">
        <v>17979</v>
      </c>
      <c r="E1546" s="1">
        <v>574692</v>
      </c>
      <c r="F1546" s="2">
        <v>70174</v>
      </c>
    </row>
    <row r="1547" spans="1:6" x14ac:dyDescent="0.25">
      <c r="A1547">
        <v>2017</v>
      </c>
      <c r="B1547" t="s">
        <v>52</v>
      </c>
      <c r="C1547" t="s">
        <v>12</v>
      </c>
      <c r="D1547" s="1">
        <v>8554</v>
      </c>
      <c r="E1547" s="1">
        <v>531312</v>
      </c>
      <c r="F1547" s="2">
        <v>61118</v>
      </c>
    </row>
    <row r="1548" spans="1:6" x14ac:dyDescent="0.25">
      <c r="A1548">
        <v>2017</v>
      </c>
      <c r="B1548" t="s">
        <v>52</v>
      </c>
      <c r="C1548" t="s">
        <v>13</v>
      </c>
      <c r="D1548" s="1">
        <v>4125</v>
      </c>
      <c r="E1548" s="1">
        <v>215910</v>
      </c>
      <c r="F1548" s="2">
        <v>58617</v>
      </c>
    </row>
    <row r="1549" spans="1:6" x14ac:dyDescent="0.25">
      <c r="A1549">
        <v>2017</v>
      </c>
      <c r="B1549" t="s">
        <v>52</v>
      </c>
      <c r="C1549" t="s">
        <v>14</v>
      </c>
      <c r="D1549" s="1">
        <v>3164</v>
      </c>
      <c r="E1549" s="1">
        <v>161517</v>
      </c>
      <c r="F1549" s="2">
        <v>57532</v>
      </c>
    </row>
    <row r="1550" spans="1:6" x14ac:dyDescent="0.25">
      <c r="A1550">
        <v>2017</v>
      </c>
      <c r="B1550" t="s">
        <v>52</v>
      </c>
      <c r="C1550" t="s">
        <v>15</v>
      </c>
      <c r="D1550" s="1">
        <v>4368</v>
      </c>
      <c r="E1550" s="1">
        <v>250180</v>
      </c>
      <c r="F1550" s="2">
        <v>58143</v>
      </c>
    </row>
    <row r="1551" spans="1:6" x14ac:dyDescent="0.25">
      <c r="A1551">
        <v>2017</v>
      </c>
      <c r="B1551" t="s">
        <v>52</v>
      </c>
      <c r="C1551" t="s">
        <v>16</v>
      </c>
      <c r="D1551" s="1">
        <v>4464</v>
      </c>
      <c r="E1551" s="1">
        <v>134680</v>
      </c>
      <c r="F1551" s="2">
        <v>72604</v>
      </c>
    </row>
    <row r="1552" spans="1:6" x14ac:dyDescent="0.25">
      <c r="A1552">
        <v>2017</v>
      </c>
      <c r="B1552" t="s">
        <v>52</v>
      </c>
      <c r="C1552" t="s">
        <v>17</v>
      </c>
      <c r="D1552" s="1">
        <v>1877</v>
      </c>
      <c r="E1552" s="1">
        <v>50911</v>
      </c>
      <c r="F1552" s="2">
        <v>55458</v>
      </c>
    </row>
    <row r="1553" spans="1:6" x14ac:dyDescent="0.25">
      <c r="A1553">
        <v>2017</v>
      </c>
      <c r="B1553" t="s">
        <v>52</v>
      </c>
      <c r="C1553" t="s">
        <v>18</v>
      </c>
      <c r="D1553" s="1">
        <v>3901</v>
      </c>
      <c r="E1553" s="1">
        <v>106864</v>
      </c>
      <c r="F1553" s="2">
        <v>77289</v>
      </c>
    </row>
    <row r="1554" spans="1:6" x14ac:dyDescent="0.25">
      <c r="A1554">
        <v>2017</v>
      </c>
      <c r="B1554" t="s">
        <v>52</v>
      </c>
      <c r="C1554" t="s">
        <v>19</v>
      </c>
      <c r="D1554" s="1">
        <v>6850</v>
      </c>
      <c r="E1554" s="1">
        <v>244647</v>
      </c>
      <c r="F1554" s="2">
        <v>88132</v>
      </c>
    </row>
    <row r="1555" spans="1:6" x14ac:dyDescent="0.25">
      <c r="A1555">
        <v>2017</v>
      </c>
      <c r="B1555" t="s">
        <v>52</v>
      </c>
      <c r="C1555" t="s">
        <v>20</v>
      </c>
      <c r="D1555" s="1">
        <v>15721</v>
      </c>
      <c r="E1555" s="1">
        <v>615106</v>
      </c>
      <c r="F1555" s="2">
        <v>66395</v>
      </c>
    </row>
    <row r="1556" spans="1:6" x14ac:dyDescent="0.25">
      <c r="A1556">
        <v>2017</v>
      </c>
      <c r="B1556" t="s">
        <v>52</v>
      </c>
      <c r="C1556" t="s">
        <v>21</v>
      </c>
      <c r="D1556" s="1">
        <v>8369</v>
      </c>
      <c r="E1556" s="1">
        <v>319035</v>
      </c>
      <c r="F1556" s="2">
        <v>65734</v>
      </c>
    </row>
    <row r="1557" spans="1:6" x14ac:dyDescent="0.25">
      <c r="A1557">
        <v>2017</v>
      </c>
      <c r="B1557" t="s">
        <v>52</v>
      </c>
      <c r="C1557" t="s">
        <v>22</v>
      </c>
      <c r="D1557" s="1">
        <v>2441</v>
      </c>
      <c r="E1557" s="1">
        <v>144047</v>
      </c>
      <c r="F1557" s="2">
        <v>48199</v>
      </c>
    </row>
    <row r="1558" spans="1:6" x14ac:dyDescent="0.25">
      <c r="A1558">
        <v>2017</v>
      </c>
      <c r="B1558" t="s">
        <v>52</v>
      </c>
      <c r="C1558" t="s">
        <v>23</v>
      </c>
      <c r="D1558" s="1">
        <v>6636</v>
      </c>
      <c r="E1558" s="1">
        <v>265863</v>
      </c>
      <c r="F1558" s="2">
        <v>57139</v>
      </c>
    </row>
    <row r="1559" spans="1:6" x14ac:dyDescent="0.25">
      <c r="A1559">
        <v>2017</v>
      </c>
      <c r="B1559" t="s">
        <v>52</v>
      </c>
      <c r="C1559" t="s">
        <v>24</v>
      </c>
      <c r="D1559" s="1">
        <v>1572</v>
      </c>
      <c r="E1559" s="1">
        <v>19893</v>
      </c>
      <c r="F1559" s="2">
        <v>48758</v>
      </c>
    </row>
    <row r="1560" spans="1:6" x14ac:dyDescent="0.25">
      <c r="A1560">
        <v>2017</v>
      </c>
      <c r="B1560" t="s">
        <v>52</v>
      </c>
      <c r="C1560" t="s">
        <v>25</v>
      </c>
      <c r="D1560" s="1">
        <v>1977</v>
      </c>
      <c r="E1560" s="1">
        <v>98082</v>
      </c>
      <c r="F1560" s="2">
        <v>49568</v>
      </c>
    </row>
    <row r="1561" spans="1:6" x14ac:dyDescent="0.25">
      <c r="A1561">
        <v>2017</v>
      </c>
      <c r="B1561" t="s">
        <v>52</v>
      </c>
      <c r="C1561" t="s">
        <v>26</v>
      </c>
      <c r="D1561" s="1">
        <v>2043</v>
      </c>
      <c r="E1561" s="1">
        <v>47800</v>
      </c>
      <c r="F1561" s="2">
        <v>56486</v>
      </c>
    </row>
    <row r="1562" spans="1:6" x14ac:dyDescent="0.25">
      <c r="A1562">
        <v>2017</v>
      </c>
      <c r="B1562" t="s">
        <v>52</v>
      </c>
      <c r="C1562" t="s">
        <v>27</v>
      </c>
      <c r="D1562" s="1">
        <v>2011</v>
      </c>
      <c r="E1562" s="1">
        <v>68971</v>
      </c>
      <c r="F1562" s="2">
        <v>70482</v>
      </c>
    </row>
    <row r="1563" spans="1:6" x14ac:dyDescent="0.25">
      <c r="A1563">
        <v>2017</v>
      </c>
      <c r="B1563" t="s">
        <v>52</v>
      </c>
      <c r="C1563" t="s">
        <v>28</v>
      </c>
      <c r="D1563" s="1">
        <v>8962</v>
      </c>
      <c r="E1563" s="1">
        <v>242476</v>
      </c>
      <c r="F1563" s="2">
        <v>78813</v>
      </c>
    </row>
    <row r="1564" spans="1:6" x14ac:dyDescent="0.25">
      <c r="A1564">
        <v>2017</v>
      </c>
      <c r="B1564" t="s">
        <v>52</v>
      </c>
      <c r="C1564" t="s">
        <v>29</v>
      </c>
      <c r="D1564" s="1">
        <v>1724</v>
      </c>
      <c r="E1564" s="1">
        <v>26398</v>
      </c>
      <c r="F1564" s="2">
        <v>53328</v>
      </c>
    </row>
    <row r="1565" spans="1:6" x14ac:dyDescent="0.25">
      <c r="A1565">
        <v>2017</v>
      </c>
      <c r="B1565" t="s">
        <v>52</v>
      </c>
      <c r="C1565" t="s">
        <v>30</v>
      </c>
      <c r="D1565" s="1">
        <v>17319</v>
      </c>
      <c r="E1565" s="1">
        <v>444182</v>
      </c>
      <c r="F1565" s="2">
        <v>65899</v>
      </c>
    </row>
    <row r="1566" spans="1:6" x14ac:dyDescent="0.25">
      <c r="A1566">
        <v>2017</v>
      </c>
      <c r="B1566" t="s">
        <v>52</v>
      </c>
      <c r="C1566" t="s">
        <v>31</v>
      </c>
      <c r="D1566" s="1">
        <v>10287</v>
      </c>
      <c r="E1566" s="1">
        <v>467306</v>
      </c>
      <c r="F1566" s="2">
        <v>58368</v>
      </c>
    </row>
    <row r="1567" spans="1:6" x14ac:dyDescent="0.25">
      <c r="A1567">
        <v>2017</v>
      </c>
      <c r="B1567" t="s">
        <v>52</v>
      </c>
      <c r="C1567" t="s">
        <v>32</v>
      </c>
      <c r="D1567">
        <v>810</v>
      </c>
      <c r="E1567" s="1">
        <v>24680</v>
      </c>
      <c r="F1567" s="2">
        <v>52594</v>
      </c>
    </row>
    <row r="1568" spans="1:6" x14ac:dyDescent="0.25">
      <c r="A1568">
        <v>2017</v>
      </c>
      <c r="B1568" t="s">
        <v>52</v>
      </c>
      <c r="C1568" t="s">
        <v>33</v>
      </c>
      <c r="D1568" s="1">
        <v>15430</v>
      </c>
      <c r="E1568" s="1">
        <v>685942</v>
      </c>
      <c r="F1568" s="2">
        <v>60002</v>
      </c>
    </row>
    <row r="1569" spans="1:6" x14ac:dyDescent="0.25">
      <c r="A1569">
        <v>2017</v>
      </c>
      <c r="B1569" t="s">
        <v>52</v>
      </c>
      <c r="C1569" t="s">
        <v>34</v>
      </c>
      <c r="D1569" s="1">
        <v>4230</v>
      </c>
      <c r="E1569" s="1">
        <v>128122</v>
      </c>
      <c r="F1569" s="2">
        <v>55496</v>
      </c>
    </row>
    <row r="1570" spans="1:6" x14ac:dyDescent="0.25">
      <c r="A1570">
        <v>2017</v>
      </c>
      <c r="B1570" t="s">
        <v>52</v>
      </c>
      <c r="C1570" t="s">
        <v>35</v>
      </c>
      <c r="D1570" s="1">
        <v>6175</v>
      </c>
      <c r="E1570" s="1">
        <v>189318</v>
      </c>
      <c r="F1570" s="2">
        <v>68161</v>
      </c>
    </row>
    <row r="1571" spans="1:6" x14ac:dyDescent="0.25">
      <c r="A1571">
        <v>2017</v>
      </c>
      <c r="B1571" t="s">
        <v>52</v>
      </c>
      <c r="C1571" t="s">
        <v>36</v>
      </c>
      <c r="D1571" s="1">
        <v>14414</v>
      </c>
      <c r="E1571" s="1">
        <v>561774</v>
      </c>
      <c r="F1571" s="2">
        <v>61111</v>
      </c>
    </row>
    <row r="1572" spans="1:6" x14ac:dyDescent="0.25">
      <c r="A1572">
        <v>2017</v>
      </c>
      <c r="B1572" t="s">
        <v>52</v>
      </c>
      <c r="C1572" t="s">
        <v>37</v>
      </c>
      <c r="D1572" s="1">
        <v>1567</v>
      </c>
      <c r="E1572" s="1">
        <v>40341</v>
      </c>
      <c r="F1572" s="2">
        <v>57616</v>
      </c>
    </row>
    <row r="1573" spans="1:6" x14ac:dyDescent="0.25">
      <c r="A1573">
        <v>2017</v>
      </c>
      <c r="B1573" t="s">
        <v>52</v>
      </c>
      <c r="C1573" t="s">
        <v>38</v>
      </c>
      <c r="D1573" s="1">
        <v>5906</v>
      </c>
      <c r="E1573" s="1">
        <v>240456</v>
      </c>
      <c r="F1573" s="2">
        <v>58927</v>
      </c>
    </row>
    <row r="1574" spans="1:6" x14ac:dyDescent="0.25">
      <c r="A1574">
        <v>2017</v>
      </c>
      <c r="B1574" t="s">
        <v>52</v>
      </c>
      <c r="C1574" t="s">
        <v>39</v>
      </c>
      <c r="D1574" s="1">
        <v>1091</v>
      </c>
      <c r="E1574" s="1">
        <v>43081</v>
      </c>
      <c r="F1574" s="2">
        <v>47877</v>
      </c>
    </row>
    <row r="1575" spans="1:6" x14ac:dyDescent="0.25">
      <c r="A1575">
        <v>2017</v>
      </c>
      <c r="B1575" t="s">
        <v>52</v>
      </c>
      <c r="C1575" t="s">
        <v>40</v>
      </c>
      <c r="D1575" s="1">
        <v>6835</v>
      </c>
      <c r="E1575" s="1">
        <v>348417</v>
      </c>
      <c r="F1575" s="2">
        <v>59526</v>
      </c>
    </row>
    <row r="1576" spans="1:6" x14ac:dyDescent="0.25">
      <c r="A1576">
        <v>2017</v>
      </c>
      <c r="B1576" t="s">
        <v>52</v>
      </c>
      <c r="C1576" t="s">
        <v>41</v>
      </c>
      <c r="D1576" s="1">
        <v>24275</v>
      </c>
      <c r="E1576" s="1">
        <v>851513</v>
      </c>
      <c r="F1576" s="2">
        <v>75813</v>
      </c>
    </row>
    <row r="1577" spans="1:6" x14ac:dyDescent="0.25">
      <c r="A1577">
        <v>2017</v>
      </c>
      <c r="B1577" t="s">
        <v>52</v>
      </c>
      <c r="C1577" t="s">
        <v>42</v>
      </c>
      <c r="D1577" s="1">
        <v>4248</v>
      </c>
      <c r="E1577" s="1">
        <v>128365</v>
      </c>
      <c r="F1577" s="2">
        <v>56723</v>
      </c>
    </row>
    <row r="1578" spans="1:6" x14ac:dyDescent="0.25">
      <c r="A1578">
        <v>2017</v>
      </c>
      <c r="B1578" t="s">
        <v>52</v>
      </c>
      <c r="C1578" t="s">
        <v>43</v>
      </c>
      <c r="D1578" s="1">
        <v>1105</v>
      </c>
      <c r="E1578" s="1">
        <v>29550</v>
      </c>
      <c r="F1578" s="2">
        <v>58004</v>
      </c>
    </row>
    <row r="1579" spans="1:6" x14ac:dyDescent="0.25">
      <c r="A1579">
        <v>2017</v>
      </c>
      <c r="B1579" t="s">
        <v>52</v>
      </c>
      <c r="C1579" t="s">
        <v>44</v>
      </c>
      <c r="D1579" s="1">
        <v>6475</v>
      </c>
      <c r="E1579" s="1">
        <v>232927</v>
      </c>
      <c r="F1579" s="2">
        <v>57894</v>
      </c>
    </row>
    <row r="1580" spans="1:6" x14ac:dyDescent="0.25">
      <c r="A1580">
        <v>2017</v>
      </c>
      <c r="B1580" t="s">
        <v>52</v>
      </c>
      <c r="C1580" t="s">
        <v>45</v>
      </c>
      <c r="D1580" s="1">
        <v>7671</v>
      </c>
      <c r="E1580" s="1">
        <v>280368</v>
      </c>
      <c r="F1580" s="2">
        <v>76290</v>
      </c>
    </row>
    <row r="1581" spans="1:6" x14ac:dyDescent="0.25">
      <c r="A1581">
        <v>2017</v>
      </c>
      <c r="B1581" t="s">
        <v>52</v>
      </c>
      <c r="C1581" t="s">
        <v>46</v>
      </c>
      <c r="D1581" s="1">
        <v>1272</v>
      </c>
      <c r="E1581" s="1">
        <v>46575</v>
      </c>
      <c r="F1581" s="2">
        <v>58624</v>
      </c>
    </row>
    <row r="1582" spans="1:6" x14ac:dyDescent="0.25">
      <c r="A1582">
        <v>2017</v>
      </c>
      <c r="B1582" t="s">
        <v>52</v>
      </c>
      <c r="C1582" t="s">
        <v>47</v>
      </c>
      <c r="D1582" s="1">
        <v>9356</v>
      </c>
      <c r="E1582" s="1">
        <v>466595</v>
      </c>
      <c r="F1582" s="2">
        <v>57001</v>
      </c>
    </row>
    <row r="1583" spans="1:6" x14ac:dyDescent="0.25">
      <c r="A1583">
        <v>2017</v>
      </c>
      <c r="B1583" t="s">
        <v>52</v>
      </c>
      <c r="C1583" t="s">
        <v>48</v>
      </c>
      <c r="D1583">
        <v>598</v>
      </c>
      <c r="E1583" s="1">
        <v>9378</v>
      </c>
      <c r="F1583" s="2">
        <v>65834</v>
      </c>
    </row>
    <row r="1584" spans="1:6" x14ac:dyDescent="0.25">
      <c r="A1584">
        <v>2017</v>
      </c>
      <c r="B1584" t="s">
        <v>54</v>
      </c>
      <c r="C1584" t="s">
        <v>1</v>
      </c>
      <c r="D1584" s="1">
        <v>32410</v>
      </c>
      <c r="E1584" s="1">
        <v>375653</v>
      </c>
      <c r="F1584" s="2">
        <v>40518</v>
      </c>
    </row>
    <row r="1585" spans="1:6" x14ac:dyDescent="0.25">
      <c r="A1585">
        <v>2017</v>
      </c>
      <c r="B1585" t="s">
        <v>54</v>
      </c>
      <c r="C1585" t="s">
        <v>2</v>
      </c>
      <c r="D1585" s="1">
        <v>29489</v>
      </c>
      <c r="E1585" s="1">
        <v>518475</v>
      </c>
      <c r="F1585" s="2">
        <v>45126</v>
      </c>
    </row>
    <row r="1586" spans="1:6" x14ac:dyDescent="0.25">
      <c r="A1586">
        <v>2017</v>
      </c>
      <c r="B1586" t="s">
        <v>54</v>
      </c>
      <c r="C1586" t="s">
        <v>3</v>
      </c>
      <c r="D1586" s="1">
        <v>21486</v>
      </c>
      <c r="E1586" s="1">
        <v>247661</v>
      </c>
      <c r="F1586" s="2">
        <v>40275</v>
      </c>
    </row>
    <row r="1587" spans="1:6" x14ac:dyDescent="0.25">
      <c r="A1587">
        <v>2017</v>
      </c>
      <c r="B1587" t="s">
        <v>54</v>
      </c>
      <c r="C1587" t="s">
        <v>4</v>
      </c>
      <c r="D1587" s="1">
        <v>185826</v>
      </c>
      <c r="E1587" s="1">
        <v>3010983</v>
      </c>
      <c r="F1587" s="2">
        <v>51095</v>
      </c>
    </row>
    <row r="1588" spans="1:6" x14ac:dyDescent="0.25">
      <c r="A1588">
        <v>2017</v>
      </c>
      <c r="B1588" t="s">
        <v>54</v>
      </c>
      <c r="C1588" t="s">
        <v>5</v>
      </c>
      <c r="D1588" s="1">
        <v>35715</v>
      </c>
      <c r="E1588" s="1">
        <v>458174</v>
      </c>
      <c r="F1588" s="2">
        <v>48601</v>
      </c>
    </row>
    <row r="1589" spans="1:6" x14ac:dyDescent="0.25">
      <c r="A1589">
        <v>2017</v>
      </c>
      <c r="B1589" t="s">
        <v>54</v>
      </c>
      <c r="C1589" t="s">
        <v>6</v>
      </c>
      <c r="D1589" s="1">
        <v>25027</v>
      </c>
      <c r="E1589" s="1">
        <v>297198</v>
      </c>
      <c r="F1589" s="2">
        <v>50064</v>
      </c>
    </row>
    <row r="1590" spans="1:6" x14ac:dyDescent="0.25">
      <c r="A1590">
        <v>2017</v>
      </c>
      <c r="B1590" t="s">
        <v>54</v>
      </c>
      <c r="C1590" t="s">
        <v>7</v>
      </c>
      <c r="D1590" s="1">
        <v>6681</v>
      </c>
      <c r="E1590" s="1">
        <v>79724</v>
      </c>
      <c r="F1590" s="2">
        <v>39700</v>
      </c>
    </row>
    <row r="1591" spans="1:6" x14ac:dyDescent="0.25">
      <c r="A1591">
        <v>2017</v>
      </c>
      <c r="B1591" t="s">
        <v>54</v>
      </c>
      <c r="C1591" t="s">
        <v>8</v>
      </c>
      <c r="D1591" s="1">
        <v>139501</v>
      </c>
      <c r="E1591" s="1">
        <v>1739867</v>
      </c>
      <c r="F1591" s="2">
        <v>43229</v>
      </c>
    </row>
    <row r="1592" spans="1:6" x14ac:dyDescent="0.25">
      <c r="A1592">
        <v>2017</v>
      </c>
      <c r="B1592" t="s">
        <v>54</v>
      </c>
      <c r="C1592" t="s">
        <v>9</v>
      </c>
      <c r="D1592" s="1">
        <v>60382</v>
      </c>
      <c r="E1592" s="1">
        <v>930943</v>
      </c>
      <c r="F1592" s="2">
        <v>48763</v>
      </c>
    </row>
    <row r="1593" spans="1:6" x14ac:dyDescent="0.25">
      <c r="A1593">
        <v>2017</v>
      </c>
      <c r="B1593" t="s">
        <v>54</v>
      </c>
      <c r="C1593" t="s">
        <v>10</v>
      </c>
      <c r="D1593" s="1">
        <v>11706</v>
      </c>
      <c r="E1593" s="1">
        <v>136606</v>
      </c>
      <c r="F1593" s="2">
        <v>38856</v>
      </c>
    </row>
    <row r="1594" spans="1:6" x14ac:dyDescent="0.25">
      <c r="A1594">
        <v>2017</v>
      </c>
      <c r="B1594" t="s">
        <v>54</v>
      </c>
      <c r="C1594" t="s">
        <v>11</v>
      </c>
      <c r="D1594" s="1">
        <v>77273</v>
      </c>
      <c r="E1594" s="1">
        <v>1192805</v>
      </c>
      <c r="F1594" s="2">
        <v>50025</v>
      </c>
    </row>
    <row r="1595" spans="1:6" x14ac:dyDescent="0.25">
      <c r="A1595">
        <v>2017</v>
      </c>
      <c r="B1595" t="s">
        <v>54</v>
      </c>
      <c r="C1595" t="s">
        <v>12</v>
      </c>
      <c r="D1595" s="1">
        <v>40630</v>
      </c>
      <c r="E1595" s="1">
        <v>588381</v>
      </c>
      <c r="F1595" s="2">
        <v>40479</v>
      </c>
    </row>
    <row r="1596" spans="1:6" x14ac:dyDescent="0.25">
      <c r="A1596">
        <v>2017</v>
      </c>
      <c r="B1596" t="s">
        <v>54</v>
      </c>
      <c r="C1596" t="s">
        <v>13</v>
      </c>
      <c r="D1596" s="1">
        <v>23446</v>
      </c>
      <c r="E1596" s="1">
        <v>311763</v>
      </c>
      <c r="F1596" s="2">
        <v>39025</v>
      </c>
    </row>
    <row r="1597" spans="1:6" x14ac:dyDescent="0.25">
      <c r="A1597">
        <v>2017</v>
      </c>
      <c r="B1597" t="s">
        <v>54</v>
      </c>
      <c r="C1597" t="s">
        <v>14</v>
      </c>
      <c r="D1597" s="1">
        <v>20676</v>
      </c>
      <c r="E1597" s="1">
        <v>263529</v>
      </c>
      <c r="F1597" s="2">
        <v>40705</v>
      </c>
    </row>
    <row r="1598" spans="1:6" x14ac:dyDescent="0.25">
      <c r="A1598">
        <v>2017</v>
      </c>
      <c r="B1598" t="s">
        <v>54</v>
      </c>
      <c r="C1598" t="s">
        <v>15</v>
      </c>
      <c r="D1598" s="1">
        <v>27941</v>
      </c>
      <c r="E1598" s="1">
        <v>398217</v>
      </c>
      <c r="F1598" s="2">
        <v>41261</v>
      </c>
    </row>
    <row r="1599" spans="1:6" x14ac:dyDescent="0.25">
      <c r="A1599">
        <v>2017</v>
      </c>
      <c r="B1599" t="s">
        <v>54</v>
      </c>
      <c r="C1599" t="s">
        <v>16</v>
      </c>
      <c r="D1599" s="1">
        <v>30444</v>
      </c>
      <c r="E1599" s="1">
        <v>378830</v>
      </c>
      <c r="F1599" s="2">
        <v>40938</v>
      </c>
    </row>
    <row r="1600" spans="1:6" x14ac:dyDescent="0.25">
      <c r="A1600">
        <v>2017</v>
      </c>
      <c r="B1600" t="s">
        <v>54</v>
      </c>
      <c r="C1600" t="s">
        <v>17</v>
      </c>
      <c r="D1600" s="1">
        <v>11060</v>
      </c>
      <c r="E1600" s="1">
        <v>119329</v>
      </c>
      <c r="F1600" s="2">
        <v>36287</v>
      </c>
    </row>
    <row r="1601" spans="1:6" x14ac:dyDescent="0.25">
      <c r="A1601">
        <v>2017</v>
      </c>
      <c r="B1601" t="s">
        <v>54</v>
      </c>
      <c r="C1601" t="s">
        <v>18</v>
      </c>
      <c r="D1601" s="1">
        <v>33064</v>
      </c>
      <c r="E1601" s="1">
        <v>462131</v>
      </c>
      <c r="F1601" s="2">
        <v>45367</v>
      </c>
    </row>
    <row r="1602" spans="1:6" x14ac:dyDescent="0.25">
      <c r="A1602">
        <v>2017</v>
      </c>
      <c r="B1602" t="s">
        <v>54</v>
      </c>
      <c r="C1602" t="s">
        <v>19</v>
      </c>
      <c r="D1602" s="1">
        <v>42906</v>
      </c>
      <c r="E1602" s="1">
        <v>577319</v>
      </c>
      <c r="F1602" s="2">
        <v>51500</v>
      </c>
    </row>
    <row r="1603" spans="1:6" x14ac:dyDescent="0.25">
      <c r="A1603">
        <v>2017</v>
      </c>
      <c r="B1603" t="s">
        <v>54</v>
      </c>
      <c r="C1603" t="s">
        <v>20</v>
      </c>
      <c r="D1603" s="1">
        <v>52149</v>
      </c>
      <c r="E1603" s="1">
        <v>784393</v>
      </c>
      <c r="F1603" s="2">
        <v>45628</v>
      </c>
    </row>
    <row r="1604" spans="1:6" x14ac:dyDescent="0.25">
      <c r="A1604">
        <v>2017</v>
      </c>
      <c r="B1604" t="s">
        <v>54</v>
      </c>
      <c r="C1604" t="s">
        <v>21</v>
      </c>
      <c r="D1604" s="1">
        <v>36334</v>
      </c>
      <c r="E1604" s="1">
        <v>531926</v>
      </c>
      <c r="F1604" s="2">
        <v>48273</v>
      </c>
    </row>
    <row r="1605" spans="1:6" x14ac:dyDescent="0.25">
      <c r="A1605">
        <v>2017</v>
      </c>
      <c r="B1605" t="s">
        <v>54</v>
      </c>
      <c r="C1605" t="s">
        <v>22</v>
      </c>
      <c r="D1605" s="1">
        <v>19589</v>
      </c>
      <c r="E1605" s="1">
        <v>229775</v>
      </c>
      <c r="F1605" s="2">
        <v>35324</v>
      </c>
    </row>
    <row r="1606" spans="1:6" x14ac:dyDescent="0.25">
      <c r="A1606">
        <v>2017</v>
      </c>
      <c r="B1606" t="s">
        <v>54</v>
      </c>
      <c r="C1606" t="s">
        <v>23</v>
      </c>
      <c r="D1606" s="1">
        <v>40324</v>
      </c>
      <c r="E1606" s="1">
        <v>538185</v>
      </c>
      <c r="F1606" s="2">
        <v>41095</v>
      </c>
    </row>
    <row r="1607" spans="1:6" x14ac:dyDescent="0.25">
      <c r="A1607">
        <v>2017</v>
      </c>
      <c r="B1607" t="s">
        <v>54</v>
      </c>
      <c r="C1607" t="s">
        <v>24</v>
      </c>
      <c r="D1607" s="1">
        <v>9270</v>
      </c>
      <c r="E1607" s="1">
        <v>91194</v>
      </c>
      <c r="F1607" s="2">
        <v>38067</v>
      </c>
    </row>
    <row r="1608" spans="1:6" x14ac:dyDescent="0.25">
      <c r="A1608">
        <v>2017</v>
      </c>
      <c r="B1608" t="s">
        <v>54</v>
      </c>
      <c r="C1608" t="s">
        <v>25</v>
      </c>
      <c r="D1608" s="1">
        <v>15024</v>
      </c>
      <c r="E1608" s="1">
        <v>190930</v>
      </c>
      <c r="F1608" s="2">
        <v>38493</v>
      </c>
    </row>
    <row r="1609" spans="1:6" x14ac:dyDescent="0.25">
      <c r="A1609">
        <v>2017</v>
      </c>
      <c r="B1609" t="s">
        <v>54</v>
      </c>
      <c r="C1609" t="s">
        <v>26</v>
      </c>
      <c r="D1609" s="1">
        <v>15910</v>
      </c>
      <c r="E1609" s="1">
        <v>247973</v>
      </c>
      <c r="F1609" s="2">
        <v>42847</v>
      </c>
    </row>
    <row r="1610" spans="1:6" x14ac:dyDescent="0.25">
      <c r="A1610">
        <v>2017</v>
      </c>
      <c r="B1610" t="s">
        <v>54</v>
      </c>
      <c r="C1610" t="s">
        <v>27</v>
      </c>
      <c r="D1610" s="1">
        <v>12612</v>
      </c>
      <c r="E1610" s="1">
        <v>139876</v>
      </c>
      <c r="F1610" s="2">
        <v>46101</v>
      </c>
    </row>
    <row r="1611" spans="1:6" x14ac:dyDescent="0.25">
      <c r="A1611">
        <v>2017</v>
      </c>
      <c r="B1611" t="s">
        <v>54</v>
      </c>
      <c r="C1611" t="s">
        <v>28</v>
      </c>
      <c r="D1611" s="1">
        <v>53977</v>
      </c>
      <c r="E1611" s="1">
        <v>872180</v>
      </c>
      <c r="F1611" s="2">
        <v>52631</v>
      </c>
    </row>
    <row r="1612" spans="1:6" x14ac:dyDescent="0.25">
      <c r="A1612">
        <v>2017</v>
      </c>
      <c r="B1612" t="s">
        <v>54</v>
      </c>
      <c r="C1612" t="s">
        <v>29</v>
      </c>
      <c r="D1612" s="1">
        <v>10538</v>
      </c>
      <c r="E1612" s="1">
        <v>134696</v>
      </c>
      <c r="F1612" s="2">
        <v>36519</v>
      </c>
    </row>
    <row r="1613" spans="1:6" x14ac:dyDescent="0.25">
      <c r="A1613">
        <v>2017</v>
      </c>
      <c r="B1613" t="s">
        <v>54</v>
      </c>
      <c r="C1613" t="s">
        <v>30</v>
      </c>
      <c r="D1613" s="1">
        <v>126549</v>
      </c>
      <c r="E1613" s="1">
        <v>1562385</v>
      </c>
      <c r="F1613" s="2">
        <v>50389</v>
      </c>
    </row>
    <row r="1614" spans="1:6" x14ac:dyDescent="0.25">
      <c r="A1614">
        <v>2017</v>
      </c>
      <c r="B1614" t="s">
        <v>54</v>
      </c>
      <c r="C1614" t="s">
        <v>31</v>
      </c>
      <c r="D1614" s="1">
        <v>61042</v>
      </c>
      <c r="E1614" s="1">
        <v>824989</v>
      </c>
      <c r="F1614" s="2">
        <v>41845</v>
      </c>
    </row>
    <row r="1615" spans="1:6" x14ac:dyDescent="0.25">
      <c r="A1615">
        <v>2017</v>
      </c>
      <c r="B1615" t="s">
        <v>54</v>
      </c>
      <c r="C1615" t="s">
        <v>32</v>
      </c>
      <c r="D1615" s="1">
        <v>7819</v>
      </c>
      <c r="E1615" s="1">
        <v>92052</v>
      </c>
      <c r="F1615" s="2">
        <v>47910</v>
      </c>
    </row>
    <row r="1616" spans="1:6" x14ac:dyDescent="0.25">
      <c r="A1616">
        <v>2017</v>
      </c>
      <c r="B1616" t="s">
        <v>54</v>
      </c>
      <c r="C1616" t="s">
        <v>33</v>
      </c>
      <c r="D1616" s="1">
        <v>68763</v>
      </c>
      <c r="E1616" s="1">
        <v>1018161</v>
      </c>
      <c r="F1616" s="2">
        <v>42564</v>
      </c>
    </row>
    <row r="1617" spans="1:6" x14ac:dyDescent="0.25">
      <c r="A1617">
        <v>2017</v>
      </c>
      <c r="B1617" t="s">
        <v>54</v>
      </c>
      <c r="C1617" t="s">
        <v>34</v>
      </c>
      <c r="D1617" s="1">
        <v>23838</v>
      </c>
      <c r="E1617" s="1">
        <v>301165</v>
      </c>
      <c r="F1617" s="2">
        <v>41040</v>
      </c>
    </row>
    <row r="1618" spans="1:6" x14ac:dyDescent="0.25">
      <c r="A1618">
        <v>2017</v>
      </c>
      <c r="B1618" t="s">
        <v>54</v>
      </c>
      <c r="C1618" t="s">
        <v>35</v>
      </c>
      <c r="D1618" s="1">
        <v>26684</v>
      </c>
      <c r="E1618" s="1">
        <v>347515</v>
      </c>
      <c r="F1618" s="2">
        <v>42870</v>
      </c>
    </row>
    <row r="1619" spans="1:6" x14ac:dyDescent="0.25">
      <c r="A1619">
        <v>2017</v>
      </c>
      <c r="B1619" t="s">
        <v>54</v>
      </c>
      <c r="C1619" t="s">
        <v>36</v>
      </c>
      <c r="D1619" s="1">
        <v>75374</v>
      </c>
      <c r="E1619" s="1">
        <v>1115565</v>
      </c>
      <c r="F1619" s="2">
        <v>43972</v>
      </c>
    </row>
    <row r="1620" spans="1:6" x14ac:dyDescent="0.25">
      <c r="A1620">
        <v>2017</v>
      </c>
      <c r="B1620" t="s">
        <v>54</v>
      </c>
      <c r="C1620" t="s">
        <v>37</v>
      </c>
      <c r="D1620" s="1">
        <v>7674</v>
      </c>
      <c r="E1620" s="1">
        <v>76263</v>
      </c>
      <c r="F1620" s="2">
        <v>42503</v>
      </c>
    </row>
    <row r="1621" spans="1:6" x14ac:dyDescent="0.25">
      <c r="A1621">
        <v>2017</v>
      </c>
      <c r="B1621" t="s">
        <v>54</v>
      </c>
      <c r="C1621" t="s">
        <v>38</v>
      </c>
      <c r="D1621" s="1">
        <v>29784</v>
      </c>
      <c r="E1621" s="1">
        <v>395329</v>
      </c>
      <c r="F1621" s="2">
        <v>38973</v>
      </c>
    </row>
    <row r="1622" spans="1:6" x14ac:dyDescent="0.25">
      <c r="A1622">
        <v>2017</v>
      </c>
      <c r="B1622" t="s">
        <v>54</v>
      </c>
      <c r="C1622" t="s">
        <v>39</v>
      </c>
      <c r="D1622" s="1">
        <v>8036</v>
      </c>
      <c r="E1622" s="1">
        <v>86427</v>
      </c>
      <c r="F1622" s="2">
        <v>38278</v>
      </c>
    </row>
    <row r="1623" spans="1:6" x14ac:dyDescent="0.25">
      <c r="A1623">
        <v>2017</v>
      </c>
      <c r="B1623" t="s">
        <v>54</v>
      </c>
      <c r="C1623" t="s">
        <v>40</v>
      </c>
      <c r="D1623" s="1">
        <v>39250</v>
      </c>
      <c r="E1623" s="1">
        <v>618046</v>
      </c>
      <c r="F1623" s="2">
        <v>44773</v>
      </c>
    </row>
    <row r="1624" spans="1:6" x14ac:dyDescent="0.25">
      <c r="A1624">
        <v>2017</v>
      </c>
      <c r="B1624" t="s">
        <v>54</v>
      </c>
      <c r="C1624" t="s">
        <v>41</v>
      </c>
      <c r="D1624" s="1">
        <v>145842</v>
      </c>
      <c r="E1624" s="1">
        <v>2432880</v>
      </c>
      <c r="F1624" s="2">
        <v>50316</v>
      </c>
    </row>
    <row r="1625" spans="1:6" x14ac:dyDescent="0.25">
      <c r="A1625">
        <v>2017</v>
      </c>
      <c r="B1625" t="s">
        <v>54</v>
      </c>
      <c r="C1625" t="s">
        <v>42</v>
      </c>
      <c r="D1625" s="1">
        <v>19048</v>
      </c>
      <c r="E1625" s="1">
        <v>276552</v>
      </c>
      <c r="F1625" s="2">
        <v>42378</v>
      </c>
    </row>
    <row r="1626" spans="1:6" x14ac:dyDescent="0.25">
      <c r="A1626">
        <v>2017</v>
      </c>
      <c r="B1626" t="s">
        <v>54</v>
      </c>
      <c r="C1626" t="s">
        <v>43</v>
      </c>
      <c r="D1626" s="1">
        <v>5138</v>
      </c>
      <c r="E1626" s="1">
        <v>55012</v>
      </c>
      <c r="F1626" s="2">
        <v>38650</v>
      </c>
    </row>
    <row r="1627" spans="1:6" x14ac:dyDescent="0.25">
      <c r="A1627">
        <v>2017</v>
      </c>
      <c r="B1627" t="s">
        <v>54</v>
      </c>
      <c r="C1627" t="s">
        <v>44</v>
      </c>
      <c r="D1627" s="1">
        <v>42996</v>
      </c>
      <c r="E1627" s="1">
        <v>652711</v>
      </c>
      <c r="F1627" s="2">
        <v>42291</v>
      </c>
    </row>
    <row r="1628" spans="1:6" x14ac:dyDescent="0.25">
      <c r="A1628">
        <v>2017</v>
      </c>
      <c r="B1628" t="s">
        <v>54</v>
      </c>
      <c r="C1628" t="s">
        <v>45</v>
      </c>
      <c r="D1628" s="1">
        <v>39715</v>
      </c>
      <c r="E1628" s="1">
        <v>610599</v>
      </c>
      <c r="F1628" s="2">
        <v>58924</v>
      </c>
    </row>
    <row r="1629" spans="1:6" x14ac:dyDescent="0.25">
      <c r="A1629">
        <v>2017</v>
      </c>
      <c r="B1629" t="s">
        <v>54</v>
      </c>
      <c r="C1629" t="s">
        <v>46</v>
      </c>
      <c r="D1629" s="1">
        <v>10925</v>
      </c>
      <c r="E1629" s="1">
        <v>129300</v>
      </c>
      <c r="F1629" s="2">
        <v>37489</v>
      </c>
    </row>
    <row r="1630" spans="1:6" x14ac:dyDescent="0.25">
      <c r="A1630">
        <v>2017</v>
      </c>
      <c r="B1630" t="s">
        <v>54</v>
      </c>
      <c r="C1630" t="s">
        <v>47</v>
      </c>
      <c r="D1630" s="1">
        <v>35433</v>
      </c>
      <c r="E1630" s="1">
        <v>539603</v>
      </c>
      <c r="F1630" s="2">
        <v>39831</v>
      </c>
    </row>
    <row r="1631" spans="1:6" x14ac:dyDescent="0.25">
      <c r="A1631">
        <v>2017</v>
      </c>
      <c r="B1631" t="s">
        <v>54</v>
      </c>
      <c r="C1631" t="s">
        <v>48</v>
      </c>
      <c r="D1631" s="1">
        <v>4822</v>
      </c>
      <c r="E1631" s="1">
        <v>49799</v>
      </c>
      <c r="F1631" s="2">
        <v>40999</v>
      </c>
    </row>
    <row r="1632" spans="1:6" x14ac:dyDescent="0.25">
      <c r="A1632">
        <v>2017</v>
      </c>
      <c r="B1632" t="s">
        <v>53</v>
      </c>
      <c r="C1632" t="s">
        <v>1</v>
      </c>
      <c r="D1632" s="1">
        <v>1969</v>
      </c>
      <c r="E1632" s="1">
        <v>20807</v>
      </c>
      <c r="F1632" s="2">
        <v>58932</v>
      </c>
    </row>
    <row r="1633" spans="1:6" x14ac:dyDescent="0.25">
      <c r="A1633">
        <v>2017</v>
      </c>
      <c r="B1633" t="s">
        <v>53</v>
      </c>
      <c r="C1633" t="s">
        <v>2</v>
      </c>
      <c r="D1633" s="1">
        <v>2461</v>
      </c>
      <c r="E1633" s="1">
        <v>44962</v>
      </c>
      <c r="F1633" s="2">
        <v>71171</v>
      </c>
    </row>
    <row r="1634" spans="1:6" x14ac:dyDescent="0.25">
      <c r="A1634">
        <v>2017</v>
      </c>
      <c r="B1634" t="s">
        <v>53</v>
      </c>
      <c r="C1634" t="s">
        <v>3</v>
      </c>
      <c r="D1634" s="1">
        <v>1123</v>
      </c>
      <c r="E1634" s="1">
        <v>12766</v>
      </c>
      <c r="F1634" s="2">
        <v>56682</v>
      </c>
    </row>
    <row r="1635" spans="1:6" x14ac:dyDescent="0.25">
      <c r="A1635">
        <v>2017</v>
      </c>
      <c r="B1635" t="s">
        <v>53</v>
      </c>
      <c r="C1635" t="s">
        <v>4</v>
      </c>
      <c r="D1635" s="1">
        <v>22519</v>
      </c>
      <c r="E1635" s="1">
        <v>513029</v>
      </c>
      <c r="F1635" s="2">
        <v>172309</v>
      </c>
    </row>
    <row r="1636" spans="1:6" x14ac:dyDescent="0.25">
      <c r="A1636">
        <v>2017</v>
      </c>
      <c r="B1636" t="s">
        <v>53</v>
      </c>
      <c r="C1636" t="s">
        <v>5</v>
      </c>
      <c r="D1636" s="1">
        <v>3891</v>
      </c>
      <c r="E1636" s="1">
        <v>71641</v>
      </c>
      <c r="F1636" s="2">
        <v>100781</v>
      </c>
    </row>
    <row r="1637" spans="1:6" x14ac:dyDescent="0.25">
      <c r="A1637">
        <v>2017</v>
      </c>
      <c r="B1637" t="s">
        <v>53</v>
      </c>
      <c r="C1637" t="s">
        <v>6</v>
      </c>
      <c r="D1637" s="1">
        <v>2146</v>
      </c>
      <c r="E1637" s="1">
        <v>31542</v>
      </c>
      <c r="F1637" s="2">
        <v>103094</v>
      </c>
    </row>
    <row r="1638" spans="1:6" x14ac:dyDescent="0.25">
      <c r="A1638">
        <v>2017</v>
      </c>
      <c r="B1638" t="s">
        <v>53</v>
      </c>
      <c r="C1638" t="s">
        <v>7</v>
      </c>
      <c r="D1638">
        <v>409</v>
      </c>
      <c r="E1638" s="1">
        <v>4560</v>
      </c>
      <c r="F1638" s="2">
        <v>64686</v>
      </c>
    </row>
    <row r="1639" spans="1:6" x14ac:dyDescent="0.25">
      <c r="A1639">
        <v>2017</v>
      </c>
      <c r="B1639" t="s">
        <v>53</v>
      </c>
      <c r="C1639" t="s">
        <v>8</v>
      </c>
      <c r="D1639" s="1">
        <v>10983</v>
      </c>
      <c r="E1639" s="1">
        <v>138039</v>
      </c>
      <c r="F1639" s="2">
        <v>80305</v>
      </c>
    </row>
    <row r="1640" spans="1:6" x14ac:dyDescent="0.25">
      <c r="A1640">
        <v>2017</v>
      </c>
      <c r="B1640" t="s">
        <v>53</v>
      </c>
      <c r="C1640" t="s">
        <v>9</v>
      </c>
      <c r="D1640" s="1">
        <v>4911</v>
      </c>
      <c r="E1640" s="1">
        <v>116074</v>
      </c>
      <c r="F1640" s="2">
        <v>96306</v>
      </c>
    </row>
    <row r="1641" spans="1:6" x14ac:dyDescent="0.25">
      <c r="A1641">
        <v>2017</v>
      </c>
      <c r="B1641" t="s">
        <v>53</v>
      </c>
      <c r="C1641" t="s">
        <v>10</v>
      </c>
      <c r="D1641" s="1">
        <v>1175</v>
      </c>
      <c r="E1641" s="1">
        <v>8923</v>
      </c>
      <c r="F1641" s="2">
        <v>51032</v>
      </c>
    </row>
    <row r="1642" spans="1:6" x14ac:dyDescent="0.25">
      <c r="A1642">
        <v>2017</v>
      </c>
      <c r="B1642" t="s">
        <v>53</v>
      </c>
      <c r="C1642" t="s">
        <v>11</v>
      </c>
      <c r="D1642" s="1">
        <v>6534</v>
      </c>
      <c r="E1642" s="1">
        <v>96181</v>
      </c>
      <c r="F1642" s="2">
        <v>85328</v>
      </c>
    </row>
    <row r="1643" spans="1:6" x14ac:dyDescent="0.25">
      <c r="A1643">
        <v>2017</v>
      </c>
      <c r="B1643" t="s">
        <v>53</v>
      </c>
      <c r="C1643" t="s">
        <v>12</v>
      </c>
      <c r="D1643" s="1">
        <v>2019</v>
      </c>
      <c r="E1643" s="1">
        <v>31465</v>
      </c>
      <c r="F1643" s="2">
        <v>59391</v>
      </c>
    </row>
    <row r="1644" spans="1:6" x14ac:dyDescent="0.25">
      <c r="A1644">
        <v>2017</v>
      </c>
      <c r="B1644" t="s">
        <v>53</v>
      </c>
      <c r="C1644" t="s">
        <v>13</v>
      </c>
      <c r="D1644" s="1">
        <v>1698</v>
      </c>
      <c r="E1644" s="1">
        <v>21891</v>
      </c>
      <c r="F1644" s="2">
        <v>55957</v>
      </c>
    </row>
    <row r="1645" spans="1:6" x14ac:dyDescent="0.25">
      <c r="A1645">
        <v>2017</v>
      </c>
      <c r="B1645" t="s">
        <v>53</v>
      </c>
      <c r="C1645" t="s">
        <v>14</v>
      </c>
      <c r="D1645" s="1">
        <v>1260</v>
      </c>
      <c r="E1645" s="1">
        <v>19279</v>
      </c>
      <c r="F1645" s="2">
        <v>61084</v>
      </c>
    </row>
    <row r="1646" spans="1:6" x14ac:dyDescent="0.25">
      <c r="A1646">
        <v>2017</v>
      </c>
      <c r="B1646" t="s">
        <v>53</v>
      </c>
      <c r="C1646" t="s">
        <v>15</v>
      </c>
      <c r="D1646" s="1">
        <v>1697</v>
      </c>
      <c r="E1646" s="1">
        <v>22698</v>
      </c>
      <c r="F1646" s="2">
        <v>54857</v>
      </c>
    </row>
    <row r="1647" spans="1:6" x14ac:dyDescent="0.25">
      <c r="A1647">
        <v>2017</v>
      </c>
      <c r="B1647" t="s">
        <v>53</v>
      </c>
      <c r="C1647" t="s">
        <v>16</v>
      </c>
      <c r="D1647" s="1">
        <v>1650</v>
      </c>
      <c r="E1647" s="1">
        <v>22941</v>
      </c>
      <c r="F1647" s="2">
        <v>55038</v>
      </c>
    </row>
    <row r="1648" spans="1:6" x14ac:dyDescent="0.25">
      <c r="A1648">
        <v>2017</v>
      </c>
      <c r="B1648" t="s">
        <v>53</v>
      </c>
      <c r="C1648" t="s">
        <v>17</v>
      </c>
      <c r="D1648">
        <v>843</v>
      </c>
      <c r="E1648" s="1">
        <v>7340</v>
      </c>
      <c r="F1648" s="2">
        <v>52561</v>
      </c>
    </row>
    <row r="1649" spans="1:6" x14ac:dyDescent="0.25">
      <c r="A1649">
        <v>2017</v>
      </c>
      <c r="B1649" t="s">
        <v>53</v>
      </c>
      <c r="C1649" t="s">
        <v>18</v>
      </c>
      <c r="D1649" s="1">
        <v>2719</v>
      </c>
      <c r="E1649" s="1">
        <v>37583</v>
      </c>
      <c r="F1649" s="2">
        <v>88009</v>
      </c>
    </row>
    <row r="1650" spans="1:6" x14ac:dyDescent="0.25">
      <c r="A1650">
        <v>2017</v>
      </c>
      <c r="B1650" t="s">
        <v>53</v>
      </c>
      <c r="C1650" t="s">
        <v>19</v>
      </c>
      <c r="D1650" s="1">
        <v>5143</v>
      </c>
      <c r="E1650" s="1">
        <v>91861</v>
      </c>
      <c r="F1650" s="2">
        <v>114166</v>
      </c>
    </row>
    <row r="1651" spans="1:6" x14ac:dyDescent="0.25">
      <c r="A1651">
        <v>2017</v>
      </c>
      <c r="B1651" t="s">
        <v>53</v>
      </c>
      <c r="C1651" t="s">
        <v>20</v>
      </c>
      <c r="D1651" s="1">
        <v>5934</v>
      </c>
      <c r="E1651" s="1">
        <v>56524</v>
      </c>
      <c r="F1651" s="2">
        <v>70884</v>
      </c>
    </row>
    <row r="1652" spans="1:6" x14ac:dyDescent="0.25">
      <c r="A1652">
        <v>2017</v>
      </c>
      <c r="B1652" t="s">
        <v>53</v>
      </c>
      <c r="C1652" t="s">
        <v>21</v>
      </c>
      <c r="D1652" s="1">
        <v>3663</v>
      </c>
      <c r="E1652" s="1">
        <v>50310</v>
      </c>
      <c r="F1652" s="2">
        <v>75459</v>
      </c>
    </row>
    <row r="1653" spans="1:6" x14ac:dyDescent="0.25">
      <c r="A1653">
        <v>2017</v>
      </c>
      <c r="B1653" t="s">
        <v>53</v>
      </c>
      <c r="C1653" t="s">
        <v>22</v>
      </c>
      <c r="D1653">
        <v>962</v>
      </c>
      <c r="E1653" s="1">
        <v>11593</v>
      </c>
      <c r="F1653" s="2">
        <v>48002</v>
      </c>
    </row>
    <row r="1654" spans="1:6" x14ac:dyDescent="0.25">
      <c r="A1654">
        <v>2017</v>
      </c>
      <c r="B1654" t="s">
        <v>53</v>
      </c>
      <c r="C1654" t="s">
        <v>23</v>
      </c>
      <c r="D1654" s="1">
        <v>3051</v>
      </c>
      <c r="E1654" s="1">
        <v>48249</v>
      </c>
      <c r="F1654" s="2">
        <v>73665</v>
      </c>
    </row>
    <row r="1655" spans="1:6" x14ac:dyDescent="0.25">
      <c r="A1655">
        <v>2017</v>
      </c>
      <c r="B1655" t="s">
        <v>53</v>
      </c>
      <c r="C1655" t="s">
        <v>24</v>
      </c>
      <c r="D1655">
        <v>759</v>
      </c>
      <c r="E1655" s="1">
        <v>6394</v>
      </c>
      <c r="F1655" s="2">
        <v>51903</v>
      </c>
    </row>
    <row r="1656" spans="1:6" x14ac:dyDescent="0.25">
      <c r="A1656">
        <v>2017</v>
      </c>
      <c r="B1656" t="s">
        <v>53</v>
      </c>
      <c r="C1656" t="s">
        <v>25</v>
      </c>
      <c r="D1656">
        <v>964</v>
      </c>
      <c r="E1656" s="1">
        <v>18204</v>
      </c>
      <c r="F1656" s="2">
        <v>61365</v>
      </c>
    </row>
    <row r="1657" spans="1:6" x14ac:dyDescent="0.25">
      <c r="A1657">
        <v>2017</v>
      </c>
      <c r="B1657" t="s">
        <v>53</v>
      </c>
      <c r="C1657" t="s">
        <v>26</v>
      </c>
      <c r="D1657" s="1">
        <v>1440</v>
      </c>
      <c r="E1657" s="1">
        <v>14735</v>
      </c>
      <c r="F1657" s="2">
        <v>65866</v>
      </c>
    </row>
    <row r="1658" spans="1:6" x14ac:dyDescent="0.25">
      <c r="A1658">
        <v>2017</v>
      </c>
      <c r="B1658" t="s">
        <v>53</v>
      </c>
      <c r="C1658" t="s">
        <v>27</v>
      </c>
      <c r="D1658">
        <v>843</v>
      </c>
      <c r="E1658" s="1">
        <v>12554</v>
      </c>
      <c r="F1658" s="2">
        <v>88119</v>
      </c>
    </row>
    <row r="1659" spans="1:6" x14ac:dyDescent="0.25">
      <c r="A1659">
        <v>2017</v>
      </c>
      <c r="B1659" t="s">
        <v>53</v>
      </c>
      <c r="C1659" t="s">
        <v>28</v>
      </c>
      <c r="D1659" s="1">
        <v>3595</v>
      </c>
      <c r="E1659" s="1">
        <v>70379</v>
      </c>
      <c r="F1659" s="2">
        <v>108638</v>
      </c>
    </row>
    <row r="1660" spans="1:6" x14ac:dyDescent="0.25">
      <c r="A1660">
        <v>2017</v>
      </c>
      <c r="B1660" t="s">
        <v>53</v>
      </c>
      <c r="C1660" t="s">
        <v>29</v>
      </c>
      <c r="D1660">
        <v>929</v>
      </c>
      <c r="E1660" s="1">
        <v>12398</v>
      </c>
      <c r="F1660" s="2">
        <v>51009</v>
      </c>
    </row>
    <row r="1661" spans="1:6" x14ac:dyDescent="0.25">
      <c r="A1661">
        <v>2017</v>
      </c>
      <c r="B1661" t="s">
        <v>53</v>
      </c>
      <c r="C1661" t="s">
        <v>30</v>
      </c>
      <c r="D1661" s="1">
        <v>12397</v>
      </c>
      <c r="E1661" s="1">
        <v>269233</v>
      </c>
      <c r="F1661" s="2">
        <v>119508</v>
      </c>
    </row>
    <row r="1662" spans="1:6" x14ac:dyDescent="0.25">
      <c r="A1662">
        <v>2017</v>
      </c>
      <c r="B1662" t="s">
        <v>53</v>
      </c>
      <c r="C1662" t="s">
        <v>31</v>
      </c>
      <c r="D1662" s="1">
        <v>5042</v>
      </c>
      <c r="E1662" s="1">
        <v>78826</v>
      </c>
      <c r="F1662" s="2">
        <v>80496</v>
      </c>
    </row>
    <row r="1663" spans="1:6" x14ac:dyDescent="0.25">
      <c r="A1663">
        <v>2017</v>
      </c>
      <c r="B1663" t="s">
        <v>53</v>
      </c>
      <c r="C1663" t="s">
        <v>32</v>
      </c>
      <c r="D1663">
        <v>396</v>
      </c>
      <c r="E1663" s="1">
        <v>6502</v>
      </c>
      <c r="F1663" s="2">
        <v>65114</v>
      </c>
    </row>
    <row r="1664" spans="1:6" x14ac:dyDescent="0.25">
      <c r="A1664">
        <v>2017</v>
      </c>
      <c r="B1664" t="s">
        <v>53</v>
      </c>
      <c r="C1664" t="s">
        <v>33</v>
      </c>
      <c r="D1664" s="1">
        <v>4456</v>
      </c>
      <c r="E1664" s="1">
        <v>71562</v>
      </c>
      <c r="F1664" s="2">
        <v>67912</v>
      </c>
    </row>
    <row r="1665" spans="1:6" x14ac:dyDescent="0.25">
      <c r="A1665">
        <v>2017</v>
      </c>
      <c r="B1665" t="s">
        <v>53</v>
      </c>
      <c r="C1665" t="s">
        <v>34</v>
      </c>
      <c r="D1665" s="1">
        <v>1491</v>
      </c>
      <c r="E1665" s="1">
        <v>20417</v>
      </c>
      <c r="F1665" s="2">
        <v>57922</v>
      </c>
    </row>
    <row r="1666" spans="1:6" x14ac:dyDescent="0.25">
      <c r="A1666">
        <v>2017</v>
      </c>
      <c r="B1666" t="s">
        <v>53</v>
      </c>
      <c r="C1666" t="s">
        <v>35</v>
      </c>
      <c r="D1666" s="1">
        <v>3521</v>
      </c>
      <c r="E1666" s="1">
        <v>34177</v>
      </c>
      <c r="F1666" s="2">
        <v>80210</v>
      </c>
    </row>
    <row r="1667" spans="1:6" x14ac:dyDescent="0.25">
      <c r="A1667">
        <v>2017</v>
      </c>
      <c r="B1667" t="s">
        <v>53</v>
      </c>
      <c r="C1667" t="s">
        <v>36</v>
      </c>
      <c r="D1667" s="1">
        <v>4664</v>
      </c>
      <c r="E1667" s="1">
        <v>83352</v>
      </c>
      <c r="F1667" s="2">
        <v>78987</v>
      </c>
    </row>
    <row r="1668" spans="1:6" x14ac:dyDescent="0.25">
      <c r="A1668">
        <v>2017</v>
      </c>
      <c r="B1668" t="s">
        <v>53</v>
      </c>
      <c r="C1668" t="s">
        <v>37</v>
      </c>
      <c r="D1668">
        <v>745</v>
      </c>
      <c r="E1668" s="1">
        <v>6125</v>
      </c>
      <c r="F1668" s="2">
        <v>70660</v>
      </c>
    </row>
    <row r="1669" spans="1:6" x14ac:dyDescent="0.25">
      <c r="A1669">
        <v>2017</v>
      </c>
      <c r="B1669" t="s">
        <v>53</v>
      </c>
      <c r="C1669" t="s">
        <v>38</v>
      </c>
      <c r="D1669" s="1">
        <v>2430</v>
      </c>
      <c r="E1669" s="1">
        <v>27428</v>
      </c>
      <c r="F1669" s="2">
        <v>61428</v>
      </c>
    </row>
    <row r="1670" spans="1:6" x14ac:dyDescent="0.25">
      <c r="A1670">
        <v>2017</v>
      </c>
      <c r="B1670" t="s">
        <v>53</v>
      </c>
      <c r="C1670" t="s">
        <v>39</v>
      </c>
      <c r="D1670">
        <v>561</v>
      </c>
      <c r="E1670" s="1">
        <v>5720</v>
      </c>
      <c r="F1670" s="2">
        <v>47231</v>
      </c>
    </row>
    <row r="1671" spans="1:6" x14ac:dyDescent="0.25">
      <c r="A1671">
        <v>2017</v>
      </c>
      <c r="B1671" t="s">
        <v>53</v>
      </c>
      <c r="C1671" t="s">
        <v>40</v>
      </c>
      <c r="D1671" s="1">
        <v>3260</v>
      </c>
      <c r="E1671" s="1">
        <v>45482</v>
      </c>
      <c r="F1671" s="2">
        <v>68381</v>
      </c>
    </row>
    <row r="1672" spans="1:6" x14ac:dyDescent="0.25">
      <c r="A1672">
        <v>2017</v>
      </c>
      <c r="B1672" t="s">
        <v>53</v>
      </c>
      <c r="C1672" t="s">
        <v>41</v>
      </c>
      <c r="D1672" s="1">
        <v>9521</v>
      </c>
      <c r="E1672" s="1">
        <v>201873</v>
      </c>
      <c r="F1672" s="2">
        <v>84394</v>
      </c>
    </row>
    <row r="1673" spans="1:6" x14ac:dyDescent="0.25">
      <c r="A1673">
        <v>2017</v>
      </c>
      <c r="B1673" t="s">
        <v>53</v>
      </c>
      <c r="C1673" t="s">
        <v>42</v>
      </c>
      <c r="D1673" s="1">
        <v>2347</v>
      </c>
      <c r="E1673" s="1">
        <v>37185</v>
      </c>
      <c r="F1673" s="2">
        <v>71167</v>
      </c>
    </row>
    <row r="1674" spans="1:6" x14ac:dyDescent="0.25">
      <c r="A1674">
        <v>2017</v>
      </c>
      <c r="B1674" t="s">
        <v>53</v>
      </c>
      <c r="C1674" t="s">
        <v>43</v>
      </c>
      <c r="D1674">
        <v>503</v>
      </c>
      <c r="E1674" s="1">
        <v>4478</v>
      </c>
      <c r="F1674" s="2">
        <v>58372</v>
      </c>
    </row>
    <row r="1675" spans="1:6" x14ac:dyDescent="0.25">
      <c r="A1675">
        <v>2017</v>
      </c>
      <c r="B1675" t="s">
        <v>53</v>
      </c>
      <c r="C1675" t="s">
        <v>44</v>
      </c>
      <c r="D1675" s="1">
        <v>4222</v>
      </c>
      <c r="E1675" s="1">
        <v>67623</v>
      </c>
      <c r="F1675" s="2">
        <v>98219</v>
      </c>
    </row>
    <row r="1676" spans="1:6" x14ac:dyDescent="0.25">
      <c r="A1676">
        <v>2017</v>
      </c>
      <c r="B1676" t="s">
        <v>53</v>
      </c>
      <c r="C1676" t="s">
        <v>45</v>
      </c>
      <c r="D1676" s="1">
        <v>4271</v>
      </c>
      <c r="E1676" s="1">
        <v>125798</v>
      </c>
      <c r="F1676" s="2">
        <v>172513</v>
      </c>
    </row>
    <row r="1677" spans="1:6" x14ac:dyDescent="0.25">
      <c r="A1677">
        <v>2017</v>
      </c>
      <c r="B1677" t="s">
        <v>53</v>
      </c>
      <c r="C1677" t="s">
        <v>46</v>
      </c>
      <c r="D1677">
        <v>764</v>
      </c>
      <c r="E1677" s="1">
        <v>8615</v>
      </c>
      <c r="F1677" s="2">
        <v>50474</v>
      </c>
    </row>
    <row r="1678" spans="1:6" x14ac:dyDescent="0.25">
      <c r="A1678">
        <v>2017</v>
      </c>
      <c r="B1678" t="s">
        <v>53</v>
      </c>
      <c r="C1678" t="s">
        <v>47</v>
      </c>
      <c r="D1678" s="1">
        <v>2126</v>
      </c>
      <c r="E1678" s="1">
        <v>47658</v>
      </c>
      <c r="F1678" s="2">
        <v>71912</v>
      </c>
    </row>
    <row r="1679" spans="1:6" x14ac:dyDescent="0.25">
      <c r="A1679">
        <v>2017</v>
      </c>
      <c r="B1679" t="s">
        <v>53</v>
      </c>
      <c r="C1679" t="s">
        <v>48</v>
      </c>
      <c r="D1679">
        <v>389</v>
      </c>
      <c r="E1679" s="1">
        <v>3680</v>
      </c>
      <c r="F1679" s="2">
        <v>46375</v>
      </c>
    </row>
    <row r="1680" spans="1:6" x14ac:dyDescent="0.25">
      <c r="A1680">
        <v>2017</v>
      </c>
      <c r="B1680" t="s">
        <v>56</v>
      </c>
      <c r="C1680" t="s">
        <v>1</v>
      </c>
      <c r="D1680" s="1">
        <v>13089</v>
      </c>
      <c r="E1680" s="1">
        <v>94756</v>
      </c>
      <c r="F1680" s="2">
        <v>66324</v>
      </c>
    </row>
    <row r="1681" spans="1:6" x14ac:dyDescent="0.25">
      <c r="A1681">
        <v>2017</v>
      </c>
      <c r="B1681" t="s">
        <v>56</v>
      </c>
      <c r="C1681" t="s">
        <v>2</v>
      </c>
      <c r="D1681" s="1">
        <v>15754</v>
      </c>
      <c r="E1681" s="1">
        <v>206540</v>
      </c>
      <c r="F1681" s="2">
        <v>68059</v>
      </c>
    </row>
    <row r="1682" spans="1:6" x14ac:dyDescent="0.25">
      <c r="A1682">
        <v>2017</v>
      </c>
      <c r="B1682" t="s">
        <v>56</v>
      </c>
      <c r="C1682" t="s">
        <v>3</v>
      </c>
      <c r="D1682" s="1">
        <v>8251</v>
      </c>
      <c r="E1682" s="1">
        <v>49596</v>
      </c>
      <c r="F1682" s="2">
        <v>55939</v>
      </c>
    </row>
    <row r="1683" spans="1:6" x14ac:dyDescent="0.25">
      <c r="A1683">
        <v>2017</v>
      </c>
      <c r="B1683" t="s">
        <v>56</v>
      </c>
      <c r="C1683" t="s">
        <v>4</v>
      </c>
      <c r="D1683" s="1">
        <v>98024</v>
      </c>
      <c r="E1683" s="1">
        <v>827494</v>
      </c>
      <c r="F1683" s="2">
        <v>104466</v>
      </c>
    </row>
    <row r="1684" spans="1:6" x14ac:dyDescent="0.25">
      <c r="A1684">
        <v>2017</v>
      </c>
      <c r="B1684" t="s">
        <v>56</v>
      </c>
      <c r="C1684" t="s">
        <v>5</v>
      </c>
      <c r="D1684" s="1">
        <v>22552</v>
      </c>
      <c r="E1684" s="1">
        <v>161870</v>
      </c>
      <c r="F1684" s="2">
        <v>81536</v>
      </c>
    </row>
    <row r="1685" spans="1:6" x14ac:dyDescent="0.25">
      <c r="A1685">
        <v>2017</v>
      </c>
      <c r="B1685" t="s">
        <v>56</v>
      </c>
      <c r="C1685" t="s">
        <v>6</v>
      </c>
      <c r="D1685" s="1">
        <v>10779</v>
      </c>
      <c r="E1685" s="1">
        <v>126051</v>
      </c>
      <c r="F1685" s="2">
        <v>152598</v>
      </c>
    </row>
    <row r="1686" spans="1:6" x14ac:dyDescent="0.25">
      <c r="A1686">
        <v>2017</v>
      </c>
      <c r="B1686" t="s">
        <v>56</v>
      </c>
      <c r="C1686" t="s">
        <v>7</v>
      </c>
      <c r="D1686" s="1">
        <v>2800</v>
      </c>
      <c r="E1686" s="1">
        <v>47894</v>
      </c>
      <c r="F1686" s="2">
        <v>92267</v>
      </c>
    </row>
    <row r="1687" spans="1:6" x14ac:dyDescent="0.25">
      <c r="A1687">
        <v>2017</v>
      </c>
      <c r="B1687" t="s">
        <v>56</v>
      </c>
      <c r="C1687" t="s">
        <v>8</v>
      </c>
      <c r="D1687" s="1">
        <v>71616</v>
      </c>
      <c r="E1687" s="1">
        <v>556510</v>
      </c>
      <c r="F1687" s="2">
        <v>72708</v>
      </c>
    </row>
    <row r="1688" spans="1:6" x14ac:dyDescent="0.25">
      <c r="A1688">
        <v>2017</v>
      </c>
      <c r="B1688" t="s">
        <v>56</v>
      </c>
      <c r="C1688" t="s">
        <v>9</v>
      </c>
      <c r="D1688" s="1">
        <v>25978</v>
      </c>
      <c r="E1688" s="1">
        <v>233995</v>
      </c>
      <c r="F1688" s="2">
        <v>81197</v>
      </c>
    </row>
    <row r="1689" spans="1:6" x14ac:dyDescent="0.25">
      <c r="A1689">
        <v>2017</v>
      </c>
      <c r="B1689" t="s">
        <v>56</v>
      </c>
      <c r="C1689" t="s">
        <v>10</v>
      </c>
      <c r="D1689" s="1">
        <v>5522</v>
      </c>
      <c r="E1689" s="1">
        <v>31064</v>
      </c>
      <c r="F1689" s="2">
        <v>53820</v>
      </c>
    </row>
    <row r="1690" spans="1:6" x14ac:dyDescent="0.25">
      <c r="A1690">
        <v>2017</v>
      </c>
      <c r="B1690" t="s">
        <v>56</v>
      </c>
      <c r="C1690" t="s">
        <v>11</v>
      </c>
      <c r="D1690" s="1">
        <v>32114</v>
      </c>
      <c r="E1690" s="1">
        <v>370517</v>
      </c>
      <c r="F1690" s="2">
        <v>104689</v>
      </c>
    </row>
    <row r="1691" spans="1:6" x14ac:dyDescent="0.25">
      <c r="A1691">
        <v>2017</v>
      </c>
      <c r="B1691" t="s">
        <v>56</v>
      </c>
      <c r="C1691" t="s">
        <v>12</v>
      </c>
      <c r="D1691" s="1">
        <v>16124</v>
      </c>
      <c r="E1691" s="1">
        <v>131758</v>
      </c>
      <c r="F1691" s="2">
        <v>62518</v>
      </c>
    </row>
    <row r="1692" spans="1:6" x14ac:dyDescent="0.25">
      <c r="A1692">
        <v>2017</v>
      </c>
      <c r="B1692" t="s">
        <v>56</v>
      </c>
      <c r="C1692" t="s">
        <v>13</v>
      </c>
      <c r="D1692" s="1">
        <v>9983</v>
      </c>
      <c r="E1692" s="1">
        <v>108983</v>
      </c>
      <c r="F1692" s="2">
        <v>71597</v>
      </c>
    </row>
    <row r="1693" spans="1:6" x14ac:dyDescent="0.25">
      <c r="A1693">
        <v>2017</v>
      </c>
      <c r="B1693" t="s">
        <v>56</v>
      </c>
      <c r="C1693" t="s">
        <v>14</v>
      </c>
      <c r="D1693" s="1">
        <v>8858</v>
      </c>
      <c r="E1693" s="1">
        <v>74321</v>
      </c>
      <c r="F1693" s="2">
        <v>65845</v>
      </c>
    </row>
    <row r="1694" spans="1:6" x14ac:dyDescent="0.25">
      <c r="A1694">
        <v>2017</v>
      </c>
      <c r="B1694" t="s">
        <v>56</v>
      </c>
      <c r="C1694" t="s">
        <v>15</v>
      </c>
      <c r="D1694" s="1">
        <v>10845</v>
      </c>
      <c r="E1694" s="1">
        <v>93126</v>
      </c>
      <c r="F1694" s="2">
        <v>64967</v>
      </c>
    </row>
    <row r="1695" spans="1:6" x14ac:dyDescent="0.25">
      <c r="A1695">
        <v>2017</v>
      </c>
      <c r="B1695" t="s">
        <v>56</v>
      </c>
      <c r="C1695" t="s">
        <v>16</v>
      </c>
      <c r="D1695" s="1">
        <v>13618</v>
      </c>
      <c r="E1695" s="1">
        <v>85771</v>
      </c>
      <c r="F1695" s="2">
        <v>59758</v>
      </c>
    </row>
    <row r="1696" spans="1:6" x14ac:dyDescent="0.25">
      <c r="A1696">
        <v>2017</v>
      </c>
      <c r="B1696" t="s">
        <v>56</v>
      </c>
      <c r="C1696" t="s">
        <v>17</v>
      </c>
      <c r="D1696" s="1">
        <v>3827</v>
      </c>
      <c r="E1696" s="1">
        <v>29417</v>
      </c>
      <c r="F1696" s="2">
        <v>65934</v>
      </c>
    </row>
    <row r="1697" spans="1:6" x14ac:dyDescent="0.25">
      <c r="A1697">
        <v>2017</v>
      </c>
      <c r="B1697" t="s">
        <v>56</v>
      </c>
      <c r="C1697" t="s">
        <v>18</v>
      </c>
      <c r="D1697" s="1">
        <v>15099</v>
      </c>
      <c r="E1697" s="1">
        <v>140287</v>
      </c>
      <c r="F1697" s="2">
        <v>90791</v>
      </c>
    </row>
    <row r="1698" spans="1:6" x14ac:dyDescent="0.25">
      <c r="A1698">
        <v>2017</v>
      </c>
      <c r="B1698" t="s">
        <v>56</v>
      </c>
      <c r="C1698" t="s">
        <v>19</v>
      </c>
      <c r="D1698" s="1">
        <v>17270</v>
      </c>
      <c r="E1698" s="1">
        <v>216567</v>
      </c>
      <c r="F1698" s="2">
        <v>136040</v>
      </c>
    </row>
    <row r="1699" spans="1:6" x14ac:dyDescent="0.25">
      <c r="A1699">
        <v>2017</v>
      </c>
      <c r="B1699" t="s">
        <v>56</v>
      </c>
      <c r="C1699" t="s">
        <v>20</v>
      </c>
      <c r="D1699" s="1">
        <v>18942</v>
      </c>
      <c r="E1699" s="1">
        <v>202358</v>
      </c>
      <c r="F1699" s="2">
        <v>69275</v>
      </c>
    </row>
    <row r="1700" spans="1:6" x14ac:dyDescent="0.25">
      <c r="A1700">
        <v>2017</v>
      </c>
      <c r="B1700" t="s">
        <v>56</v>
      </c>
      <c r="C1700" t="s">
        <v>21</v>
      </c>
      <c r="D1700" s="1">
        <v>15467</v>
      </c>
      <c r="E1700" s="1">
        <v>175945</v>
      </c>
      <c r="F1700" s="2">
        <v>91036</v>
      </c>
    </row>
    <row r="1701" spans="1:6" x14ac:dyDescent="0.25">
      <c r="A1701">
        <v>2017</v>
      </c>
      <c r="B1701" t="s">
        <v>56</v>
      </c>
      <c r="C1701" t="s">
        <v>22</v>
      </c>
      <c r="D1701" s="1">
        <v>7854</v>
      </c>
      <c r="E1701" s="1">
        <v>42981</v>
      </c>
      <c r="F1701" s="2">
        <v>51222</v>
      </c>
    </row>
    <row r="1702" spans="1:6" x14ac:dyDescent="0.25">
      <c r="A1702">
        <v>2017</v>
      </c>
      <c r="B1702" t="s">
        <v>56</v>
      </c>
      <c r="C1702" t="s">
        <v>23</v>
      </c>
      <c r="D1702" s="1">
        <v>17661</v>
      </c>
      <c r="E1702" s="1">
        <v>163353</v>
      </c>
      <c r="F1702" s="2">
        <v>68974</v>
      </c>
    </row>
    <row r="1703" spans="1:6" x14ac:dyDescent="0.25">
      <c r="A1703">
        <v>2017</v>
      </c>
      <c r="B1703" t="s">
        <v>56</v>
      </c>
      <c r="C1703" t="s">
        <v>24</v>
      </c>
      <c r="D1703" s="1">
        <v>4178</v>
      </c>
      <c r="E1703" s="1">
        <v>20935</v>
      </c>
      <c r="F1703" s="2">
        <v>56708</v>
      </c>
    </row>
    <row r="1704" spans="1:6" x14ac:dyDescent="0.25">
      <c r="A1704">
        <v>2017</v>
      </c>
      <c r="B1704" t="s">
        <v>56</v>
      </c>
      <c r="C1704" t="s">
        <v>25</v>
      </c>
      <c r="D1704" s="1">
        <v>6481</v>
      </c>
      <c r="E1704" s="1">
        <v>66237</v>
      </c>
      <c r="F1704" s="2">
        <v>63484</v>
      </c>
    </row>
    <row r="1705" spans="1:6" x14ac:dyDescent="0.25">
      <c r="A1705">
        <v>2017</v>
      </c>
      <c r="B1705" t="s">
        <v>56</v>
      </c>
      <c r="C1705" t="s">
        <v>26</v>
      </c>
      <c r="D1705" s="1">
        <v>8856</v>
      </c>
      <c r="E1705" s="1">
        <v>61375</v>
      </c>
      <c r="F1705" s="2">
        <v>63979</v>
      </c>
    </row>
    <row r="1706" spans="1:6" x14ac:dyDescent="0.25">
      <c r="A1706">
        <v>2017</v>
      </c>
      <c r="B1706" t="s">
        <v>56</v>
      </c>
      <c r="C1706" t="s">
        <v>27</v>
      </c>
      <c r="D1706" s="1">
        <v>3835</v>
      </c>
      <c r="E1706" s="1">
        <v>33894</v>
      </c>
      <c r="F1706" s="2">
        <v>91139</v>
      </c>
    </row>
    <row r="1707" spans="1:6" x14ac:dyDescent="0.25">
      <c r="A1707">
        <v>2017</v>
      </c>
      <c r="B1707" t="s">
        <v>56</v>
      </c>
      <c r="C1707" t="s">
        <v>28</v>
      </c>
      <c r="D1707" s="1">
        <v>19625</v>
      </c>
      <c r="E1707" s="1">
        <v>241026</v>
      </c>
      <c r="F1707" s="2">
        <v>111862</v>
      </c>
    </row>
    <row r="1708" spans="1:6" x14ac:dyDescent="0.25">
      <c r="A1708">
        <v>2017</v>
      </c>
      <c r="B1708" t="s">
        <v>56</v>
      </c>
      <c r="C1708" t="s">
        <v>29</v>
      </c>
      <c r="D1708" s="1">
        <v>5092</v>
      </c>
      <c r="E1708" s="1">
        <v>32604</v>
      </c>
      <c r="F1708" s="2">
        <v>53932</v>
      </c>
    </row>
    <row r="1709" spans="1:6" x14ac:dyDescent="0.25">
      <c r="A1709">
        <v>2017</v>
      </c>
      <c r="B1709" t="s">
        <v>56</v>
      </c>
      <c r="C1709" t="s">
        <v>30</v>
      </c>
      <c r="D1709" s="1">
        <v>65326</v>
      </c>
      <c r="E1709" s="1">
        <v>708995</v>
      </c>
      <c r="F1709" s="2">
        <v>189559</v>
      </c>
    </row>
    <row r="1710" spans="1:6" x14ac:dyDescent="0.25">
      <c r="A1710">
        <v>2017</v>
      </c>
      <c r="B1710" t="s">
        <v>56</v>
      </c>
      <c r="C1710" t="s">
        <v>31</v>
      </c>
      <c r="D1710" s="1">
        <v>27332</v>
      </c>
      <c r="E1710" s="1">
        <v>226679</v>
      </c>
      <c r="F1710" s="2">
        <v>82975</v>
      </c>
    </row>
    <row r="1711" spans="1:6" x14ac:dyDescent="0.25">
      <c r="A1711">
        <v>2017</v>
      </c>
      <c r="B1711" t="s">
        <v>56</v>
      </c>
      <c r="C1711" t="s">
        <v>32</v>
      </c>
      <c r="D1711" s="1">
        <v>2979</v>
      </c>
      <c r="E1711" s="1">
        <v>23135</v>
      </c>
      <c r="F1711" s="2">
        <v>60044</v>
      </c>
    </row>
    <row r="1712" spans="1:6" x14ac:dyDescent="0.25">
      <c r="A1712">
        <v>2017</v>
      </c>
      <c r="B1712" t="s">
        <v>56</v>
      </c>
      <c r="C1712" t="s">
        <v>33</v>
      </c>
      <c r="D1712" s="1">
        <v>28537</v>
      </c>
      <c r="E1712" s="1">
        <v>288615</v>
      </c>
      <c r="F1712" s="2">
        <v>69967</v>
      </c>
    </row>
    <row r="1713" spans="1:6" x14ac:dyDescent="0.25">
      <c r="A1713">
        <v>2017</v>
      </c>
      <c r="B1713" t="s">
        <v>56</v>
      </c>
      <c r="C1713" t="s">
        <v>34</v>
      </c>
      <c r="D1713" s="1">
        <v>11379</v>
      </c>
      <c r="E1713" s="1">
        <v>76757</v>
      </c>
      <c r="F1713" s="2">
        <v>56323</v>
      </c>
    </row>
    <row r="1714" spans="1:6" x14ac:dyDescent="0.25">
      <c r="A1714">
        <v>2017</v>
      </c>
      <c r="B1714" t="s">
        <v>56</v>
      </c>
      <c r="C1714" t="s">
        <v>35</v>
      </c>
      <c r="D1714" s="1">
        <v>12686</v>
      </c>
      <c r="E1714" s="1">
        <v>83715</v>
      </c>
      <c r="F1714" s="2">
        <v>67638</v>
      </c>
    </row>
    <row r="1715" spans="1:6" x14ac:dyDescent="0.25">
      <c r="A1715">
        <v>2017</v>
      </c>
      <c r="B1715" t="s">
        <v>56</v>
      </c>
      <c r="C1715" t="s">
        <v>36</v>
      </c>
      <c r="D1715" s="1">
        <v>28479</v>
      </c>
      <c r="E1715" s="1">
        <v>321121</v>
      </c>
      <c r="F1715" s="2">
        <v>85405</v>
      </c>
    </row>
    <row r="1716" spans="1:6" x14ac:dyDescent="0.25">
      <c r="A1716">
        <v>2017</v>
      </c>
      <c r="B1716" t="s">
        <v>56</v>
      </c>
      <c r="C1716" t="s">
        <v>37</v>
      </c>
      <c r="D1716" s="1">
        <v>2802</v>
      </c>
      <c r="E1716" s="1">
        <v>32758</v>
      </c>
      <c r="F1716" s="2">
        <v>89570</v>
      </c>
    </row>
    <row r="1717" spans="1:6" x14ac:dyDescent="0.25">
      <c r="A1717">
        <v>2017</v>
      </c>
      <c r="B1717" t="s">
        <v>56</v>
      </c>
      <c r="C1717" t="s">
        <v>38</v>
      </c>
      <c r="D1717" s="1">
        <v>12653</v>
      </c>
      <c r="E1717" s="1">
        <v>98790</v>
      </c>
      <c r="F1717" s="2">
        <v>59859</v>
      </c>
    </row>
    <row r="1718" spans="1:6" x14ac:dyDescent="0.25">
      <c r="A1718">
        <v>2017</v>
      </c>
      <c r="B1718" t="s">
        <v>56</v>
      </c>
      <c r="C1718" t="s">
        <v>39</v>
      </c>
      <c r="D1718" s="1">
        <v>3221</v>
      </c>
      <c r="E1718" s="1">
        <v>28761</v>
      </c>
      <c r="F1718" s="2">
        <v>57506</v>
      </c>
    </row>
    <row r="1719" spans="1:6" x14ac:dyDescent="0.25">
      <c r="A1719">
        <v>2017</v>
      </c>
      <c r="B1719" t="s">
        <v>56</v>
      </c>
      <c r="C1719" t="s">
        <v>40</v>
      </c>
      <c r="D1719" s="1">
        <v>15531</v>
      </c>
      <c r="E1719" s="1">
        <v>148433</v>
      </c>
      <c r="F1719" s="2">
        <v>71601</v>
      </c>
    </row>
    <row r="1720" spans="1:6" x14ac:dyDescent="0.25">
      <c r="A1720">
        <v>2017</v>
      </c>
      <c r="B1720" t="s">
        <v>56</v>
      </c>
      <c r="C1720" t="s">
        <v>41</v>
      </c>
      <c r="D1720" s="1">
        <v>71279</v>
      </c>
      <c r="E1720" s="1">
        <v>740328</v>
      </c>
      <c r="F1720" s="2">
        <v>80242</v>
      </c>
    </row>
    <row r="1721" spans="1:6" x14ac:dyDescent="0.25">
      <c r="A1721">
        <v>2017</v>
      </c>
      <c r="B1721" t="s">
        <v>56</v>
      </c>
      <c r="C1721" t="s">
        <v>42</v>
      </c>
      <c r="D1721" s="1">
        <v>11066</v>
      </c>
      <c r="E1721" s="1">
        <v>84072</v>
      </c>
      <c r="F1721" s="2">
        <v>64760</v>
      </c>
    </row>
    <row r="1722" spans="1:6" x14ac:dyDescent="0.25">
      <c r="A1722">
        <v>2017</v>
      </c>
      <c r="B1722" t="s">
        <v>56</v>
      </c>
      <c r="C1722" t="s">
        <v>43</v>
      </c>
      <c r="D1722" s="1">
        <v>1700</v>
      </c>
      <c r="E1722" s="1">
        <v>11731</v>
      </c>
      <c r="F1722" s="2">
        <v>70768</v>
      </c>
    </row>
    <row r="1723" spans="1:6" x14ac:dyDescent="0.25">
      <c r="A1723">
        <v>2017</v>
      </c>
      <c r="B1723" t="s">
        <v>56</v>
      </c>
      <c r="C1723" t="s">
        <v>44</v>
      </c>
      <c r="D1723" s="1">
        <v>21609</v>
      </c>
      <c r="E1723" s="1">
        <v>192079</v>
      </c>
      <c r="F1723" s="2">
        <v>82201</v>
      </c>
    </row>
    <row r="1724" spans="1:6" x14ac:dyDescent="0.25">
      <c r="A1724">
        <v>2017</v>
      </c>
      <c r="B1724" t="s">
        <v>56</v>
      </c>
      <c r="C1724" t="s">
        <v>45</v>
      </c>
      <c r="D1724" s="1">
        <v>17184</v>
      </c>
      <c r="E1724" s="1">
        <v>144458</v>
      </c>
      <c r="F1724" s="2">
        <v>76957</v>
      </c>
    </row>
    <row r="1725" spans="1:6" x14ac:dyDescent="0.25">
      <c r="A1725">
        <v>2017</v>
      </c>
      <c r="B1725" t="s">
        <v>56</v>
      </c>
      <c r="C1725" t="s">
        <v>46</v>
      </c>
      <c r="D1725" s="1">
        <v>3992</v>
      </c>
      <c r="E1725" s="1">
        <v>24123</v>
      </c>
      <c r="F1725" s="2">
        <v>50354</v>
      </c>
    </row>
    <row r="1726" spans="1:6" x14ac:dyDescent="0.25">
      <c r="A1726">
        <v>2017</v>
      </c>
      <c r="B1726" t="s">
        <v>56</v>
      </c>
      <c r="C1726" t="s">
        <v>47</v>
      </c>
      <c r="D1726" s="1">
        <v>13244</v>
      </c>
      <c r="E1726" s="1">
        <v>148873</v>
      </c>
      <c r="F1726" s="2">
        <v>68759</v>
      </c>
    </row>
    <row r="1727" spans="1:6" x14ac:dyDescent="0.25">
      <c r="A1727">
        <v>2017</v>
      </c>
      <c r="B1727" t="s">
        <v>56</v>
      </c>
      <c r="C1727" t="s">
        <v>48</v>
      </c>
      <c r="D1727" s="1">
        <v>2248</v>
      </c>
      <c r="E1727" s="1">
        <v>10938</v>
      </c>
      <c r="F1727" s="2">
        <v>54692</v>
      </c>
    </row>
    <row r="1728" spans="1:6" x14ac:dyDescent="0.25">
      <c r="A1728">
        <v>2017</v>
      </c>
      <c r="B1728" t="s">
        <v>57</v>
      </c>
      <c r="C1728" t="s">
        <v>1</v>
      </c>
      <c r="D1728" s="1">
        <v>21426</v>
      </c>
      <c r="E1728" s="1">
        <v>239356</v>
      </c>
      <c r="F1728" s="2">
        <v>53774</v>
      </c>
    </row>
    <row r="1729" spans="1:6" x14ac:dyDescent="0.25">
      <c r="A1729">
        <v>2017</v>
      </c>
      <c r="B1729" t="s">
        <v>57</v>
      </c>
      <c r="C1729" t="s">
        <v>2</v>
      </c>
      <c r="D1729" s="1">
        <v>31059</v>
      </c>
      <c r="E1729" s="1">
        <v>417456</v>
      </c>
      <c r="F1729" s="2">
        <v>55334</v>
      </c>
    </row>
    <row r="1730" spans="1:6" x14ac:dyDescent="0.25">
      <c r="A1730">
        <v>2017</v>
      </c>
      <c r="B1730" t="s">
        <v>57</v>
      </c>
      <c r="C1730" t="s">
        <v>3</v>
      </c>
      <c r="D1730" s="1">
        <v>13845</v>
      </c>
      <c r="E1730" s="1">
        <v>144215</v>
      </c>
      <c r="F1730" s="2">
        <v>59263</v>
      </c>
    </row>
    <row r="1731" spans="1:6" x14ac:dyDescent="0.25">
      <c r="A1731">
        <v>2017</v>
      </c>
      <c r="B1731" t="s">
        <v>57</v>
      </c>
      <c r="C1731" t="s">
        <v>4</v>
      </c>
      <c r="D1731" s="1">
        <v>188712</v>
      </c>
      <c r="E1731" s="1">
        <v>2551444</v>
      </c>
      <c r="F1731" s="2">
        <v>86955</v>
      </c>
    </row>
    <row r="1732" spans="1:6" x14ac:dyDescent="0.25">
      <c r="A1732">
        <v>2017</v>
      </c>
      <c r="B1732" t="s">
        <v>57</v>
      </c>
      <c r="C1732" t="s">
        <v>5</v>
      </c>
      <c r="D1732" s="1">
        <v>50576</v>
      </c>
      <c r="E1732" s="1">
        <v>412889</v>
      </c>
      <c r="F1732" s="2">
        <v>78698</v>
      </c>
    </row>
    <row r="1733" spans="1:6" x14ac:dyDescent="0.25">
      <c r="A1733">
        <v>2017</v>
      </c>
      <c r="B1733" t="s">
        <v>57</v>
      </c>
      <c r="C1733" t="s">
        <v>6</v>
      </c>
      <c r="D1733" s="1">
        <v>22807</v>
      </c>
      <c r="E1733" s="1">
        <v>218450</v>
      </c>
      <c r="F1733" s="2">
        <v>87307</v>
      </c>
    </row>
    <row r="1734" spans="1:6" x14ac:dyDescent="0.25">
      <c r="A1734">
        <v>2017</v>
      </c>
      <c r="B1734" t="s">
        <v>57</v>
      </c>
      <c r="C1734" t="s">
        <v>7</v>
      </c>
      <c r="D1734" s="1">
        <v>8644</v>
      </c>
      <c r="E1734" s="1">
        <v>61956</v>
      </c>
      <c r="F1734" s="2">
        <v>80600</v>
      </c>
    </row>
    <row r="1735" spans="1:6" x14ac:dyDescent="0.25">
      <c r="A1735">
        <v>2017</v>
      </c>
      <c r="B1735" t="s">
        <v>57</v>
      </c>
      <c r="C1735" t="s">
        <v>8</v>
      </c>
      <c r="D1735" s="1">
        <v>156978</v>
      </c>
      <c r="E1735" s="1">
        <v>1322562</v>
      </c>
      <c r="F1735" s="2">
        <v>58653</v>
      </c>
    </row>
    <row r="1736" spans="1:6" x14ac:dyDescent="0.25">
      <c r="A1736">
        <v>2017</v>
      </c>
      <c r="B1736" t="s">
        <v>57</v>
      </c>
      <c r="C1736" t="s">
        <v>9</v>
      </c>
      <c r="D1736" s="1">
        <v>54102</v>
      </c>
      <c r="E1736" s="1">
        <v>668820</v>
      </c>
      <c r="F1736" s="2">
        <v>64724</v>
      </c>
    </row>
    <row r="1737" spans="1:6" x14ac:dyDescent="0.25">
      <c r="A1737">
        <v>2017</v>
      </c>
      <c r="B1737" t="s">
        <v>57</v>
      </c>
      <c r="C1737" t="s">
        <v>10</v>
      </c>
      <c r="D1737" s="1">
        <v>11075</v>
      </c>
      <c r="E1737" s="1">
        <v>88110</v>
      </c>
      <c r="F1737" s="2">
        <v>48653</v>
      </c>
    </row>
    <row r="1738" spans="1:6" x14ac:dyDescent="0.25">
      <c r="A1738">
        <v>2017</v>
      </c>
      <c r="B1738" t="s">
        <v>57</v>
      </c>
      <c r="C1738" t="s">
        <v>11</v>
      </c>
      <c r="D1738" s="1">
        <v>73447</v>
      </c>
      <c r="E1738" s="1">
        <v>942202</v>
      </c>
      <c r="F1738" s="2">
        <v>73829</v>
      </c>
    </row>
    <row r="1739" spans="1:6" x14ac:dyDescent="0.25">
      <c r="A1739">
        <v>2017</v>
      </c>
      <c r="B1739" t="s">
        <v>57</v>
      </c>
      <c r="C1739" t="s">
        <v>12</v>
      </c>
      <c r="D1739" s="1">
        <v>29045</v>
      </c>
      <c r="E1739" s="1">
        <v>336985</v>
      </c>
      <c r="F1739" s="2">
        <v>50796</v>
      </c>
    </row>
    <row r="1740" spans="1:6" x14ac:dyDescent="0.25">
      <c r="A1740">
        <v>2017</v>
      </c>
      <c r="B1740" t="s">
        <v>57</v>
      </c>
      <c r="C1740" t="s">
        <v>13</v>
      </c>
      <c r="D1740" s="1">
        <v>15401</v>
      </c>
      <c r="E1740" s="1">
        <v>139096</v>
      </c>
      <c r="F1740" s="2">
        <v>52293</v>
      </c>
    </row>
    <row r="1741" spans="1:6" x14ac:dyDescent="0.25">
      <c r="A1741">
        <v>2017</v>
      </c>
      <c r="B1741" t="s">
        <v>57</v>
      </c>
      <c r="C1741" t="s">
        <v>14</v>
      </c>
      <c r="D1741" s="1">
        <v>16569</v>
      </c>
      <c r="E1741" s="1">
        <v>177353</v>
      </c>
      <c r="F1741" s="2">
        <v>59048</v>
      </c>
    </row>
    <row r="1742" spans="1:6" x14ac:dyDescent="0.25">
      <c r="A1742">
        <v>2017</v>
      </c>
      <c r="B1742" t="s">
        <v>57</v>
      </c>
      <c r="C1742" t="s">
        <v>15</v>
      </c>
      <c r="D1742" s="1">
        <v>20206</v>
      </c>
      <c r="E1742" s="1">
        <v>214141</v>
      </c>
      <c r="F1742" s="2">
        <v>48829</v>
      </c>
    </row>
    <row r="1743" spans="1:6" x14ac:dyDescent="0.25">
      <c r="A1743">
        <v>2017</v>
      </c>
      <c r="B1743" t="s">
        <v>57</v>
      </c>
      <c r="C1743" t="s">
        <v>16</v>
      </c>
      <c r="D1743" s="1">
        <v>24001</v>
      </c>
      <c r="E1743" s="1">
        <v>209874</v>
      </c>
      <c r="F1743" s="2">
        <v>55218</v>
      </c>
    </row>
    <row r="1744" spans="1:6" x14ac:dyDescent="0.25">
      <c r="A1744">
        <v>2017</v>
      </c>
      <c r="B1744" t="s">
        <v>57</v>
      </c>
      <c r="C1744" t="s">
        <v>17</v>
      </c>
      <c r="D1744" s="1">
        <v>9912</v>
      </c>
      <c r="E1744" s="1">
        <v>66736</v>
      </c>
      <c r="F1744" s="2">
        <v>55405</v>
      </c>
    </row>
    <row r="1745" spans="1:6" x14ac:dyDescent="0.25">
      <c r="A1745">
        <v>2017</v>
      </c>
      <c r="B1745" t="s">
        <v>57</v>
      </c>
      <c r="C1745" t="s">
        <v>18</v>
      </c>
      <c r="D1745" s="1">
        <v>42175</v>
      </c>
      <c r="E1745" s="1">
        <v>443764</v>
      </c>
      <c r="F1745" s="2">
        <v>77259</v>
      </c>
    </row>
    <row r="1746" spans="1:6" x14ac:dyDescent="0.25">
      <c r="A1746">
        <v>2017</v>
      </c>
      <c r="B1746" t="s">
        <v>57</v>
      </c>
      <c r="C1746" t="s">
        <v>19</v>
      </c>
      <c r="D1746" s="1">
        <v>47186</v>
      </c>
      <c r="E1746" s="1">
        <v>566190</v>
      </c>
      <c r="F1746" s="2">
        <v>102580</v>
      </c>
    </row>
    <row r="1747" spans="1:6" x14ac:dyDescent="0.25">
      <c r="A1747">
        <v>2017</v>
      </c>
      <c r="B1747" t="s">
        <v>57</v>
      </c>
      <c r="C1747" t="s">
        <v>20</v>
      </c>
      <c r="D1747" s="1">
        <v>42271</v>
      </c>
      <c r="E1747" s="1">
        <v>645279</v>
      </c>
      <c r="F1747" s="2">
        <v>68677</v>
      </c>
    </row>
    <row r="1748" spans="1:6" x14ac:dyDescent="0.25">
      <c r="A1748">
        <v>2017</v>
      </c>
      <c r="B1748" t="s">
        <v>57</v>
      </c>
      <c r="C1748" t="s">
        <v>21</v>
      </c>
      <c r="D1748" s="1">
        <v>29916</v>
      </c>
      <c r="E1748" s="1">
        <v>373603</v>
      </c>
      <c r="F1748" s="2">
        <v>80794</v>
      </c>
    </row>
    <row r="1749" spans="1:6" x14ac:dyDescent="0.25">
      <c r="A1749">
        <v>2017</v>
      </c>
      <c r="B1749" t="s">
        <v>57</v>
      </c>
      <c r="C1749" t="s">
        <v>22</v>
      </c>
      <c r="D1749" s="1">
        <v>11953</v>
      </c>
      <c r="E1749" s="1">
        <v>107737</v>
      </c>
      <c r="F1749" s="2">
        <v>41461</v>
      </c>
    </row>
    <row r="1750" spans="1:6" x14ac:dyDescent="0.25">
      <c r="A1750">
        <v>2017</v>
      </c>
      <c r="B1750" t="s">
        <v>57</v>
      </c>
      <c r="C1750" t="s">
        <v>23</v>
      </c>
      <c r="D1750" s="1">
        <v>33699</v>
      </c>
      <c r="E1750" s="1">
        <v>381525</v>
      </c>
      <c r="F1750" s="2">
        <v>63932</v>
      </c>
    </row>
    <row r="1751" spans="1:6" x14ac:dyDescent="0.25">
      <c r="A1751">
        <v>2017</v>
      </c>
      <c r="B1751" t="s">
        <v>57</v>
      </c>
      <c r="C1751" t="s">
        <v>24</v>
      </c>
      <c r="D1751" s="1">
        <v>8994</v>
      </c>
      <c r="E1751" s="1">
        <v>41010</v>
      </c>
      <c r="F1751" s="2">
        <v>50921</v>
      </c>
    </row>
    <row r="1752" spans="1:6" x14ac:dyDescent="0.25">
      <c r="A1752">
        <v>2017</v>
      </c>
      <c r="B1752" t="s">
        <v>57</v>
      </c>
      <c r="C1752" t="s">
        <v>25</v>
      </c>
      <c r="D1752" s="1">
        <v>11395</v>
      </c>
      <c r="E1752" s="1">
        <v>117542</v>
      </c>
      <c r="F1752" s="2">
        <v>59204</v>
      </c>
    </row>
    <row r="1753" spans="1:6" x14ac:dyDescent="0.25">
      <c r="A1753">
        <v>2017</v>
      </c>
      <c r="B1753" t="s">
        <v>57</v>
      </c>
      <c r="C1753" t="s">
        <v>26</v>
      </c>
      <c r="D1753" s="1">
        <v>19521</v>
      </c>
      <c r="E1753" s="1">
        <v>181485</v>
      </c>
      <c r="F1753" s="2">
        <v>58283</v>
      </c>
    </row>
    <row r="1754" spans="1:6" x14ac:dyDescent="0.25">
      <c r="A1754">
        <v>2017</v>
      </c>
      <c r="B1754" t="s">
        <v>57</v>
      </c>
      <c r="C1754" t="s">
        <v>27</v>
      </c>
      <c r="D1754" s="1">
        <v>11938</v>
      </c>
      <c r="E1754" s="1">
        <v>81761</v>
      </c>
      <c r="F1754" s="2">
        <v>75584</v>
      </c>
    </row>
    <row r="1755" spans="1:6" x14ac:dyDescent="0.25">
      <c r="A1755">
        <v>2017</v>
      </c>
      <c r="B1755" t="s">
        <v>57</v>
      </c>
      <c r="C1755" t="s">
        <v>28</v>
      </c>
      <c r="D1755" s="1">
        <v>50907</v>
      </c>
      <c r="E1755" s="1">
        <v>663584</v>
      </c>
      <c r="F1755" s="2">
        <v>88404</v>
      </c>
    </row>
    <row r="1756" spans="1:6" x14ac:dyDescent="0.25">
      <c r="A1756">
        <v>2017</v>
      </c>
      <c r="B1756" t="s">
        <v>57</v>
      </c>
      <c r="C1756" t="s">
        <v>29</v>
      </c>
      <c r="D1756" s="1">
        <v>10062</v>
      </c>
      <c r="E1756" s="1">
        <v>104434</v>
      </c>
      <c r="F1756" s="2">
        <v>60086</v>
      </c>
    </row>
    <row r="1757" spans="1:6" x14ac:dyDescent="0.25">
      <c r="A1757">
        <v>2017</v>
      </c>
      <c r="B1757" t="s">
        <v>57</v>
      </c>
      <c r="C1757" t="s">
        <v>30</v>
      </c>
      <c r="D1757" s="1">
        <v>111646</v>
      </c>
      <c r="E1757" s="1">
        <v>1314408</v>
      </c>
      <c r="F1757" s="2">
        <v>92549</v>
      </c>
    </row>
    <row r="1758" spans="1:6" x14ac:dyDescent="0.25">
      <c r="A1758">
        <v>2017</v>
      </c>
      <c r="B1758" t="s">
        <v>57</v>
      </c>
      <c r="C1758" t="s">
        <v>31</v>
      </c>
      <c r="D1758" s="1">
        <v>57179</v>
      </c>
      <c r="E1758" s="1">
        <v>616193</v>
      </c>
      <c r="F1758" s="2">
        <v>62617</v>
      </c>
    </row>
    <row r="1759" spans="1:6" x14ac:dyDescent="0.25">
      <c r="A1759">
        <v>2017</v>
      </c>
      <c r="B1759" t="s">
        <v>57</v>
      </c>
      <c r="C1759" t="s">
        <v>32</v>
      </c>
      <c r="D1759" s="1">
        <v>4917</v>
      </c>
      <c r="E1759" s="1">
        <v>34300</v>
      </c>
      <c r="F1759" s="2">
        <v>59438</v>
      </c>
    </row>
    <row r="1760" spans="1:6" x14ac:dyDescent="0.25">
      <c r="A1760">
        <v>2017</v>
      </c>
      <c r="B1760" t="s">
        <v>57</v>
      </c>
      <c r="C1760" t="s">
        <v>33</v>
      </c>
      <c r="D1760" s="1">
        <v>52650</v>
      </c>
      <c r="E1760" s="1">
        <v>724748</v>
      </c>
      <c r="F1760" s="2">
        <v>62445</v>
      </c>
    </row>
    <row r="1761" spans="1:6" x14ac:dyDescent="0.25">
      <c r="A1761">
        <v>2017</v>
      </c>
      <c r="B1761" t="s">
        <v>57</v>
      </c>
      <c r="C1761" t="s">
        <v>34</v>
      </c>
      <c r="D1761" s="1">
        <v>20434</v>
      </c>
      <c r="E1761" s="1">
        <v>185534</v>
      </c>
      <c r="F1761" s="2">
        <v>50640</v>
      </c>
    </row>
    <row r="1762" spans="1:6" x14ac:dyDescent="0.25">
      <c r="A1762">
        <v>2017</v>
      </c>
      <c r="B1762" t="s">
        <v>57</v>
      </c>
      <c r="C1762" t="s">
        <v>35</v>
      </c>
      <c r="D1762" s="1">
        <v>24942</v>
      </c>
      <c r="E1762" s="1">
        <v>242708</v>
      </c>
      <c r="F1762" s="2">
        <v>67873</v>
      </c>
    </row>
    <row r="1763" spans="1:6" x14ac:dyDescent="0.25">
      <c r="A1763">
        <v>2017</v>
      </c>
      <c r="B1763" t="s">
        <v>57</v>
      </c>
      <c r="C1763" t="s">
        <v>36</v>
      </c>
      <c r="D1763" s="1">
        <v>61779</v>
      </c>
      <c r="E1763" s="1">
        <v>799939</v>
      </c>
      <c r="F1763" s="2">
        <v>76029</v>
      </c>
    </row>
    <row r="1764" spans="1:6" x14ac:dyDescent="0.25">
      <c r="A1764">
        <v>2017</v>
      </c>
      <c r="B1764" t="s">
        <v>57</v>
      </c>
      <c r="C1764" t="s">
        <v>37</v>
      </c>
      <c r="D1764" s="1">
        <v>8350</v>
      </c>
      <c r="E1764" s="1">
        <v>67366</v>
      </c>
      <c r="F1764" s="2">
        <v>67763</v>
      </c>
    </row>
    <row r="1765" spans="1:6" x14ac:dyDescent="0.25">
      <c r="A1765">
        <v>2017</v>
      </c>
      <c r="B1765" t="s">
        <v>57</v>
      </c>
      <c r="C1765" t="s">
        <v>38</v>
      </c>
      <c r="D1765" s="1">
        <v>25902</v>
      </c>
      <c r="E1765" s="1">
        <v>280711</v>
      </c>
      <c r="F1765" s="2">
        <v>49505</v>
      </c>
    </row>
    <row r="1766" spans="1:6" x14ac:dyDescent="0.25">
      <c r="A1766">
        <v>2017</v>
      </c>
      <c r="B1766" t="s">
        <v>57</v>
      </c>
      <c r="C1766" t="s">
        <v>39</v>
      </c>
      <c r="D1766" s="1">
        <v>5030</v>
      </c>
      <c r="E1766" s="1">
        <v>31264</v>
      </c>
      <c r="F1766" s="2">
        <v>55293</v>
      </c>
    </row>
    <row r="1767" spans="1:6" x14ac:dyDescent="0.25">
      <c r="A1767">
        <v>2017</v>
      </c>
      <c r="B1767" t="s">
        <v>57</v>
      </c>
      <c r="C1767" t="s">
        <v>40</v>
      </c>
      <c r="D1767" s="1">
        <v>28315</v>
      </c>
      <c r="E1767" s="1">
        <v>407133</v>
      </c>
      <c r="F1767" s="2">
        <v>56172</v>
      </c>
    </row>
    <row r="1768" spans="1:6" x14ac:dyDescent="0.25">
      <c r="A1768">
        <v>2017</v>
      </c>
      <c r="B1768" t="s">
        <v>57</v>
      </c>
      <c r="C1768" t="s">
        <v>41</v>
      </c>
      <c r="D1768" s="1">
        <v>129242</v>
      </c>
      <c r="E1768" s="1">
        <v>1666865</v>
      </c>
      <c r="F1768" s="2">
        <v>71507</v>
      </c>
    </row>
    <row r="1769" spans="1:6" x14ac:dyDescent="0.25">
      <c r="A1769">
        <v>2017</v>
      </c>
      <c r="B1769" t="s">
        <v>57</v>
      </c>
      <c r="C1769" t="s">
        <v>42</v>
      </c>
      <c r="D1769" s="1">
        <v>21911</v>
      </c>
      <c r="E1769" s="1">
        <v>205052</v>
      </c>
      <c r="F1769" s="2">
        <v>56815</v>
      </c>
    </row>
    <row r="1770" spans="1:6" x14ac:dyDescent="0.25">
      <c r="A1770">
        <v>2017</v>
      </c>
      <c r="B1770" t="s">
        <v>57</v>
      </c>
      <c r="C1770" t="s">
        <v>43</v>
      </c>
      <c r="D1770" s="1">
        <v>5488</v>
      </c>
      <c r="E1770" s="1">
        <v>28484</v>
      </c>
      <c r="F1770" s="2">
        <v>63457</v>
      </c>
    </row>
    <row r="1771" spans="1:6" x14ac:dyDescent="0.25">
      <c r="A1771">
        <v>2017</v>
      </c>
      <c r="B1771" t="s">
        <v>57</v>
      </c>
      <c r="C1771" t="s">
        <v>44</v>
      </c>
      <c r="D1771" s="1">
        <v>57146</v>
      </c>
      <c r="E1771" s="1">
        <v>725936</v>
      </c>
      <c r="F1771" s="2">
        <v>84971</v>
      </c>
    </row>
    <row r="1772" spans="1:6" x14ac:dyDescent="0.25">
      <c r="A1772">
        <v>2017</v>
      </c>
      <c r="B1772" t="s">
        <v>57</v>
      </c>
      <c r="C1772" t="s">
        <v>45</v>
      </c>
      <c r="D1772" s="1">
        <v>39177</v>
      </c>
      <c r="E1772" s="1">
        <v>404782</v>
      </c>
      <c r="F1772" s="2">
        <v>76348</v>
      </c>
    </row>
    <row r="1773" spans="1:6" x14ac:dyDescent="0.25">
      <c r="A1773">
        <v>2017</v>
      </c>
      <c r="B1773" t="s">
        <v>57</v>
      </c>
      <c r="C1773" t="s">
        <v>46</v>
      </c>
      <c r="D1773" s="1">
        <v>8077</v>
      </c>
      <c r="E1773" s="1">
        <v>66420</v>
      </c>
      <c r="F1773" s="2">
        <v>48213</v>
      </c>
    </row>
    <row r="1774" spans="1:6" x14ac:dyDescent="0.25">
      <c r="A1774">
        <v>2017</v>
      </c>
      <c r="B1774" t="s">
        <v>57</v>
      </c>
      <c r="C1774" t="s">
        <v>47</v>
      </c>
      <c r="D1774" s="1">
        <v>23769</v>
      </c>
      <c r="E1774" s="1">
        <v>324012</v>
      </c>
      <c r="F1774" s="2">
        <v>57868</v>
      </c>
    </row>
    <row r="1775" spans="1:6" x14ac:dyDescent="0.25">
      <c r="A1775">
        <v>2017</v>
      </c>
      <c r="B1775" t="s">
        <v>57</v>
      </c>
      <c r="C1775" t="s">
        <v>48</v>
      </c>
      <c r="D1775" s="1">
        <v>4417</v>
      </c>
      <c r="E1775" s="1">
        <v>18050</v>
      </c>
      <c r="F1775" s="2">
        <v>50226</v>
      </c>
    </row>
    <row r="1776" spans="1:6" x14ac:dyDescent="0.25">
      <c r="A1776">
        <v>2017</v>
      </c>
      <c r="B1776" t="s">
        <v>58</v>
      </c>
      <c r="C1776" t="s">
        <v>1</v>
      </c>
      <c r="D1776" s="1">
        <v>12429</v>
      </c>
      <c r="E1776" s="1">
        <v>229821</v>
      </c>
      <c r="F1776" s="2">
        <v>45641</v>
      </c>
    </row>
    <row r="1777" spans="1:6" x14ac:dyDescent="0.25">
      <c r="A1777">
        <v>2017</v>
      </c>
      <c r="B1777" t="s">
        <v>58</v>
      </c>
      <c r="C1777" t="s">
        <v>2</v>
      </c>
      <c r="D1777" s="1">
        <v>16509</v>
      </c>
      <c r="E1777" s="1">
        <v>420129</v>
      </c>
      <c r="F1777" s="2">
        <v>50240</v>
      </c>
    </row>
    <row r="1778" spans="1:6" x14ac:dyDescent="0.25">
      <c r="A1778">
        <v>2017</v>
      </c>
      <c r="B1778" t="s">
        <v>58</v>
      </c>
      <c r="C1778" t="s">
        <v>3</v>
      </c>
      <c r="D1778" s="1">
        <v>15762</v>
      </c>
      <c r="E1778" s="1">
        <v>183433</v>
      </c>
      <c r="F1778" s="2">
        <v>41521</v>
      </c>
    </row>
    <row r="1779" spans="1:6" x14ac:dyDescent="0.25">
      <c r="A1779">
        <v>2017</v>
      </c>
      <c r="B1779" t="s">
        <v>58</v>
      </c>
      <c r="C1779" t="s">
        <v>4</v>
      </c>
      <c r="D1779" s="1">
        <v>593987</v>
      </c>
      <c r="E1779" s="1">
        <v>2560907</v>
      </c>
      <c r="F1779" s="2">
        <v>50766</v>
      </c>
    </row>
    <row r="1780" spans="1:6" x14ac:dyDescent="0.25">
      <c r="A1780">
        <v>2017</v>
      </c>
      <c r="B1780" t="s">
        <v>58</v>
      </c>
      <c r="C1780" t="s">
        <v>5</v>
      </c>
      <c r="D1780" s="1">
        <v>21356</v>
      </c>
      <c r="E1780" s="1">
        <v>328843</v>
      </c>
      <c r="F1780" s="2">
        <v>48754</v>
      </c>
    </row>
    <row r="1781" spans="1:6" x14ac:dyDescent="0.25">
      <c r="A1781">
        <v>2017</v>
      </c>
      <c r="B1781" t="s">
        <v>58</v>
      </c>
      <c r="C1781" t="s">
        <v>6</v>
      </c>
      <c r="D1781" s="1">
        <v>12701</v>
      </c>
      <c r="E1781" s="1">
        <v>325348</v>
      </c>
      <c r="F1781" s="2">
        <v>53993</v>
      </c>
    </row>
    <row r="1782" spans="1:6" x14ac:dyDescent="0.25">
      <c r="A1782">
        <v>2017</v>
      </c>
      <c r="B1782" t="s">
        <v>58</v>
      </c>
      <c r="C1782" t="s">
        <v>7</v>
      </c>
      <c r="D1782" s="1">
        <v>4626</v>
      </c>
      <c r="E1782" s="1">
        <v>73879</v>
      </c>
      <c r="F1782" s="2">
        <v>53083</v>
      </c>
    </row>
    <row r="1783" spans="1:6" x14ac:dyDescent="0.25">
      <c r="A1783">
        <v>2017</v>
      </c>
      <c r="B1783" t="s">
        <v>58</v>
      </c>
      <c r="C1783" t="s">
        <v>8</v>
      </c>
      <c r="D1783" s="1">
        <v>71929</v>
      </c>
      <c r="E1783" s="1">
        <v>1258710</v>
      </c>
      <c r="F1783" s="2">
        <v>49450</v>
      </c>
    </row>
    <row r="1784" spans="1:6" x14ac:dyDescent="0.25">
      <c r="A1784">
        <v>2017</v>
      </c>
      <c r="B1784" t="s">
        <v>58</v>
      </c>
      <c r="C1784" t="s">
        <v>9</v>
      </c>
      <c r="D1784" s="1">
        <v>28426</v>
      </c>
      <c r="E1784" s="1">
        <v>546707</v>
      </c>
      <c r="F1784" s="2">
        <v>50819</v>
      </c>
    </row>
    <row r="1785" spans="1:6" x14ac:dyDescent="0.25">
      <c r="A1785">
        <v>2017</v>
      </c>
      <c r="B1785" t="s">
        <v>58</v>
      </c>
      <c r="C1785" t="s">
        <v>10</v>
      </c>
      <c r="D1785" s="1">
        <v>7292</v>
      </c>
      <c r="E1785" s="1">
        <v>96246</v>
      </c>
      <c r="F1785" s="2">
        <v>40927</v>
      </c>
    </row>
    <row r="1786" spans="1:6" x14ac:dyDescent="0.25">
      <c r="A1786">
        <v>2017</v>
      </c>
      <c r="B1786" t="s">
        <v>58</v>
      </c>
      <c r="C1786" t="s">
        <v>11</v>
      </c>
      <c r="D1786" s="1">
        <v>34414</v>
      </c>
      <c r="E1786" s="1">
        <v>910288</v>
      </c>
      <c r="F1786" s="2">
        <v>49347</v>
      </c>
    </row>
    <row r="1787" spans="1:6" x14ac:dyDescent="0.25">
      <c r="A1787">
        <v>2017</v>
      </c>
      <c r="B1787" t="s">
        <v>58</v>
      </c>
      <c r="C1787" t="s">
        <v>12</v>
      </c>
      <c r="D1787" s="1">
        <v>15254</v>
      </c>
      <c r="E1787" s="1">
        <v>452646</v>
      </c>
      <c r="F1787" s="2">
        <v>46791</v>
      </c>
    </row>
    <row r="1788" spans="1:6" x14ac:dyDescent="0.25">
      <c r="A1788">
        <v>2017</v>
      </c>
      <c r="B1788" t="s">
        <v>58</v>
      </c>
      <c r="C1788" t="s">
        <v>13</v>
      </c>
      <c r="D1788" s="1">
        <v>11324</v>
      </c>
      <c r="E1788" s="1">
        <v>219362</v>
      </c>
      <c r="F1788" s="2">
        <v>42092</v>
      </c>
    </row>
    <row r="1789" spans="1:6" x14ac:dyDescent="0.25">
      <c r="A1789">
        <v>2017</v>
      </c>
      <c r="B1789" t="s">
        <v>58</v>
      </c>
      <c r="C1789" t="s">
        <v>14</v>
      </c>
      <c r="D1789" s="1">
        <v>10129</v>
      </c>
      <c r="E1789" s="1">
        <v>192638</v>
      </c>
      <c r="F1789" s="2">
        <v>41465</v>
      </c>
    </row>
    <row r="1790" spans="1:6" x14ac:dyDescent="0.25">
      <c r="A1790">
        <v>2017</v>
      </c>
      <c r="B1790" t="s">
        <v>58</v>
      </c>
      <c r="C1790" t="s">
        <v>15</v>
      </c>
      <c r="D1790" s="1">
        <v>17849</v>
      </c>
      <c r="E1790" s="1">
        <v>262151</v>
      </c>
      <c r="F1790" s="2">
        <v>47340</v>
      </c>
    </row>
    <row r="1791" spans="1:6" x14ac:dyDescent="0.25">
      <c r="A1791">
        <v>2017</v>
      </c>
      <c r="B1791" t="s">
        <v>58</v>
      </c>
      <c r="C1791" t="s">
        <v>16</v>
      </c>
      <c r="D1791" s="1">
        <v>15003</v>
      </c>
      <c r="E1791" s="1">
        <v>297694</v>
      </c>
      <c r="F1791" s="2">
        <v>42305</v>
      </c>
    </row>
    <row r="1792" spans="1:6" x14ac:dyDescent="0.25">
      <c r="A1792">
        <v>2017</v>
      </c>
      <c r="B1792" t="s">
        <v>58</v>
      </c>
      <c r="C1792" t="s">
        <v>17</v>
      </c>
      <c r="D1792" s="1">
        <v>6292</v>
      </c>
      <c r="E1792" s="1">
        <v>118412</v>
      </c>
      <c r="F1792" s="2">
        <v>45937</v>
      </c>
    </row>
    <row r="1793" spans="1:6" x14ac:dyDescent="0.25">
      <c r="A1793">
        <v>2017</v>
      </c>
      <c r="B1793" t="s">
        <v>58</v>
      </c>
      <c r="C1793" t="s">
        <v>18</v>
      </c>
      <c r="D1793" s="1">
        <v>20270</v>
      </c>
      <c r="E1793" s="1">
        <v>436185</v>
      </c>
      <c r="F1793" s="2">
        <v>53201</v>
      </c>
    </row>
    <row r="1794" spans="1:6" x14ac:dyDescent="0.25">
      <c r="A1794">
        <v>2017</v>
      </c>
      <c r="B1794" t="s">
        <v>58</v>
      </c>
      <c r="C1794" t="s">
        <v>19</v>
      </c>
      <c r="D1794" s="1">
        <v>61589</v>
      </c>
      <c r="E1794" s="1">
        <v>769824</v>
      </c>
      <c r="F1794" s="2">
        <v>57794</v>
      </c>
    </row>
    <row r="1795" spans="1:6" x14ac:dyDescent="0.25">
      <c r="A1795">
        <v>2017</v>
      </c>
      <c r="B1795" t="s">
        <v>58</v>
      </c>
      <c r="C1795" t="s">
        <v>20</v>
      </c>
      <c r="D1795" s="1">
        <v>24957</v>
      </c>
      <c r="E1795" s="1">
        <v>656020</v>
      </c>
      <c r="F1795" s="2">
        <v>48406</v>
      </c>
    </row>
    <row r="1796" spans="1:6" x14ac:dyDescent="0.25">
      <c r="A1796">
        <v>2017</v>
      </c>
      <c r="B1796" t="s">
        <v>58</v>
      </c>
      <c r="C1796" t="s">
        <v>21</v>
      </c>
      <c r="D1796" s="1">
        <v>17543</v>
      </c>
      <c r="E1796" s="1">
        <v>514711</v>
      </c>
      <c r="F1796" s="2">
        <v>49720</v>
      </c>
    </row>
    <row r="1797" spans="1:6" x14ac:dyDescent="0.25">
      <c r="A1797">
        <v>2017</v>
      </c>
      <c r="B1797" t="s">
        <v>58</v>
      </c>
      <c r="C1797" t="s">
        <v>22</v>
      </c>
      <c r="D1797" s="1">
        <v>7420</v>
      </c>
      <c r="E1797" s="1">
        <v>142412</v>
      </c>
      <c r="F1797" s="2">
        <v>40426</v>
      </c>
    </row>
    <row r="1798" spans="1:6" x14ac:dyDescent="0.25">
      <c r="A1798">
        <v>2017</v>
      </c>
      <c r="B1798" t="s">
        <v>58</v>
      </c>
      <c r="C1798" t="s">
        <v>23</v>
      </c>
      <c r="D1798" s="1">
        <v>48626</v>
      </c>
      <c r="E1798" s="1">
        <v>450671</v>
      </c>
      <c r="F1798" s="2">
        <v>44800</v>
      </c>
    </row>
    <row r="1799" spans="1:6" x14ac:dyDescent="0.25">
      <c r="A1799">
        <v>2017</v>
      </c>
      <c r="B1799" t="s">
        <v>58</v>
      </c>
      <c r="C1799" t="s">
        <v>24</v>
      </c>
      <c r="D1799" s="1">
        <v>4448</v>
      </c>
      <c r="E1799" s="1">
        <v>73262</v>
      </c>
      <c r="F1799" s="2">
        <v>46171</v>
      </c>
    </row>
    <row r="1800" spans="1:6" x14ac:dyDescent="0.25">
      <c r="A1800">
        <v>2017</v>
      </c>
      <c r="B1800" t="s">
        <v>58</v>
      </c>
      <c r="C1800" t="s">
        <v>25</v>
      </c>
      <c r="D1800" s="1">
        <v>13241</v>
      </c>
      <c r="E1800" s="1">
        <v>136970</v>
      </c>
      <c r="F1800" s="2">
        <v>44565</v>
      </c>
    </row>
    <row r="1801" spans="1:6" x14ac:dyDescent="0.25">
      <c r="A1801">
        <v>2017</v>
      </c>
      <c r="B1801" t="s">
        <v>58</v>
      </c>
      <c r="C1801" t="s">
        <v>26</v>
      </c>
      <c r="D1801" s="1">
        <v>8681</v>
      </c>
      <c r="E1801" s="1">
        <v>131756</v>
      </c>
      <c r="F1801" s="2">
        <v>53119</v>
      </c>
    </row>
    <row r="1802" spans="1:6" x14ac:dyDescent="0.25">
      <c r="A1802">
        <v>2017</v>
      </c>
      <c r="B1802" t="s">
        <v>58</v>
      </c>
      <c r="C1802" t="s">
        <v>27</v>
      </c>
      <c r="D1802" s="1">
        <v>4635</v>
      </c>
      <c r="E1802" s="1">
        <v>111212</v>
      </c>
      <c r="F1802" s="2">
        <v>54599</v>
      </c>
    </row>
    <row r="1803" spans="1:6" x14ac:dyDescent="0.25">
      <c r="A1803">
        <v>2017</v>
      </c>
      <c r="B1803" t="s">
        <v>58</v>
      </c>
      <c r="C1803" t="s">
        <v>28</v>
      </c>
      <c r="D1803" s="1">
        <v>33411</v>
      </c>
      <c r="E1803" s="1">
        <v>644049</v>
      </c>
      <c r="F1803" s="2">
        <v>52138</v>
      </c>
    </row>
    <row r="1804" spans="1:6" x14ac:dyDescent="0.25">
      <c r="A1804">
        <v>2017</v>
      </c>
      <c r="B1804" t="s">
        <v>58</v>
      </c>
      <c r="C1804" t="s">
        <v>29</v>
      </c>
      <c r="D1804" s="1">
        <v>9629</v>
      </c>
      <c r="E1804" s="1">
        <v>127804</v>
      </c>
      <c r="F1804" s="2">
        <v>40621</v>
      </c>
    </row>
    <row r="1805" spans="1:6" x14ac:dyDescent="0.25">
      <c r="A1805">
        <v>2017</v>
      </c>
      <c r="B1805" t="s">
        <v>58</v>
      </c>
      <c r="C1805" t="s">
        <v>30</v>
      </c>
      <c r="D1805" s="1">
        <v>67533</v>
      </c>
      <c r="E1805" s="1">
        <v>1847585</v>
      </c>
      <c r="F1805" s="2">
        <v>51932</v>
      </c>
    </row>
    <row r="1806" spans="1:6" x14ac:dyDescent="0.25">
      <c r="A1806">
        <v>2017</v>
      </c>
      <c r="B1806" t="s">
        <v>58</v>
      </c>
      <c r="C1806" t="s">
        <v>31</v>
      </c>
      <c r="D1806" s="1">
        <v>26885</v>
      </c>
      <c r="E1806" s="1">
        <v>578637</v>
      </c>
      <c r="F1806" s="2">
        <v>47135</v>
      </c>
    </row>
    <row r="1807" spans="1:6" x14ac:dyDescent="0.25">
      <c r="A1807">
        <v>2017</v>
      </c>
      <c r="B1807" t="s">
        <v>58</v>
      </c>
      <c r="C1807" t="s">
        <v>32</v>
      </c>
      <c r="D1807" s="1">
        <v>2484</v>
      </c>
      <c r="E1807" s="1">
        <v>61847</v>
      </c>
      <c r="F1807" s="2">
        <v>49915</v>
      </c>
    </row>
    <row r="1808" spans="1:6" x14ac:dyDescent="0.25">
      <c r="A1808">
        <v>2017</v>
      </c>
      <c r="B1808" t="s">
        <v>58</v>
      </c>
      <c r="C1808" t="s">
        <v>33</v>
      </c>
      <c r="D1808" s="1">
        <v>34090</v>
      </c>
      <c r="E1808" s="1">
        <v>897244</v>
      </c>
      <c r="F1808" s="2">
        <v>45314</v>
      </c>
    </row>
    <row r="1809" spans="1:6" x14ac:dyDescent="0.25">
      <c r="A1809">
        <v>2017</v>
      </c>
      <c r="B1809" t="s">
        <v>58</v>
      </c>
      <c r="C1809" t="s">
        <v>34</v>
      </c>
      <c r="D1809" s="1">
        <v>13367</v>
      </c>
      <c r="E1809" s="1">
        <v>208934</v>
      </c>
      <c r="F1809" s="2">
        <v>44167</v>
      </c>
    </row>
    <row r="1810" spans="1:6" x14ac:dyDescent="0.25">
      <c r="A1810">
        <v>2017</v>
      </c>
      <c r="B1810" t="s">
        <v>58</v>
      </c>
      <c r="C1810" t="s">
        <v>35</v>
      </c>
      <c r="D1810" s="1">
        <v>15363</v>
      </c>
      <c r="E1810" s="1">
        <v>266489</v>
      </c>
      <c r="F1810" s="2">
        <v>50908</v>
      </c>
    </row>
    <row r="1811" spans="1:6" x14ac:dyDescent="0.25">
      <c r="A1811">
        <v>2017</v>
      </c>
      <c r="B1811" t="s">
        <v>58</v>
      </c>
      <c r="C1811" t="s">
        <v>36</v>
      </c>
      <c r="D1811" s="1">
        <v>58709</v>
      </c>
      <c r="E1811" s="1">
        <v>1179271</v>
      </c>
      <c r="F1811" s="2">
        <v>50500</v>
      </c>
    </row>
    <row r="1812" spans="1:6" x14ac:dyDescent="0.25">
      <c r="A1812">
        <v>2017</v>
      </c>
      <c r="B1812" t="s">
        <v>58</v>
      </c>
      <c r="C1812" t="s">
        <v>37</v>
      </c>
      <c r="D1812" s="1">
        <v>4485</v>
      </c>
      <c r="E1812" s="1">
        <v>99581</v>
      </c>
      <c r="F1812" s="2">
        <v>47941</v>
      </c>
    </row>
    <row r="1813" spans="1:6" x14ac:dyDescent="0.25">
      <c r="A1813">
        <v>2017</v>
      </c>
      <c r="B1813" t="s">
        <v>58</v>
      </c>
      <c r="C1813" t="s">
        <v>38</v>
      </c>
      <c r="D1813" s="1">
        <v>11574</v>
      </c>
      <c r="E1813" s="1">
        <v>226255</v>
      </c>
      <c r="F1813" s="2">
        <v>45624</v>
      </c>
    </row>
    <row r="1814" spans="1:6" x14ac:dyDescent="0.25">
      <c r="A1814">
        <v>2017</v>
      </c>
      <c r="B1814" t="s">
        <v>58</v>
      </c>
      <c r="C1814" t="s">
        <v>39</v>
      </c>
      <c r="D1814" s="1">
        <v>2732</v>
      </c>
      <c r="E1814" s="1">
        <v>66629</v>
      </c>
      <c r="F1814" s="2">
        <v>49512</v>
      </c>
    </row>
    <row r="1815" spans="1:6" x14ac:dyDescent="0.25">
      <c r="A1815">
        <v>2017</v>
      </c>
      <c r="B1815" t="s">
        <v>58</v>
      </c>
      <c r="C1815" t="s">
        <v>40</v>
      </c>
      <c r="D1815" s="1">
        <v>15761</v>
      </c>
      <c r="E1815" s="1">
        <v>416511</v>
      </c>
      <c r="F1815" s="2">
        <v>50938</v>
      </c>
    </row>
    <row r="1816" spans="1:6" x14ac:dyDescent="0.25">
      <c r="A1816">
        <v>2017</v>
      </c>
      <c r="B1816" t="s">
        <v>58</v>
      </c>
      <c r="C1816" t="s">
        <v>41</v>
      </c>
      <c r="D1816" s="1">
        <v>87635</v>
      </c>
      <c r="E1816" s="1">
        <v>1607487</v>
      </c>
      <c r="F1816" s="2">
        <v>47096</v>
      </c>
    </row>
    <row r="1817" spans="1:6" x14ac:dyDescent="0.25">
      <c r="A1817">
        <v>2017</v>
      </c>
      <c r="B1817" t="s">
        <v>58</v>
      </c>
      <c r="C1817" t="s">
        <v>42</v>
      </c>
      <c r="D1817" s="1">
        <v>11679</v>
      </c>
      <c r="E1817" s="1">
        <v>181402</v>
      </c>
      <c r="F1817" s="2">
        <v>42492</v>
      </c>
    </row>
    <row r="1818" spans="1:6" x14ac:dyDescent="0.25">
      <c r="A1818">
        <v>2017</v>
      </c>
      <c r="B1818" t="s">
        <v>58</v>
      </c>
      <c r="C1818" t="s">
        <v>43</v>
      </c>
      <c r="D1818" s="1">
        <v>2460</v>
      </c>
      <c r="E1818" s="1">
        <v>62109</v>
      </c>
      <c r="F1818" s="2">
        <v>45259</v>
      </c>
    </row>
    <row r="1819" spans="1:6" x14ac:dyDescent="0.25">
      <c r="A1819">
        <v>2017</v>
      </c>
      <c r="B1819" t="s">
        <v>58</v>
      </c>
      <c r="C1819" t="s">
        <v>44</v>
      </c>
      <c r="D1819" s="1">
        <v>42910</v>
      </c>
      <c r="E1819" s="1">
        <v>496944</v>
      </c>
      <c r="F1819" s="2">
        <v>48573</v>
      </c>
    </row>
    <row r="1820" spans="1:6" x14ac:dyDescent="0.25">
      <c r="A1820">
        <v>2017</v>
      </c>
      <c r="B1820" t="s">
        <v>58</v>
      </c>
      <c r="C1820" t="s">
        <v>45</v>
      </c>
      <c r="D1820" s="1">
        <v>56689</v>
      </c>
      <c r="E1820" s="1">
        <v>451563</v>
      </c>
      <c r="F1820" s="2">
        <v>49782</v>
      </c>
    </row>
    <row r="1821" spans="1:6" x14ac:dyDescent="0.25">
      <c r="A1821">
        <v>2017</v>
      </c>
      <c r="B1821" t="s">
        <v>58</v>
      </c>
      <c r="C1821" t="s">
        <v>46</v>
      </c>
      <c r="D1821" s="1">
        <v>5679</v>
      </c>
      <c r="E1821" s="1">
        <v>123772</v>
      </c>
      <c r="F1821" s="2">
        <v>44732</v>
      </c>
    </row>
    <row r="1822" spans="1:6" x14ac:dyDescent="0.25">
      <c r="A1822">
        <v>2017</v>
      </c>
      <c r="B1822" t="s">
        <v>58</v>
      </c>
      <c r="C1822" t="s">
        <v>47</v>
      </c>
      <c r="D1822" s="1">
        <v>25989</v>
      </c>
      <c r="E1822" s="1">
        <v>428367</v>
      </c>
      <c r="F1822" s="2">
        <v>47663</v>
      </c>
    </row>
    <row r="1823" spans="1:6" x14ac:dyDescent="0.25">
      <c r="A1823">
        <v>2017</v>
      </c>
      <c r="B1823" t="s">
        <v>58</v>
      </c>
      <c r="C1823" t="s">
        <v>48</v>
      </c>
      <c r="D1823" s="1">
        <v>3268</v>
      </c>
      <c r="E1823" s="1">
        <v>26479</v>
      </c>
      <c r="F1823" s="2">
        <v>41913</v>
      </c>
    </row>
    <row r="1824" spans="1:6" x14ac:dyDescent="0.25">
      <c r="A1824">
        <v>2017</v>
      </c>
      <c r="B1824" t="s">
        <v>59</v>
      </c>
      <c r="C1824" t="s">
        <v>1</v>
      </c>
      <c r="D1824" s="1">
        <v>10741</v>
      </c>
      <c r="E1824" s="1">
        <v>202336</v>
      </c>
      <c r="F1824" s="2">
        <v>16222</v>
      </c>
    </row>
    <row r="1825" spans="1:6" x14ac:dyDescent="0.25">
      <c r="A1825">
        <v>2017</v>
      </c>
      <c r="B1825" t="s">
        <v>59</v>
      </c>
      <c r="C1825" t="s">
        <v>2</v>
      </c>
      <c r="D1825" s="1">
        <v>12771</v>
      </c>
      <c r="E1825" s="1">
        <v>317076</v>
      </c>
      <c r="F1825" s="2">
        <v>23505</v>
      </c>
    </row>
    <row r="1826" spans="1:6" x14ac:dyDescent="0.25">
      <c r="A1826">
        <v>2017</v>
      </c>
      <c r="B1826" t="s">
        <v>59</v>
      </c>
      <c r="C1826" t="s">
        <v>3</v>
      </c>
      <c r="D1826" s="1">
        <v>7024</v>
      </c>
      <c r="E1826" s="1">
        <v>116690</v>
      </c>
      <c r="F1826" s="2">
        <v>16181</v>
      </c>
    </row>
    <row r="1827" spans="1:6" x14ac:dyDescent="0.25">
      <c r="A1827">
        <v>2017</v>
      </c>
      <c r="B1827" t="s">
        <v>59</v>
      </c>
      <c r="C1827" t="s">
        <v>4</v>
      </c>
      <c r="D1827" s="1">
        <v>103495</v>
      </c>
      <c r="E1827" s="1">
        <v>1935980</v>
      </c>
      <c r="F1827" s="2">
        <v>29214</v>
      </c>
    </row>
    <row r="1828" spans="1:6" x14ac:dyDescent="0.25">
      <c r="A1828">
        <v>2017</v>
      </c>
      <c r="B1828" t="s">
        <v>59</v>
      </c>
      <c r="C1828" t="s">
        <v>5</v>
      </c>
      <c r="D1828" s="1">
        <v>16627</v>
      </c>
      <c r="E1828" s="1">
        <v>333190</v>
      </c>
      <c r="F1828" s="2">
        <v>24462</v>
      </c>
    </row>
    <row r="1829" spans="1:6" x14ac:dyDescent="0.25">
      <c r="A1829">
        <v>2017</v>
      </c>
      <c r="B1829" t="s">
        <v>59</v>
      </c>
      <c r="C1829" t="s">
        <v>6</v>
      </c>
      <c r="D1829" s="1">
        <v>10338</v>
      </c>
      <c r="E1829" s="1">
        <v>156514</v>
      </c>
      <c r="F1829" s="2">
        <v>23066</v>
      </c>
    </row>
    <row r="1830" spans="1:6" x14ac:dyDescent="0.25">
      <c r="A1830">
        <v>2017</v>
      </c>
      <c r="B1830" t="s">
        <v>59</v>
      </c>
      <c r="C1830" t="s">
        <v>7</v>
      </c>
      <c r="D1830" s="1">
        <v>2565</v>
      </c>
      <c r="E1830" s="1">
        <v>50272</v>
      </c>
      <c r="F1830" s="2">
        <v>19997</v>
      </c>
    </row>
    <row r="1831" spans="1:6" x14ac:dyDescent="0.25">
      <c r="A1831">
        <v>2017</v>
      </c>
      <c r="B1831" t="s">
        <v>59</v>
      </c>
      <c r="C1831" t="s">
        <v>8</v>
      </c>
      <c r="D1831" s="1">
        <v>55396</v>
      </c>
      <c r="E1831" s="1">
        <v>1198478</v>
      </c>
      <c r="F1831" s="2">
        <v>24953</v>
      </c>
    </row>
    <row r="1832" spans="1:6" x14ac:dyDescent="0.25">
      <c r="A1832">
        <v>2017</v>
      </c>
      <c r="B1832" t="s">
        <v>59</v>
      </c>
      <c r="C1832" t="s">
        <v>9</v>
      </c>
      <c r="D1832" s="1">
        <v>23538</v>
      </c>
      <c r="E1832" s="1">
        <v>476035</v>
      </c>
      <c r="F1832" s="2">
        <v>20142</v>
      </c>
    </row>
    <row r="1833" spans="1:6" x14ac:dyDescent="0.25">
      <c r="A1833">
        <v>2017</v>
      </c>
      <c r="B1833" t="s">
        <v>59</v>
      </c>
      <c r="C1833" t="s">
        <v>10</v>
      </c>
      <c r="D1833" s="1">
        <v>4906</v>
      </c>
      <c r="E1833" s="1">
        <v>74928</v>
      </c>
      <c r="F1833" s="2">
        <v>16382</v>
      </c>
    </row>
    <row r="1834" spans="1:6" x14ac:dyDescent="0.25">
      <c r="A1834">
        <v>2017</v>
      </c>
      <c r="B1834" t="s">
        <v>59</v>
      </c>
      <c r="C1834" t="s">
        <v>11</v>
      </c>
      <c r="D1834" s="1">
        <v>32076</v>
      </c>
      <c r="E1834" s="1">
        <v>610100</v>
      </c>
      <c r="F1834" s="2">
        <v>22930</v>
      </c>
    </row>
    <row r="1835" spans="1:6" x14ac:dyDescent="0.25">
      <c r="A1835">
        <v>2017</v>
      </c>
      <c r="B1835" t="s">
        <v>59</v>
      </c>
      <c r="C1835" t="s">
        <v>12</v>
      </c>
      <c r="D1835" s="1">
        <v>15273</v>
      </c>
      <c r="E1835" s="1">
        <v>308506</v>
      </c>
      <c r="F1835" s="2">
        <v>18223</v>
      </c>
    </row>
    <row r="1836" spans="1:6" x14ac:dyDescent="0.25">
      <c r="A1836">
        <v>2017</v>
      </c>
      <c r="B1836" t="s">
        <v>59</v>
      </c>
      <c r="C1836" t="s">
        <v>13</v>
      </c>
      <c r="D1836" s="1">
        <v>8532</v>
      </c>
      <c r="E1836" s="1">
        <v>143101</v>
      </c>
      <c r="F1836" s="2">
        <v>16280</v>
      </c>
    </row>
    <row r="1837" spans="1:6" x14ac:dyDescent="0.25">
      <c r="A1837">
        <v>2017</v>
      </c>
      <c r="B1837" t="s">
        <v>59</v>
      </c>
      <c r="C1837" t="s">
        <v>14</v>
      </c>
      <c r="D1837" s="1">
        <v>6839</v>
      </c>
      <c r="E1837" s="1">
        <v>128449</v>
      </c>
      <c r="F1837" s="2">
        <v>16257</v>
      </c>
    </row>
    <row r="1838" spans="1:6" x14ac:dyDescent="0.25">
      <c r="A1838">
        <v>2017</v>
      </c>
      <c r="B1838" t="s">
        <v>59</v>
      </c>
      <c r="C1838" t="s">
        <v>15</v>
      </c>
      <c r="D1838" s="1">
        <v>10063</v>
      </c>
      <c r="E1838" s="1">
        <v>196846</v>
      </c>
      <c r="F1838" s="2">
        <v>17160</v>
      </c>
    </row>
    <row r="1839" spans="1:6" x14ac:dyDescent="0.25">
      <c r="A1839">
        <v>2017</v>
      </c>
      <c r="B1839" t="s">
        <v>59</v>
      </c>
      <c r="C1839" t="s">
        <v>16</v>
      </c>
      <c r="D1839" s="1">
        <v>12015</v>
      </c>
      <c r="E1839" s="1">
        <v>233109</v>
      </c>
      <c r="F1839" s="2">
        <v>20623</v>
      </c>
    </row>
    <row r="1840" spans="1:6" x14ac:dyDescent="0.25">
      <c r="A1840">
        <v>2017</v>
      </c>
      <c r="B1840" t="s">
        <v>59</v>
      </c>
      <c r="C1840" t="s">
        <v>17</v>
      </c>
      <c r="D1840" s="1">
        <v>5119</v>
      </c>
      <c r="E1840" s="1">
        <v>67354</v>
      </c>
      <c r="F1840" s="2">
        <v>21119</v>
      </c>
    </row>
    <row r="1841" spans="1:6" x14ac:dyDescent="0.25">
      <c r="A1841">
        <v>2017</v>
      </c>
      <c r="B1841" t="s">
        <v>59</v>
      </c>
      <c r="C1841" t="s">
        <v>18</v>
      </c>
      <c r="D1841" s="1">
        <v>14733</v>
      </c>
      <c r="E1841" s="1">
        <v>280195</v>
      </c>
      <c r="F1841" s="2">
        <v>23436</v>
      </c>
    </row>
    <row r="1842" spans="1:6" x14ac:dyDescent="0.25">
      <c r="A1842">
        <v>2017</v>
      </c>
      <c r="B1842" t="s">
        <v>59</v>
      </c>
      <c r="C1842" t="s">
        <v>19</v>
      </c>
      <c r="D1842" s="1">
        <v>20695</v>
      </c>
      <c r="E1842" s="1">
        <v>369350</v>
      </c>
      <c r="F1842" s="2">
        <v>26779</v>
      </c>
    </row>
    <row r="1843" spans="1:6" x14ac:dyDescent="0.25">
      <c r="A1843">
        <v>2017</v>
      </c>
      <c r="B1843" t="s">
        <v>59</v>
      </c>
      <c r="C1843" t="s">
        <v>20</v>
      </c>
      <c r="D1843" s="1">
        <v>21783</v>
      </c>
      <c r="E1843" s="1">
        <v>431316</v>
      </c>
      <c r="F1843" s="2">
        <v>19834</v>
      </c>
    </row>
    <row r="1844" spans="1:6" x14ac:dyDescent="0.25">
      <c r="A1844">
        <v>2017</v>
      </c>
      <c r="B1844" t="s">
        <v>59</v>
      </c>
      <c r="C1844" t="s">
        <v>21</v>
      </c>
      <c r="D1844" s="1">
        <v>14729</v>
      </c>
      <c r="E1844" s="1">
        <v>270490</v>
      </c>
      <c r="F1844" s="2">
        <v>21386</v>
      </c>
    </row>
    <row r="1845" spans="1:6" x14ac:dyDescent="0.25">
      <c r="A1845">
        <v>2017</v>
      </c>
      <c r="B1845" t="s">
        <v>59</v>
      </c>
      <c r="C1845" t="s">
        <v>22</v>
      </c>
      <c r="D1845" s="1">
        <v>6381</v>
      </c>
      <c r="E1845" s="1">
        <v>134613</v>
      </c>
      <c r="F1845" s="2">
        <v>17011</v>
      </c>
    </row>
    <row r="1846" spans="1:6" x14ac:dyDescent="0.25">
      <c r="A1846">
        <v>2017</v>
      </c>
      <c r="B1846" t="s">
        <v>59</v>
      </c>
      <c r="C1846" t="s">
        <v>23</v>
      </c>
      <c r="D1846" s="1">
        <v>14797</v>
      </c>
      <c r="E1846" s="1">
        <v>303022</v>
      </c>
      <c r="F1846" s="2">
        <v>20276</v>
      </c>
    </row>
    <row r="1847" spans="1:6" x14ac:dyDescent="0.25">
      <c r="A1847">
        <v>2017</v>
      </c>
      <c r="B1847" t="s">
        <v>59</v>
      </c>
      <c r="C1847" t="s">
        <v>24</v>
      </c>
      <c r="D1847" s="1">
        <v>4978</v>
      </c>
      <c r="E1847" s="1">
        <v>64958</v>
      </c>
      <c r="F1847" s="2">
        <v>18625</v>
      </c>
    </row>
    <row r="1848" spans="1:6" x14ac:dyDescent="0.25">
      <c r="A1848">
        <v>2017</v>
      </c>
      <c r="B1848" t="s">
        <v>59</v>
      </c>
      <c r="C1848" t="s">
        <v>25</v>
      </c>
      <c r="D1848" s="1">
        <v>5508</v>
      </c>
      <c r="E1848" s="1">
        <v>91776</v>
      </c>
      <c r="F1848" s="2">
        <v>16253</v>
      </c>
    </row>
    <row r="1849" spans="1:6" x14ac:dyDescent="0.25">
      <c r="A1849">
        <v>2017</v>
      </c>
      <c r="B1849" t="s">
        <v>59</v>
      </c>
      <c r="C1849" t="s">
        <v>26</v>
      </c>
      <c r="D1849" s="1">
        <v>8246</v>
      </c>
      <c r="E1849" s="1">
        <v>348888</v>
      </c>
      <c r="F1849" s="2">
        <v>33048</v>
      </c>
    </row>
    <row r="1850" spans="1:6" x14ac:dyDescent="0.25">
      <c r="A1850">
        <v>2017</v>
      </c>
      <c r="B1850" t="s">
        <v>59</v>
      </c>
      <c r="C1850" t="s">
        <v>27</v>
      </c>
      <c r="D1850" s="1">
        <v>4512</v>
      </c>
      <c r="E1850" s="1">
        <v>70729</v>
      </c>
      <c r="F1850" s="2">
        <v>21058</v>
      </c>
    </row>
    <row r="1851" spans="1:6" x14ac:dyDescent="0.25">
      <c r="A1851">
        <v>2017</v>
      </c>
      <c r="B1851" t="s">
        <v>59</v>
      </c>
      <c r="C1851" t="s">
        <v>28</v>
      </c>
      <c r="D1851" s="1">
        <v>23501</v>
      </c>
      <c r="E1851" s="1">
        <v>372798</v>
      </c>
      <c r="F1851" s="2">
        <v>24851</v>
      </c>
    </row>
    <row r="1852" spans="1:6" x14ac:dyDescent="0.25">
      <c r="A1852">
        <v>2017</v>
      </c>
      <c r="B1852" t="s">
        <v>59</v>
      </c>
      <c r="C1852" t="s">
        <v>29</v>
      </c>
      <c r="D1852" s="1">
        <v>4929</v>
      </c>
      <c r="E1852" s="1">
        <v>96321</v>
      </c>
      <c r="F1852" s="2">
        <v>17901</v>
      </c>
    </row>
    <row r="1853" spans="1:6" x14ac:dyDescent="0.25">
      <c r="A1853">
        <v>2017</v>
      </c>
      <c r="B1853" t="s">
        <v>59</v>
      </c>
      <c r="C1853" t="s">
        <v>30</v>
      </c>
      <c r="D1853" s="1">
        <v>66166</v>
      </c>
      <c r="E1853" s="1">
        <v>944545</v>
      </c>
      <c r="F1853" s="2">
        <v>32365</v>
      </c>
    </row>
    <row r="1854" spans="1:6" x14ac:dyDescent="0.25">
      <c r="A1854">
        <v>2017</v>
      </c>
      <c r="B1854" t="s">
        <v>59</v>
      </c>
      <c r="C1854" t="s">
        <v>31</v>
      </c>
      <c r="D1854" s="1">
        <v>25235</v>
      </c>
      <c r="E1854" s="1">
        <v>493758</v>
      </c>
      <c r="F1854" s="2">
        <v>19111</v>
      </c>
    </row>
    <row r="1855" spans="1:6" x14ac:dyDescent="0.25">
      <c r="A1855">
        <v>2017</v>
      </c>
      <c r="B1855" t="s">
        <v>59</v>
      </c>
      <c r="C1855" t="s">
        <v>32</v>
      </c>
      <c r="D1855" s="1">
        <v>2600</v>
      </c>
      <c r="E1855" s="1">
        <v>39316</v>
      </c>
      <c r="F1855" s="2">
        <v>17400</v>
      </c>
    </row>
    <row r="1856" spans="1:6" x14ac:dyDescent="0.25">
      <c r="A1856">
        <v>2017</v>
      </c>
      <c r="B1856" t="s">
        <v>59</v>
      </c>
      <c r="C1856" t="s">
        <v>33</v>
      </c>
      <c r="D1856" s="1">
        <v>28218</v>
      </c>
      <c r="E1856" s="1">
        <v>560257</v>
      </c>
      <c r="F1856" s="2">
        <v>18856</v>
      </c>
    </row>
    <row r="1857" spans="1:6" x14ac:dyDescent="0.25">
      <c r="A1857">
        <v>2017</v>
      </c>
      <c r="B1857" t="s">
        <v>59</v>
      </c>
      <c r="C1857" t="s">
        <v>34</v>
      </c>
      <c r="D1857" s="1">
        <v>8969</v>
      </c>
      <c r="E1857" s="1">
        <v>167540</v>
      </c>
      <c r="F1857" s="2">
        <v>17729</v>
      </c>
    </row>
    <row r="1858" spans="1:6" x14ac:dyDescent="0.25">
      <c r="A1858">
        <v>2017</v>
      </c>
      <c r="B1858" t="s">
        <v>59</v>
      </c>
      <c r="C1858" t="s">
        <v>35</v>
      </c>
      <c r="D1858" s="1">
        <v>13588</v>
      </c>
      <c r="E1858" s="1">
        <v>205823</v>
      </c>
      <c r="F1858" s="2">
        <v>21379</v>
      </c>
    </row>
    <row r="1859" spans="1:6" x14ac:dyDescent="0.25">
      <c r="A1859">
        <v>2017</v>
      </c>
      <c r="B1859" t="s">
        <v>59</v>
      </c>
      <c r="C1859" t="s">
        <v>36</v>
      </c>
      <c r="D1859" s="1">
        <v>33146</v>
      </c>
      <c r="E1859" s="1">
        <v>566779</v>
      </c>
      <c r="F1859" s="2">
        <v>20389</v>
      </c>
    </row>
    <row r="1860" spans="1:6" x14ac:dyDescent="0.25">
      <c r="A1860">
        <v>2017</v>
      </c>
      <c r="B1860" t="s">
        <v>59</v>
      </c>
      <c r="C1860" t="s">
        <v>37</v>
      </c>
      <c r="D1860" s="1">
        <v>3683</v>
      </c>
      <c r="E1860" s="1">
        <v>58183</v>
      </c>
      <c r="F1860" s="2">
        <v>22353</v>
      </c>
    </row>
    <row r="1861" spans="1:6" x14ac:dyDescent="0.25">
      <c r="A1861">
        <v>2017</v>
      </c>
      <c r="B1861" t="s">
        <v>59</v>
      </c>
      <c r="C1861" t="s">
        <v>38</v>
      </c>
      <c r="D1861" s="1">
        <v>12337</v>
      </c>
      <c r="E1861" s="1">
        <v>254069</v>
      </c>
      <c r="F1861" s="2">
        <v>17885</v>
      </c>
    </row>
    <row r="1862" spans="1:6" x14ac:dyDescent="0.25">
      <c r="A1862">
        <v>2017</v>
      </c>
      <c r="B1862" t="s">
        <v>59</v>
      </c>
      <c r="C1862" t="s">
        <v>39</v>
      </c>
      <c r="D1862" s="1">
        <v>3109</v>
      </c>
      <c r="E1862" s="1">
        <v>46967</v>
      </c>
      <c r="F1862" s="2">
        <v>16460</v>
      </c>
    </row>
    <row r="1863" spans="1:6" x14ac:dyDescent="0.25">
      <c r="A1863">
        <v>2017</v>
      </c>
      <c r="B1863" t="s">
        <v>59</v>
      </c>
      <c r="C1863" t="s">
        <v>40</v>
      </c>
      <c r="D1863" s="1">
        <v>15932</v>
      </c>
      <c r="E1863" s="1">
        <v>328856</v>
      </c>
      <c r="F1863" s="2">
        <v>22398</v>
      </c>
    </row>
    <row r="1864" spans="1:6" x14ac:dyDescent="0.25">
      <c r="A1864">
        <v>2017</v>
      </c>
      <c r="B1864" t="s">
        <v>59</v>
      </c>
      <c r="C1864" t="s">
        <v>41</v>
      </c>
      <c r="D1864" s="1">
        <v>60744</v>
      </c>
      <c r="E1864" s="1">
        <v>1317762</v>
      </c>
      <c r="F1864" s="2">
        <v>21234</v>
      </c>
    </row>
    <row r="1865" spans="1:6" x14ac:dyDescent="0.25">
      <c r="A1865">
        <v>2017</v>
      </c>
      <c r="B1865" t="s">
        <v>59</v>
      </c>
      <c r="C1865" t="s">
        <v>42</v>
      </c>
      <c r="D1865" s="1">
        <v>7068</v>
      </c>
      <c r="E1865" s="1">
        <v>142985</v>
      </c>
      <c r="F1865" s="2">
        <v>19510</v>
      </c>
    </row>
    <row r="1866" spans="1:6" x14ac:dyDescent="0.25">
      <c r="A1866">
        <v>2017</v>
      </c>
      <c r="B1866" t="s">
        <v>59</v>
      </c>
      <c r="C1866" t="s">
        <v>43</v>
      </c>
      <c r="D1866" s="1">
        <v>2266</v>
      </c>
      <c r="E1866" s="1">
        <v>37337</v>
      </c>
      <c r="F1866" s="2">
        <v>22375</v>
      </c>
    </row>
    <row r="1867" spans="1:6" x14ac:dyDescent="0.25">
      <c r="A1867">
        <v>2017</v>
      </c>
      <c r="B1867" t="s">
        <v>59</v>
      </c>
      <c r="C1867" t="s">
        <v>44</v>
      </c>
      <c r="D1867" s="1">
        <v>20269</v>
      </c>
      <c r="E1867" s="1">
        <v>402475</v>
      </c>
      <c r="F1867" s="2">
        <v>20078</v>
      </c>
    </row>
    <row r="1868" spans="1:6" x14ac:dyDescent="0.25">
      <c r="A1868">
        <v>2017</v>
      </c>
      <c r="B1868" t="s">
        <v>59</v>
      </c>
      <c r="C1868" t="s">
        <v>45</v>
      </c>
      <c r="D1868" s="1">
        <v>20065</v>
      </c>
      <c r="E1868" s="1">
        <v>325141</v>
      </c>
      <c r="F1868" s="2">
        <v>24250</v>
      </c>
    </row>
    <row r="1869" spans="1:6" x14ac:dyDescent="0.25">
      <c r="A1869">
        <v>2017</v>
      </c>
      <c r="B1869" t="s">
        <v>59</v>
      </c>
      <c r="C1869" t="s">
        <v>46</v>
      </c>
      <c r="D1869" s="1">
        <v>4646</v>
      </c>
      <c r="E1869" s="1">
        <v>74275</v>
      </c>
      <c r="F1869" s="2">
        <v>17335</v>
      </c>
    </row>
    <row r="1870" spans="1:6" x14ac:dyDescent="0.25">
      <c r="A1870">
        <v>2017</v>
      </c>
      <c r="B1870" t="s">
        <v>59</v>
      </c>
      <c r="C1870" t="s">
        <v>47</v>
      </c>
      <c r="D1870" s="1">
        <v>16599</v>
      </c>
      <c r="E1870" s="1">
        <v>279749</v>
      </c>
      <c r="F1870" s="2">
        <v>17248</v>
      </c>
    </row>
    <row r="1871" spans="1:6" x14ac:dyDescent="0.25">
      <c r="A1871">
        <v>2017</v>
      </c>
      <c r="B1871" t="s">
        <v>59</v>
      </c>
      <c r="C1871" t="s">
        <v>48</v>
      </c>
      <c r="D1871" s="1">
        <v>2355</v>
      </c>
      <c r="E1871" s="1">
        <v>36297</v>
      </c>
      <c r="F1871" s="2">
        <v>19867</v>
      </c>
    </row>
    <row r="1872" spans="1:6" x14ac:dyDescent="0.25">
      <c r="A1872">
        <v>2017</v>
      </c>
      <c r="B1872" t="s">
        <v>60</v>
      </c>
      <c r="C1872" t="s">
        <v>1</v>
      </c>
      <c r="D1872" s="1">
        <v>9603</v>
      </c>
      <c r="E1872" s="1">
        <v>45296</v>
      </c>
      <c r="F1872" s="2">
        <v>36539</v>
      </c>
    </row>
    <row r="1873" spans="1:6" x14ac:dyDescent="0.25">
      <c r="A1873">
        <v>2017</v>
      </c>
      <c r="B1873" t="s">
        <v>60</v>
      </c>
      <c r="C1873" t="s">
        <v>2</v>
      </c>
      <c r="D1873" s="1">
        <v>10297</v>
      </c>
      <c r="E1873" s="1">
        <v>71320</v>
      </c>
      <c r="F1873" s="2">
        <v>37061</v>
      </c>
    </row>
    <row r="1874" spans="1:6" x14ac:dyDescent="0.25">
      <c r="A1874">
        <v>2017</v>
      </c>
      <c r="B1874" t="s">
        <v>60</v>
      </c>
      <c r="C1874" t="s">
        <v>3</v>
      </c>
      <c r="D1874" s="1">
        <v>5315</v>
      </c>
      <c r="E1874" s="1">
        <v>24804</v>
      </c>
      <c r="F1874" s="2">
        <v>33179</v>
      </c>
    </row>
    <row r="1875" spans="1:6" x14ac:dyDescent="0.25">
      <c r="A1875">
        <v>2017</v>
      </c>
      <c r="B1875" t="s">
        <v>60</v>
      </c>
      <c r="C1875" t="s">
        <v>4</v>
      </c>
      <c r="D1875" s="1">
        <v>88470</v>
      </c>
      <c r="E1875" s="1">
        <v>527915</v>
      </c>
      <c r="F1875" s="2">
        <v>40412</v>
      </c>
    </row>
    <row r="1876" spans="1:6" x14ac:dyDescent="0.25">
      <c r="A1876">
        <v>2017</v>
      </c>
      <c r="B1876" t="s">
        <v>60</v>
      </c>
      <c r="C1876" t="s">
        <v>5</v>
      </c>
      <c r="D1876" s="1">
        <v>15777</v>
      </c>
      <c r="E1876" s="1">
        <v>80034</v>
      </c>
      <c r="F1876" s="2">
        <v>39558</v>
      </c>
    </row>
    <row r="1877" spans="1:6" x14ac:dyDescent="0.25">
      <c r="A1877">
        <v>2017</v>
      </c>
      <c r="B1877" t="s">
        <v>60</v>
      </c>
      <c r="C1877" t="s">
        <v>6</v>
      </c>
      <c r="D1877" s="1">
        <v>16529</v>
      </c>
      <c r="E1877" s="1">
        <v>64279</v>
      </c>
      <c r="F1877" s="2">
        <v>33397</v>
      </c>
    </row>
    <row r="1878" spans="1:6" x14ac:dyDescent="0.25">
      <c r="A1878">
        <v>2017</v>
      </c>
      <c r="B1878" t="s">
        <v>60</v>
      </c>
      <c r="C1878" t="s">
        <v>7</v>
      </c>
      <c r="D1878" s="1">
        <v>2003</v>
      </c>
      <c r="E1878" s="1">
        <v>11881</v>
      </c>
      <c r="F1878" s="2">
        <v>33610</v>
      </c>
    </row>
    <row r="1879" spans="1:6" x14ac:dyDescent="0.25">
      <c r="A1879">
        <v>2017</v>
      </c>
      <c r="B1879" t="s">
        <v>60</v>
      </c>
      <c r="C1879" t="s">
        <v>8</v>
      </c>
      <c r="D1879" s="1">
        <v>54928</v>
      </c>
      <c r="E1879" s="1">
        <v>273903</v>
      </c>
      <c r="F1879" s="2">
        <v>35319</v>
      </c>
    </row>
    <row r="1880" spans="1:6" x14ac:dyDescent="0.25">
      <c r="A1880">
        <v>2017</v>
      </c>
      <c r="B1880" t="s">
        <v>60</v>
      </c>
      <c r="C1880" t="s">
        <v>9</v>
      </c>
      <c r="D1880" s="1">
        <v>18097</v>
      </c>
      <c r="E1880" s="1">
        <v>106445</v>
      </c>
      <c r="F1880" s="2">
        <v>35520</v>
      </c>
    </row>
    <row r="1881" spans="1:6" x14ac:dyDescent="0.25">
      <c r="A1881">
        <v>2017</v>
      </c>
      <c r="B1881" t="s">
        <v>60</v>
      </c>
      <c r="C1881" t="s">
        <v>10</v>
      </c>
      <c r="D1881" s="1">
        <v>3888</v>
      </c>
      <c r="E1881" s="1">
        <v>17915</v>
      </c>
      <c r="F1881" s="2">
        <v>30056</v>
      </c>
    </row>
    <row r="1882" spans="1:6" x14ac:dyDescent="0.25">
      <c r="A1882">
        <v>2017</v>
      </c>
      <c r="B1882" t="s">
        <v>60</v>
      </c>
      <c r="C1882" t="s">
        <v>11</v>
      </c>
      <c r="D1882" s="1">
        <v>39500</v>
      </c>
      <c r="E1882" s="1">
        <v>206494</v>
      </c>
      <c r="F1882" s="2">
        <v>41240</v>
      </c>
    </row>
    <row r="1883" spans="1:6" x14ac:dyDescent="0.25">
      <c r="A1883">
        <v>2017</v>
      </c>
      <c r="B1883" t="s">
        <v>60</v>
      </c>
      <c r="C1883" t="s">
        <v>12</v>
      </c>
      <c r="D1883" s="1">
        <v>13113</v>
      </c>
      <c r="E1883" s="1">
        <v>86944</v>
      </c>
      <c r="F1883" s="2">
        <v>31882</v>
      </c>
    </row>
    <row r="1884" spans="1:6" x14ac:dyDescent="0.25">
      <c r="A1884">
        <v>2017</v>
      </c>
      <c r="B1884" t="s">
        <v>60</v>
      </c>
      <c r="C1884" t="s">
        <v>13</v>
      </c>
      <c r="D1884" s="1">
        <v>8710</v>
      </c>
      <c r="E1884" s="1">
        <v>42498</v>
      </c>
      <c r="F1884" s="2">
        <v>33069</v>
      </c>
    </row>
    <row r="1885" spans="1:6" x14ac:dyDescent="0.25">
      <c r="A1885">
        <v>2017</v>
      </c>
      <c r="B1885" t="s">
        <v>60</v>
      </c>
      <c r="C1885" t="s">
        <v>14</v>
      </c>
      <c r="D1885" s="1">
        <v>6031</v>
      </c>
      <c r="E1885" s="1">
        <v>33578</v>
      </c>
      <c r="F1885" s="2">
        <v>33575</v>
      </c>
    </row>
    <row r="1886" spans="1:6" x14ac:dyDescent="0.25">
      <c r="A1886">
        <v>2017</v>
      </c>
      <c r="B1886" t="s">
        <v>60</v>
      </c>
      <c r="C1886" t="s">
        <v>15</v>
      </c>
      <c r="D1886" s="1">
        <v>10912</v>
      </c>
      <c r="E1886" s="1">
        <v>46382</v>
      </c>
      <c r="F1886" s="2">
        <v>32330</v>
      </c>
    </row>
    <row r="1887" spans="1:6" x14ac:dyDescent="0.25">
      <c r="A1887">
        <v>2017</v>
      </c>
      <c r="B1887" t="s">
        <v>60</v>
      </c>
      <c r="C1887" t="s">
        <v>16</v>
      </c>
      <c r="D1887" s="1">
        <v>9250</v>
      </c>
      <c r="E1887" s="1">
        <v>45963</v>
      </c>
      <c r="F1887" s="2">
        <v>36468</v>
      </c>
    </row>
    <row r="1888" spans="1:6" x14ac:dyDescent="0.25">
      <c r="A1888">
        <v>2017</v>
      </c>
      <c r="B1888" t="s">
        <v>60</v>
      </c>
      <c r="C1888" t="s">
        <v>17</v>
      </c>
      <c r="D1888" s="1">
        <v>4028</v>
      </c>
      <c r="E1888" s="1">
        <v>17774</v>
      </c>
      <c r="F1888" s="2">
        <v>32993</v>
      </c>
    </row>
    <row r="1889" spans="1:6" x14ac:dyDescent="0.25">
      <c r="A1889">
        <v>2017</v>
      </c>
      <c r="B1889" t="s">
        <v>60</v>
      </c>
      <c r="C1889" t="s">
        <v>18</v>
      </c>
      <c r="D1889" s="1">
        <v>19506</v>
      </c>
      <c r="E1889" s="1">
        <v>91492</v>
      </c>
      <c r="F1889" s="2">
        <v>41793</v>
      </c>
    </row>
    <row r="1890" spans="1:6" x14ac:dyDescent="0.25">
      <c r="A1890">
        <v>2017</v>
      </c>
      <c r="B1890" t="s">
        <v>60</v>
      </c>
      <c r="C1890" t="s">
        <v>19</v>
      </c>
      <c r="D1890" s="1">
        <v>21677</v>
      </c>
      <c r="E1890" s="1">
        <v>118160</v>
      </c>
      <c r="F1890" s="2">
        <v>37032</v>
      </c>
    </row>
    <row r="1891" spans="1:6" x14ac:dyDescent="0.25">
      <c r="A1891">
        <v>2017</v>
      </c>
      <c r="B1891" t="s">
        <v>60</v>
      </c>
      <c r="C1891" t="s">
        <v>20</v>
      </c>
      <c r="D1891" s="1">
        <v>29930</v>
      </c>
      <c r="E1891" s="1">
        <v>137568</v>
      </c>
      <c r="F1891" s="2">
        <v>32157</v>
      </c>
    </row>
    <row r="1892" spans="1:6" x14ac:dyDescent="0.25">
      <c r="A1892">
        <v>2017</v>
      </c>
      <c r="B1892" t="s">
        <v>60</v>
      </c>
      <c r="C1892" t="s">
        <v>21</v>
      </c>
      <c r="D1892" s="1">
        <v>16226</v>
      </c>
      <c r="E1892" s="1">
        <v>90138</v>
      </c>
      <c r="F1892" s="2">
        <v>33237</v>
      </c>
    </row>
    <row r="1893" spans="1:6" x14ac:dyDescent="0.25">
      <c r="A1893">
        <v>2017</v>
      </c>
      <c r="B1893" t="s">
        <v>60</v>
      </c>
      <c r="C1893" t="s">
        <v>22</v>
      </c>
      <c r="D1893" s="1">
        <v>4726</v>
      </c>
      <c r="E1893" s="1">
        <v>21154</v>
      </c>
      <c r="F1893" s="2">
        <v>33958</v>
      </c>
    </row>
    <row r="1894" spans="1:6" x14ac:dyDescent="0.25">
      <c r="A1894">
        <v>2017</v>
      </c>
      <c r="B1894" t="s">
        <v>60</v>
      </c>
      <c r="C1894" t="s">
        <v>23</v>
      </c>
      <c r="D1894" s="1">
        <v>13734</v>
      </c>
      <c r="E1894" s="1">
        <v>76037</v>
      </c>
      <c r="F1894" s="2">
        <v>32705</v>
      </c>
    </row>
    <row r="1895" spans="1:6" x14ac:dyDescent="0.25">
      <c r="A1895">
        <v>2017</v>
      </c>
      <c r="B1895" t="s">
        <v>60</v>
      </c>
      <c r="C1895" t="s">
        <v>24</v>
      </c>
      <c r="D1895" s="1">
        <v>4094</v>
      </c>
      <c r="E1895" s="1">
        <v>17909</v>
      </c>
      <c r="F1895" s="2">
        <v>29177</v>
      </c>
    </row>
    <row r="1896" spans="1:6" x14ac:dyDescent="0.25">
      <c r="A1896">
        <v>2017</v>
      </c>
      <c r="B1896" t="s">
        <v>60</v>
      </c>
      <c r="C1896" t="s">
        <v>25</v>
      </c>
      <c r="D1896" s="1">
        <v>4671</v>
      </c>
      <c r="E1896" s="1">
        <v>25082</v>
      </c>
      <c r="F1896" s="2">
        <v>31310</v>
      </c>
    </row>
    <row r="1897" spans="1:6" x14ac:dyDescent="0.25">
      <c r="A1897">
        <v>2017</v>
      </c>
      <c r="B1897" t="s">
        <v>60</v>
      </c>
      <c r="C1897" t="s">
        <v>26</v>
      </c>
      <c r="D1897" s="1">
        <v>4959</v>
      </c>
      <c r="E1897" s="1">
        <v>33667</v>
      </c>
      <c r="F1897" s="2">
        <v>36336</v>
      </c>
    </row>
    <row r="1898" spans="1:6" x14ac:dyDescent="0.25">
      <c r="A1898">
        <v>2017</v>
      </c>
      <c r="B1898" t="s">
        <v>60</v>
      </c>
      <c r="C1898" t="s">
        <v>27</v>
      </c>
      <c r="D1898" s="1">
        <v>3871</v>
      </c>
      <c r="E1898" s="1">
        <v>20493</v>
      </c>
      <c r="F1898" s="2">
        <v>36646</v>
      </c>
    </row>
    <row r="1899" spans="1:6" x14ac:dyDescent="0.25">
      <c r="A1899">
        <v>2017</v>
      </c>
      <c r="B1899" t="s">
        <v>60</v>
      </c>
      <c r="C1899" t="s">
        <v>28</v>
      </c>
      <c r="D1899" s="1">
        <v>25881</v>
      </c>
      <c r="E1899" s="1">
        <v>136480</v>
      </c>
      <c r="F1899" s="2">
        <v>35059</v>
      </c>
    </row>
    <row r="1900" spans="1:6" x14ac:dyDescent="0.25">
      <c r="A1900">
        <v>2017</v>
      </c>
      <c r="B1900" t="s">
        <v>60</v>
      </c>
      <c r="C1900" t="s">
        <v>29</v>
      </c>
      <c r="D1900" s="1">
        <v>3961</v>
      </c>
      <c r="E1900" s="1">
        <v>20593</v>
      </c>
      <c r="F1900" s="2">
        <v>32578</v>
      </c>
    </row>
    <row r="1901" spans="1:6" x14ac:dyDescent="0.25">
      <c r="A1901">
        <v>2017</v>
      </c>
      <c r="B1901" t="s">
        <v>60</v>
      </c>
      <c r="C1901" t="s">
        <v>30</v>
      </c>
      <c r="D1901" s="1">
        <v>74536</v>
      </c>
      <c r="E1901" s="1">
        <v>369805</v>
      </c>
      <c r="F1901" s="2">
        <v>40436</v>
      </c>
    </row>
    <row r="1902" spans="1:6" x14ac:dyDescent="0.25">
      <c r="A1902">
        <v>2017</v>
      </c>
      <c r="B1902" t="s">
        <v>60</v>
      </c>
      <c r="C1902" t="s">
        <v>31</v>
      </c>
      <c r="D1902" s="1">
        <v>23024</v>
      </c>
      <c r="E1902" s="1">
        <v>107404</v>
      </c>
      <c r="F1902" s="2">
        <v>33978</v>
      </c>
    </row>
    <row r="1903" spans="1:6" x14ac:dyDescent="0.25">
      <c r="A1903">
        <v>2017</v>
      </c>
      <c r="B1903" t="s">
        <v>60</v>
      </c>
      <c r="C1903" t="s">
        <v>32</v>
      </c>
      <c r="D1903" s="1">
        <v>2040</v>
      </c>
      <c r="E1903" s="1">
        <v>12231</v>
      </c>
      <c r="F1903" s="2">
        <v>34167</v>
      </c>
    </row>
    <row r="1904" spans="1:6" x14ac:dyDescent="0.25">
      <c r="A1904">
        <v>2017</v>
      </c>
      <c r="B1904" t="s">
        <v>60</v>
      </c>
      <c r="C1904" t="s">
        <v>33</v>
      </c>
      <c r="D1904" s="1">
        <v>23601</v>
      </c>
      <c r="E1904" s="1">
        <v>155257</v>
      </c>
      <c r="F1904" s="2">
        <v>33039</v>
      </c>
    </row>
    <row r="1905" spans="1:6" x14ac:dyDescent="0.25">
      <c r="A1905">
        <v>2017</v>
      </c>
      <c r="B1905" t="s">
        <v>60</v>
      </c>
      <c r="C1905" t="s">
        <v>34</v>
      </c>
      <c r="D1905" s="1">
        <v>6751</v>
      </c>
      <c r="E1905" s="1">
        <v>35772</v>
      </c>
      <c r="F1905" s="2">
        <v>34306</v>
      </c>
    </row>
    <row r="1906" spans="1:6" x14ac:dyDescent="0.25">
      <c r="A1906">
        <v>2017</v>
      </c>
      <c r="B1906" t="s">
        <v>60</v>
      </c>
      <c r="C1906" t="s">
        <v>35</v>
      </c>
      <c r="D1906" s="1">
        <v>22753</v>
      </c>
      <c r="E1906" s="1">
        <v>77028</v>
      </c>
      <c r="F1906" s="2">
        <v>31901</v>
      </c>
    </row>
    <row r="1907" spans="1:6" x14ac:dyDescent="0.25">
      <c r="A1907">
        <v>2017</v>
      </c>
      <c r="B1907" t="s">
        <v>60</v>
      </c>
      <c r="C1907" t="s">
        <v>36</v>
      </c>
      <c r="D1907" s="1">
        <v>32259</v>
      </c>
      <c r="E1907" s="1">
        <v>197527</v>
      </c>
      <c r="F1907" s="2">
        <v>32593</v>
      </c>
    </row>
    <row r="1908" spans="1:6" x14ac:dyDescent="0.25">
      <c r="A1908">
        <v>2017</v>
      </c>
      <c r="B1908" t="s">
        <v>60</v>
      </c>
      <c r="C1908" t="s">
        <v>37</v>
      </c>
      <c r="D1908" s="1">
        <v>3395</v>
      </c>
      <c r="E1908" s="1">
        <v>17959</v>
      </c>
      <c r="F1908" s="2">
        <v>32566</v>
      </c>
    </row>
    <row r="1909" spans="1:6" x14ac:dyDescent="0.25">
      <c r="A1909">
        <v>2017</v>
      </c>
      <c r="B1909" t="s">
        <v>60</v>
      </c>
      <c r="C1909" t="s">
        <v>38</v>
      </c>
      <c r="D1909" s="1">
        <v>11490</v>
      </c>
      <c r="E1909" s="1">
        <v>51779</v>
      </c>
      <c r="F1909" s="2">
        <v>32842</v>
      </c>
    </row>
    <row r="1910" spans="1:6" x14ac:dyDescent="0.25">
      <c r="A1910">
        <v>2017</v>
      </c>
      <c r="B1910" t="s">
        <v>60</v>
      </c>
      <c r="C1910" t="s">
        <v>39</v>
      </c>
      <c r="D1910" s="1">
        <v>2171</v>
      </c>
      <c r="E1910" s="1">
        <v>11078</v>
      </c>
      <c r="F1910" s="2">
        <v>31403</v>
      </c>
    </row>
    <row r="1911" spans="1:6" x14ac:dyDescent="0.25">
      <c r="A1911">
        <v>2017</v>
      </c>
      <c r="B1911" t="s">
        <v>60</v>
      </c>
      <c r="C1911" t="s">
        <v>40</v>
      </c>
      <c r="D1911" s="1">
        <v>14618</v>
      </c>
      <c r="E1911" s="1">
        <v>76045</v>
      </c>
      <c r="F1911" s="2">
        <v>34443</v>
      </c>
    </row>
    <row r="1912" spans="1:6" x14ac:dyDescent="0.25">
      <c r="A1912">
        <v>2017</v>
      </c>
      <c r="B1912" t="s">
        <v>60</v>
      </c>
      <c r="C1912" t="s">
        <v>41</v>
      </c>
      <c r="D1912" s="1">
        <v>56060</v>
      </c>
      <c r="E1912" s="1">
        <v>328026</v>
      </c>
      <c r="F1912" s="2">
        <v>37841</v>
      </c>
    </row>
    <row r="1913" spans="1:6" x14ac:dyDescent="0.25">
      <c r="A1913">
        <v>2017</v>
      </c>
      <c r="B1913" t="s">
        <v>60</v>
      </c>
      <c r="C1913" t="s">
        <v>42</v>
      </c>
      <c r="D1913" s="1">
        <v>6084</v>
      </c>
      <c r="E1913" s="1">
        <v>35143</v>
      </c>
      <c r="F1913" s="2">
        <v>34421</v>
      </c>
    </row>
    <row r="1914" spans="1:6" x14ac:dyDescent="0.25">
      <c r="A1914">
        <v>2017</v>
      </c>
      <c r="B1914" t="s">
        <v>60</v>
      </c>
      <c r="C1914" t="s">
        <v>43</v>
      </c>
      <c r="D1914" s="1">
        <v>1958</v>
      </c>
      <c r="E1914" s="1">
        <v>8658</v>
      </c>
      <c r="F1914" s="2">
        <v>34757</v>
      </c>
    </row>
    <row r="1915" spans="1:6" x14ac:dyDescent="0.25">
      <c r="A1915">
        <v>2017</v>
      </c>
      <c r="B1915" t="s">
        <v>60</v>
      </c>
      <c r="C1915" t="s">
        <v>44</v>
      </c>
      <c r="D1915" s="1">
        <v>32154</v>
      </c>
      <c r="E1915" s="1">
        <v>141985</v>
      </c>
      <c r="F1915" s="2">
        <v>42290</v>
      </c>
    </row>
    <row r="1916" spans="1:6" x14ac:dyDescent="0.25">
      <c r="A1916">
        <v>2017</v>
      </c>
      <c r="B1916" t="s">
        <v>60</v>
      </c>
      <c r="C1916" t="s">
        <v>45</v>
      </c>
      <c r="D1916" s="1">
        <v>19701</v>
      </c>
      <c r="E1916" s="1">
        <v>97492</v>
      </c>
      <c r="F1916" s="2">
        <v>38822</v>
      </c>
    </row>
    <row r="1917" spans="1:6" x14ac:dyDescent="0.25">
      <c r="A1917">
        <v>2017</v>
      </c>
      <c r="B1917" t="s">
        <v>60</v>
      </c>
      <c r="C1917" t="s">
        <v>46</v>
      </c>
      <c r="D1917" s="1">
        <v>5237</v>
      </c>
      <c r="E1917" s="1">
        <v>19979</v>
      </c>
      <c r="F1917" s="2">
        <v>29927</v>
      </c>
    </row>
    <row r="1918" spans="1:6" x14ac:dyDescent="0.25">
      <c r="A1918">
        <v>2017</v>
      </c>
      <c r="B1918" t="s">
        <v>60</v>
      </c>
      <c r="C1918" t="s">
        <v>47</v>
      </c>
      <c r="D1918" s="1">
        <v>14001</v>
      </c>
      <c r="E1918" s="1">
        <v>84153</v>
      </c>
      <c r="F1918" s="2">
        <v>29242</v>
      </c>
    </row>
    <row r="1919" spans="1:6" x14ac:dyDescent="0.25">
      <c r="A1919">
        <v>2017</v>
      </c>
      <c r="B1919" t="s">
        <v>60</v>
      </c>
      <c r="C1919" t="s">
        <v>48</v>
      </c>
      <c r="D1919" s="1">
        <v>1656</v>
      </c>
      <c r="E1919" s="1">
        <v>7231</v>
      </c>
      <c r="F1919" s="2">
        <v>35035</v>
      </c>
    </row>
  </sheetData>
  <customSheetViews>
    <customSheetView guid="{948164EF-B902-4A6C-8E3C-A935061C5153}" state="hidden">
      <selection activeCell="F150" sqref="F150"/>
      <pageMargins left="0.7" right="0.7" top="0.75" bottom="0.75" header="0.3" footer="0.3"/>
      <pageSetup orientation="portrait" r:id="rId1"/>
    </customSheetView>
    <customSheetView guid="{A1F01C08-243B-48FC-94A8-F102AEB1706D}">
      <selection activeCell="F150" sqref="F150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422E-65D2-4E24-A985-DBD78A3CF72D}">
  <dimension ref="A1:V50"/>
  <sheetViews>
    <sheetView zoomScaleNormal="100" workbookViewId="0">
      <selection activeCell="C25" sqref="C25"/>
    </sheetView>
  </sheetViews>
  <sheetFormatPr defaultRowHeight="15" x14ac:dyDescent="0.25"/>
  <cols>
    <col min="1" max="1" width="20.7109375" customWidth="1"/>
    <col min="2" max="2" width="18.5703125" customWidth="1"/>
    <col min="4" max="4" width="18.5703125" customWidth="1"/>
    <col min="5" max="6" width="17.7109375" customWidth="1"/>
    <col min="7" max="7" width="14.42578125" customWidth="1"/>
    <col min="8" max="8" width="15.85546875" customWidth="1"/>
    <col min="9" max="9" width="16" customWidth="1"/>
    <col min="11" max="11" width="19.5703125" customWidth="1"/>
    <col min="12" max="12" width="14.140625" customWidth="1"/>
    <col min="13" max="13" width="12" customWidth="1"/>
    <col min="17" max="17" width="18.85546875" customWidth="1"/>
    <col min="18" max="18" width="19" customWidth="1"/>
    <col min="19" max="19" width="17.85546875" customWidth="1"/>
    <col min="20" max="20" width="24.5703125" customWidth="1"/>
    <col min="21" max="21" width="14.85546875" customWidth="1"/>
    <col min="22" max="22" width="23.7109375" customWidth="1"/>
  </cols>
  <sheetData>
    <row r="1" spans="1:22" x14ac:dyDescent="0.25">
      <c r="A1" s="11" t="s">
        <v>64</v>
      </c>
      <c r="B1" s="11"/>
      <c r="D1" s="21" t="s">
        <v>67</v>
      </c>
      <c r="E1" s="21"/>
      <c r="F1" s="14"/>
      <c r="H1" s="21" t="s">
        <v>68</v>
      </c>
      <c r="I1" s="21"/>
      <c r="K1" s="22" t="s">
        <v>71</v>
      </c>
      <c r="L1" s="22"/>
      <c r="M1" s="22"/>
      <c r="Q1" s="21" t="s">
        <v>73</v>
      </c>
      <c r="R1" s="21"/>
      <c r="S1" s="21"/>
      <c r="T1" s="21"/>
      <c r="U1" s="21"/>
      <c r="V1" s="21"/>
    </row>
    <row r="2" spans="1:22" x14ac:dyDescent="0.25">
      <c r="A2" s="5" t="s">
        <v>49</v>
      </c>
      <c r="B2" s="5" t="s">
        <v>65</v>
      </c>
      <c r="D2" s="13" t="s">
        <v>49</v>
      </c>
      <c r="E2" s="10" t="s">
        <v>63</v>
      </c>
      <c r="F2" s="10" t="s">
        <v>65</v>
      </c>
      <c r="G2" s="10"/>
      <c r="H2" s="10" t="s">
        <v>49</v>
      </c>
      <c r="I2" s="10" t="s">
        <v>62</v>
      </c>
      <c r="K2" s="10" t="s">
        <v>49</v>
      </c>
      <c r="L2" s="10" t="s">
        <v>72</v>
      </c>
      <c r="M2" s="10" t="s">
        <v>62</v>
      </c>
      <c r="Q2" s="10" t="s">
        <v>0</v>
      </c>
      <c r="R2" s="10" t="s">
        <v>62</v>
      </c>
      <c r="S2" s="10" t="s">
        <v>75</v>
      </c>
      <c r="T2" s="10" t="s">
        <v>74</v>
      </c>
      <c r="U2" s="10" t="s">
        <v>79</v>
      </c>
      <c r="V2" s="10" t="str">
        <f>B20</f>
        <v>Average Wages</v>
      </c>
    </row>
    <row r="3" spans="1:22" x14ac:dyDescent="0.25">
      <c r="A3" s="6" t="s">
        <v>57</v>
      </c>
      <c r="B3" t="str">
        <f>Dashboard!B5</f>
        <v>Information</v>
      </c>
      <c r="D3" s="6" t="s">
        <v>53</v>
      </c>
      <c r="E3" s="12">
        <f>AVERAGEIFS(Data!F:F,Data!B:B,D3,Data!A:A,$B$16)</f>
        <v>93586.333333333328</v>
      </c>
      <c r="F3" s="12">
        <f>IF(D3=$B$3,E3,0)</f>
        <v>93586.333333333328</v>
      </c>
      <c r="H3" s="7" t="s">
        <v>54</v>
      </c>
      <c r="I3" s="1">
        <f>SUMIFS(Data!E:E,Data!B:B,H3,Data!A:A,$B$16)</f>
        <v>26277342</v>
      </c>
      <c r="K3" s="7">
        <v>2017</v>
      </c>
      <c r="L3" s="1">
        <f>AVERAGEIFS(Data!F:F,Data!B:B,$B$3,Data!A:A,K3)</f>
        <v>75580.708333333328</v>
      </c>
      <c r="M3" s="1">
        <f>SUMIFS(Data!E:E,Data!B:B,$B$3,Data!A:A,K3)</f>
        <v>2760656</v>
      </c>
      <c r="Q3" t="s">
        <v>1</v>
      </c>
      <c r="R3" s="1">
        <f>SUMIFS(Data!E:E,Data!C:C,Q3,Data!B:B,$B$3,Data!A:A,$B$16)</f>
        <v>19310</v>
      </c>
      <c r="S3">
        <v>4887871</v>
      </c>
      <c r="T3" s="16">
        <f>(R3/S3)*1000</f>
        <v>3.9505952591629363</v>
      </c>
      <c r="U3" s="1">
        <f>AVERAGEIFS(Data!F:F,Data!B:B,$B$3,Data!A:A,$B$16,Data!C:C,Q3)</f>
        <v>69393</v>
      </c>
      <c r="V3" s="17">
        <f>IF($V$2=$U$2,U3,-T3)</f>
        <v>69393</v>
      </c>
    </row>
    <row r="4" spans="1:22" x14ac:dyDescent="0.25">
      <c r="A4" s="7" t="s">
        <v>51</v>
      </c>
      <c r="D4" s="7" t="s">
        <v>56</v>
      </c>
      <c r="E4" s="12">
        <f>AVERAGEIFS(Data!F:F,Data!B:B,D4,Data!A:A,$B$16)</f>
        <v>90040.666666666672</v>
      </c>
      <c r="F4" s="12">
        <f t="shared" ref="F4:F12" si="0">IF(D4=$B$3,E4,0)</f>
        <v>0</v>
      </c>
      <c r="H4" s="6" t="s">
        <v>58</v>
      </c>
      <c r="I4" s="1">
        <f>SUMIFS(Data!E:E,Data!B:B,H4,Data!A:A,$B$16)</f>
        <v>22035033</v>
      </c>
      <c r="K4" s="6">
        <v>2018</v>
      </c>
      <c r="L4" s="1">
        <f>AVERAGEIFS(Data!F:F,Data!B:B,$B$3,Data!A:A,K4)</f>
        <v>79569.104166666672</v>
      </c>
      <c r="M4" s="1">
        <f>SUMIFS(Data!E:E,Data!B:B,$B$3,Data!A:A,K4)</f>
        <v>2781425</v>
      </c>
      <c r="Q4" t="s">
        <v>2</v>
      </c>
      <c r="R4" s="1">
        <f>SUMIFS(Data!E:E,Data!C:C,Q4,Data!B:B,$B$3,Data!A:A,$B$16)</f>
        <v>45513</v>
      </c>
      <c r="S4">
        <v>7171646</v>
      </c>
      <c r="T4" s="16">
        <f t="shared" ref="T4:T50" si="1">(R4/S4)*1000</f>
        <v>6.3462418529860507</v>
      </c>
      <c r="U4" s="1">
        <f>AVERAGEIFS(Data!F:F,Data!B:B,$B$3,Data!A:A,$B$16,Data!C:C,Q4)</f>
        <v>90871</v>
      </c>
      <c r="V4" s="17">
        <f t="shared" ref="V4:V50" si="2">IF($V$2=$U$2,U4,-T4)</f>
        <v>90871</v>
      </c>
    </row>
    <row r="5" spans="1:22" x14ac:dyDescent="0.25">
      <c r="A5" s="6" t="s">
        <v>58</v>
      </c>
      <c r="D5" s="6" t="s">
        <v>57</v>
      </c>
      <c r="E5" s="12">
        <f>AVERAGEIFS(Data!F:F,Data!B:B,D5,Data!A:A,$B$16)</f>
        <v>74713.0625</v>
      </c>
      <c r="F5" s="12">
        <f t="shared" si="0"/>
        <v>0</v>
      </c>
      <c r="H5" s="6" t="s">
        <v>57</v>
      </c>
      <c r="I5" s="1">
        <f>SUMIFS(Data!E:E,Data!B:B,H5,Data!A:A,$B$16)</f>
        <v>20065896</v>
      </c>
      <c r="K5" s="6">
        <v>2019</v>
      </c>
      <c r="L5" s="1">
        <f>AVERAGEIFS(Data!F:F,Data!B:B,$B$3,Data!A:A,K5)</f>
        <v>83493.333333333328</v>
      </c>
      <c r="M5" s="1">
        <f>SUMIFS(Data!E:E,Data!B:B,$B$3,Data!A:A,K5)</f>
        <v>2815141</v>
      </c>
      <c r="Q5" t="s">
        <v>3</v>
      </c>
      <c r="R5" s="1">
        <f>SUMIFS(Data!E:E,Data!C:C,Q5,Data!B:B,$B$3,Data!A:A,$B$16)</f>
        <v>11509</v>
      </c>
      <c r="S5">
        <v>3013825</v>
      </c>
      <c r="T5" s="16">
        <f t="shared" si="1"/>
        <v>3.8187353280299954</v>
      </c>
      <c r="U5" s="1">
        <f>AVERAGEIFS(Data!F:F,Data!B:B,$B$3,Data!A:A,$B$16,Data!C:C,Q5)</f>
        <v>69820</v>
      </c>
      <c r="V5" s="17">
        <f t="shared" si="2"/>
        <v>69820</v>
      </c>
    </row>
    <row r="6" spans="1:22" x14ac:dyDescent="0.25">
      <c r="A6" s="7" t="s">
        <v>56</v>
      </c>
      <c r="D6" s="6" t="s">
        <v>52</v>
      </c>
      <c r="E6" s="12">
        <f>AVERAGEIFS(Data!F:F,Data!B:B,D6,Data!A:A,$B$16)</f>
        <v>68427.875</v>
      </c>
      <c r="F6" s="12">
        <f t="shared" si="0"/>
        <v>0</v>
      </c>
      <c r="H6" s="7" t="s">
        <v>59</v>
      </c>
      <c r="I6" s="1">
        <f>SUMIFS(Data!E:E,Data!B:B,H6,Data!A:A,$B$16)</f>
        <v>12649500</v>
      </c>
      <c r="K6" s="7">
        <v>2020</v>
      </c>
      <c r="L6" s="1">
        <f>AVERAGEIFS(Data!F:F,Data!B:B,$B$3,Data!A:A,K6)</f>
        <v>93586.333333333328</v>
      </c>
      <c r="M6" s="1">
        <f>SUMIFS(Data!E:E,Data!B:B,$B$3,Data!A:A,K6)</f>
        <v>2677815</v>
      </c>
      <c r="Q6" t="s">
        <v>4</v>
      </c>
      <c r="R6" s="1">
        <f>SUMIFS(Data!E:E,Data!C:C,Q6,Data!B:B,$B$3,Data!A:A,$B$16)</f>
        <v>527549</v>
      </c>
      <c r="S6">
        <v>39557045</v>
      </c>
      <c r="T6" s="16">
        <f t="shared" si="1"/>
        <v>13.33641074554482</v>
      </c>
      <c r="U6" s="1">
        <f>AVERAGEIFS(Data!F:F,Data!B:B,$B$3,Data!A:A,$B$16,Data!C:C,Q6)</f>
        <v>217892</v>
      </c>
      <c r="V6" s="17">
        <f t="shared" si="2"/>
        <v>217892</v>
      </c>
    </row>
    <row r="7" spans="1:22" x14ac:dyDescent="0.25">
      <c r="A7" s="6" t="s">
        <v>53</v>
      </c>
      <c r="D7" s="7" t="s">
        <v>51</v>
      </c>
      <c r="E7" s="12">
        <f>AVERAGEIFS(Data!F:F,Data!B:B,D7,Data!A:A,$B$16)</f>
        <v>63896.895833333336</v>
      </c>
      <c r="F7" s="12">
        <f t="shared" si="0"/>
        <v>0</v>
      </c>
      <c r="H7" s="6" t="s">
        <v>52</v>
      </c>
      <c r="I7" s="1">
        <f>SUMIFS(Data!E:E,Data!B:B,H7,Data!A:A,$B$16)</f>
        <v>12058694</v>
      </c>
      <c r="Q7" t="s">
        <v>5</v>
      </c>
      <c r="R7" s="1">
        <f>SUMIFS(Data!E:E,Data!C:C,Q7,Data!B:B,$B$3,Data!A:A,$B$16)</f>
        <v>74867</v>
      </c>
      <c r="S7">
        <v>5695564</v>
      </c>
      <c r="T7" s="16">
        <f t="shared" si="1"/>
        <v>13.144791279669581</v>
      </c>
      <c r="U7" s="1">
        <f>AVERAGEIFS(Data!F:F,Data!B:B,$B$3,Data!A:A,$B$16,Data!C:C,Q7)</f>
        <v>123495</v>
      </c>
      <c r="V7" s="17">
        <f t="shared" si="2"/>
        <v>123495</v>
      </c>
    </row>
    <row r="8" spans="1:22" x14ac:dyDescent="0.25">
      <c r="A8" s="7" t="s">
        <v>59</v>
      </c>
      <c r="D8" s="7" t="s">
        <v>55</v>
      </c>
      <c r="E8" s="12">
        <f>AVERAGEIFS(Data!F:F,Data!B:B,D8,Data!A:A,$B$16)</f>
        <v>55605.9375</v>
      </c>
      <c r="F8" s="12">
        <f t="shared" si="0"/>
        <v>0</v>
      </c>
      <c r="H8" s="7" t="s">
        <v>56</v>
      </c>
      <c r="I8" s="1">
        <f>SUMIFS(Data!E:E,Data!B:B,H8,Data!A:A,$B$16)</f>
        <v>8142043</v>
      </c>
      <c r="Q8" t="s">
        <v>6</v>
      </c>
      <c r="R8" s="1">
        <f>SUMIFS(Data!E:E,Data!C:C,Q8,Data!B:B,$B$3,Data!A:A,$B$16)</f>
        <v>29237</v>
      </c>
      <c r="S8">
        <v>3572665</v>
      </c>
      <c r="T8" s="16">
        <f t="shared" si="1"/>
        <v>8.1835268630000293</v>
      </c>
      <c r="U8" s="1">
        <f>AVERAGEIFS(Data!F:F,Data!B:B,$B$3,Data!A:A,$B$16,Data!C:C,Q8)</f>
        <v>138917</v>
      </c>
      <c r="V8" s="17">
        <f t="shared" si="2"/>
        <v>138917</v>
      </c>
    </row>
    <row r="9" spans="1:22" x14ac:dyDescent="0.25">
      <c r="A9" s="6" t="s">
        <v>52</v>
      </c>
      <c r="D9" s="6" t="s">
        <v>58</v>
      </c>
      <c r="E9" s="12">
        <f>AVERAGEIFS(Data!F:F,Data!B:B,D9,Data!A:A,$B$16)</f>
        <v>53607.208333333336</v>
      </c>
      <c r="F9" s="12">
        <f t="shared" si="0"/>
        <v>0</v>
      </c>
      <c r="H9" s="7" t="s">
        <v>51</v>
      </c>
      <c r="I9" s="1">
        <f>SUMIFS(Data!E:E,Data!B:B,H9,Data!A:A,$B$16)</f>
        <v>7136444</v>
      </c>
      <c r="Q9" t="s">
        <v>7</v>
      </c>
      <c r="R9" s="1">
        <f>SUMIFS(Data!E:E,Data!C:C,Q9,Data!B:B,$B$3,Data!A:A,$B$16)</f>
        <v>3622</v>
      </c>
      <c r="S9">
        <v>967171</v>
      </c>
      <c r="T9" s="16">
        <f t="shared" si="1"/>
        <v>3.744942724709488</v>
      </c>
      <c r="U9" s="1">
        <f>AVERAGEIFS(Data!F:F,Data!B:B,$B$3,Data!A:A,$B$16,Data!C:C,Q9)</f>
        <v>78966</v>
      </c>
      <c r="V9" s="17">
        <f t="shared" si="2"/>
        <v>78966</v>
      </c>
    </row>
    <row r="10" spans="1:22" x14ac:dyDescent="0.25">
      <c r="A10" s="7" t="s">
        <v>55</v>
      </c>
      <c r="D10" s="7" t="s">
        <v>54</v>
      </c>
      <c r="E10" s="12">
        <f>AVERAGEIFS(Data!F:F,Data!B:B,D10,Data!A:A,$B$16)</f>
        <v>49366.8125</v>
      </c>
      <c r="F10" s="12">
        <f t="shared" si="0"/>
        <v>0</v>
      </c>
      <c r="H10" s="6" t="s">
        <v>60</v>
      </c>
      <c r="I10" s="1">
        <f>SUMIFS(Data!E:E,Data!B:B,H10,Data!A:A,$B$16)</f>
        <v>3843699</v>
      </c>
      <c r="Q10" t="s">
        <v>8</v>
      </c>
      <c r="R10" s="1">
        <f>SUMIFS(Data!E:E,Data!C:C,Q10,Data!B:B,$B$3,Data!A:A,$B$16)</f>
        <v>130298</v>
      </c>
      <c r="S10">
        <v>21670000</v>
      </c>
      <c r="T10" s="16">
        <f t="shared" si="1"/>
        <v>6.0128287955699129</v>
      </c>
      <c r="U10" s="1">
        <f>AVERAGEIFS(Data!F:F,Data!B:B,$B$3,Data!A:A,$B$16,Data!C:C,Q10)</f>
        <v>93350</v>
      </c>
      <c r="V10" s="17">
        <f t="shared" si="2"/>
        <v>93350</v>
      </c>
    </row>
    <row r="11" spans="1:22" x14ac:dyDescent="0.25">
      <c r="A11" s="6" t="s">
        <v>60</v>
      </c>
      <c r="D11" s="6" t="s">
        <v>60</v>
      </c>
      <c r="E11" s="12">
        <f>AVERAGEIFS(Data!F:F,Data!B:B,D11,Data!A:A,$B$16)</f>
        <v>40790.1875</v>
      </c>
      <c r="F11" s="12">
        <f t="shared" si="0"/>
        <v>0</v>
      </c>
      <c r="H11" s="6" t="s">
        <v>53</v>
      </c>
      <c r="I11" s="1">
        <f>SUMIFS(Data!E:E,Data!B:B,H11,Data!A:A,$B$16)</f>
        <v>2677815</v>
      </c>
      <c r="Q11" t="s">
        <v>9</v>
      </c>
      <c r="R11" s="1">
        <f>SUMIFS(Data!E:E,Data!C:C,Q11,Data!B:B,$B$3,Data!A:A,$B$16)</f>
        <v>109190</v>
      </c>
      <c r="S11">
        <v>10519475</v>
      </c>
      <c r="T11" s="16">
        <f t="shared" si="1"/>
        <v>10.379795569645824</v>
      </c>
      <c r="U11" s="1">
        <f>AVERAGEIFS(Data!F:F,Data!B:B,$B$3,Data!A:A,$B$16,Data!C:C,Q11)</f>
        <v>108735</v>
      </c>
      <c r="V11" s="17">
        <f t="shared" si="2"/>
        <v>108735</v>
      </c>
    </row>
    <row r="12" spans="1:22" x14ac:dyDescent="0.25">
      <c r="A12" s="4" t="s">
        <v>54</v>
      </c>
      <c r="D12" s="4" t="s">
        <v>59</v>
      </c>
      <c r="E12" s="12">
        <f>AVERAGEIFS(Data!F:F,Data!B:B,D12,Data!A:A,$B$16)</f>
        <v>23286.416666666668</v>
      </c>
      <c r="F12" s="12">
        <f t="shared" si="0"/>
        <v>0</v>
      </c>
      <c r="H12" s="4" t="s">
        <v>55</v>
      </c>
      <c r="I12" s="1">
        <f>SUMIFS(Data!E:E,Data!B:B,H12,Data!A:A,$B$16)</f>
        <v>1762873</v>
      </c>
      <c r="Q12" t="s">
        <v>10</v>
      </c>
      <c r="R12" s="1">
        <f>SUMIFS(Data!E:E,Data!C:C,Q12,Data!B:B,$B$3,Data!A:A,$B$16)</f>
        <v>7346</v>
      </c>
      <c r="S12">
        <v>1754208</v>
      </c>
      <c r="T12" s="16">
        <f t="shared" si="1"/>
        <v>4.1876447946879729</v>
      </c>
      <c r="U12" s="1">
        <f>AVERAGEIFS(Data!F:F,Data!B:B,$B$3,Data!A:A,$B$16,Data!C:C,Q12)</f>
        <v>64408</v>
      </c>
      <c r="V12" s="17">
        <f t="shared" si="2"/>
        <v>64408</v>
      </c>
    </row>
    <row r="13" spans="1:22" x14ac:dyDescent="0.25">
      <c r="Q13" t="s">
        <v>11</v>
      </c>
      <c r="R13" s="1">
        <f>SUMIFS(Data!E:E,Data!C:C,Q13,Data!B:B,$B$3,Data!A:A,$B$16)</f>
        <v>87520</v>
      </c>
      <c r="S13">
        <v>12741080</v>
      </c>
      <c r="T13" s="16">
        <f t="shared" si="1"/>
        <v>6.8691194153085924</v>
      </c>
      <c r="U13" s="1">
        <f>AVERAGEIFS(Data!F:F,Data!B:B,$B$3,Data!A:A,$B$16,Data!C:C,Q13)</f>
        <v>110059</v>
      </c>
      <c r="V13" s="17">
        <f t="shared" si="2"/>
        <v>110059</v>
      </c>
    </row>
    <row r="14" spans="1:22" x14ac:dyDescent="0.25">
      <c r="Q14" t="s">
        <v>12</v>
      </c>
      <c r="R14" s="1">
        <f>SUMIFS(Data!E:E,Data!C:C,Q14,Data!B:B,$B$3,Data!A:A,$B$16)</f>
        <v>26075</v>
      </c>
      <c r="S14">
        <v>6691878</v>
      </c>
      <c r="T14" s="16">
        <f t="shared" si="1"/>
        <v>3.8965145509227757</v>
      </c>
      <c r="U14" s="1">
        <f>AVERAGEIFS(Data!F:F,Data!B:B,$B$3,Data!A:A,$B$16,Data!C:C,Q14)</f>
        <v>67191</v>
      </c>
      <c r="V14" s="17">
        <f t="shared" si="2"/>
        <v>67191</v>
      </c>
    </row>
    <row r="15" spans="1:22" x14ac:dyDescent="0.25">
      <c r="A15" s="11" t="s">
        <v>77</v>
      </c>
      <c r="B15" s="11"/>
      <c r="Q15" t="s">
        <v>13</v>
      </c>
      <c r="R15" s="1">
        <f>SUMIFS(Data!E:E,Data!C:C,Q15,Data!B:B,$B$3,Data!A:A,$B$16)</f>
        <v>19135</v>
      </c>
      <c r="S15">
        <v>3156145</v>
      </c>
      <c r="T15" s="16">
        <f t="shared" si="1"/>
        <v>6.0627759497741707</v>
      </c>
      <c r="U15" s="1">
        <f>AVERAGEIFS(Data!F:F,Data!B:B,$B$3,Data!A:A,$B$16,Data!C:C,Q15)</f>
        <v>66858</v>
      </c>
      <c r="V15" s="17">
        <f t="shared" si="2"/>
        <v>66858</v>
      </c>
    </row>
    <row r="16" spans="1:22" x14ac:dyDescent="0.25">
      <c r="A16" s="9" t="s">
        <v>66</v>
      </c>
      <c r="B16" s="8">
        <v>2020</v>
      </c>
      <c r="H16" s="21" t="s">
        <v>70</v>
      </c>
      <c r="I16" s="21"/>
      <c r="Q16" t="s">
        <v>14</v>
      </c>
      <c r="R16" s="1">
        <f>SUMIFS(Data!E:E,Data!C:C,Q16,Data!B:B,$B$3,Data!A:A,$B$16)</f>
        <v>16734</v>
      </c>
      <c r="S16">
        <v>2911505</v>
      </c>
      <c r="T16" s="16">
        <f t="shared" si="1"/>
        <v>5.7475429374155294</v>
      </c>
      <c r="U16" s="1">
        <f>AVERAGEIFS(Data!F:F,Data!B:B,$B$3,Data!A:A,$B$16,Data!C:C,Q16)</f>
        <v>73749</v>
      </c>
      <c r="V16" s="17">
        <f t="shared" si="2"/>
        <v>73749</v>
      </c>
    </row>
    <row r="17" spans="1:22" x14ac:dyDescent="0.25">
      <c r="H17" s="10" t="s">
        <v>49</v>
      </c>
      <c r="I17" s="10" t="s">
        <v>62</v>
      </c>
      <c r="Q17" t="s">
        <v>15</v>
      </c>
      <c r="R17" s="1">
        <f>SUMIFS(Data!E:E,Data!C:C,Q17,Data!B:B,$B$3,Data!A:A,$B$16)</f>
        <v>20268</v>
      </c>
      <c r="S17">
        <v>4468402</v>
      </c>
      <c r="T17" s="16">
        <f t="shared" si="1"/>
        <v>4.5358497288292332</v>
      </c>
      <c r="U17" s="1">
        <f>AVERAGEIFS(Data!F:F,Data!B:B,$B$3,Data!A:A,$B$16,Data!C:C,Q17)</f>
        <v>63462</v>
      </c>
      <c r="V17" s="17">
        <f t="shared" si="2"/>
        <v>63462</v>
      </c>
    </row>
    <row r="18" spans="1:22" x14ac:dyDescent="0.25">
      <c r="H18" s="7" t="str">
        <f>B3</f>
        <v>Information</v>
      </c>
      <c r="I18" s="1">
        <f>VLOOKUP(B3,$H$3:$I$12,2,0)</f>
        <v>2677815</v>
      </c>
      <c r="Q18" t="s">
        <v>16</v>
      </c>
      <c r="R18" s="1">
        <f>SUMIFS(Data!E:E,Data!C:C,Q18,Data!B:B,$B$3,Data!A:A,$B$16)</f>
        <v>18712</v>
      </c>
      <c r="S18">
        <v>4659978</v>
      </c>
      <c r="T18" s="16">
        <f t="shared" si="1"/>
        <v>4.015469600929447</v>
      </c>
      <c r="U18" s="1">
        <f>AVERAGEIFS(Data!F:F,Data!B:B,$B$3,Data!A:A,$B$16,Data!C:C,Q18)</f>
        <v>65700</v>
      </c>
      <c r="V18" s="17">
        <f t="shared" si="2"/>
        <v>65700</v>
      </c>
    </row>
    <row r="19" spans="1:22" x14ac:dyDescent="0.25">
      <c r="A19" s="11" t="s">
        <v>76</v>
      </c>
      <c r="B19" s="11"/>
      <c r="H19" s="6" t="s">
        <v>69</v>
      </c>
      <c r="I19" s="1">
        <f>SUM(I3:I12)-I18</f>
        <v>113971524</v>
      </c>
      <c r="Q19" t="s">
        <v>17</v>
      </c>
      <c r="R19" s="1">
        <f>SUMIFS(Data!E:E,Data!C:C,Q19,Data!B:B,$B$3,Data!A:A,$B$16)</f>
        <v>6415</v>
      </c>
      <c r="S19">
        <v>1338404</v>
      </c>
      <c r="T19" s="16">
        <f t="shared" si="1"/>
        <v>4.7930221368136978</v>
      </c>
      <c r="U19" s="1">
        <f>AVERAGEIFS(Data!F:F,Data!B:B,$B$3,Data!A:A,$B$16,Data!C:C,Q19)</f>
        <v>64265</v>
      </c>
      <c r="V19" s="17">
        <f t="shared" si="2"/>
        <v>64265</v>
      </c>
    </row>
    <row r="20" spans="1:22" x14ac:dyDescent="0.25">
      <c r="A20" s="9" t="s">
        <v>78</v>
      </c>
      <c r="B20" s="8" t="str">
        <f>IF(Dashboard!$A$2=1,'Data Prep'!U2,'Data Prep'!T2)</f>
        <v>Average Wages</v>
      </c>
      <c r="Q20" t="s">
        <v>18</v>
      </c>
      <c r="R20" s="1">
        <f>SUMIFS(Data!E:E,Data!C:C,Q20,Data!B:B,$B$3,Data!A:A,$B$16)</f>
        <v>33029</v>
      </c>
      <c r="S20">
        <v>6042718</v>
      </c>
      <c r="T20" s="16">
        <f t="shared" si="1"/>
        <v>5.4659178204245169</v>
      </c>
      <c r="U20" s="1">
        <f>AVERAGEIFS(Data!F:F,Data!B:B,$B$3,Data!A:A,$B$16,Data!C:C,Q20)</f>
        <v>110569</v>
      </c>
      <c r="V20" s="17">
        <f t="shared" si="2"/>
        <v>110569</v>
      </c>
    </row>
    <row r="21" spans="1:22" x14ac:dyDescent="0.25">
      <c r="H21" t="s">
        <v>80</v>
      </c>
      <c r="I21" s="18">
        <f>(I18/I19)</f>
        <v>2.3495474185288599E-2</v>
      </c>
      <c r="Q21" t="s">
        <v>19</v>
      </c>
      <c r="R21" s="1">
        <f>SUMIFS(Data!E:E,Data!C:C,Q21,Data!B:B,$B$3,Data!A:A,$B$16)</f>
        <v>89231</v>
      </c>
      <c r="S21">
        <v>6902149</v>
      </c>
      <c r="T21" s="16">
        <f t="shared" si="1"/>
        <v>12.928002568475412</v>
      </c>
      <c r="U21" s="1">
        <f>AVERAGEIFS(Data!F:F,Data!B:B,$B$3,Data!A:A,$B$16,Data!C:C,Q21)</f>
        <v>146746</v>
      </c>
      <c r="V21" s="17">
        <f t="shared" si="2"/>
        <v>146746</v>
      </c>
    </row>
    <row r="22" spans="1:22" x14ac:dyDescent="0.25">
      <c r="Q22" t="s">
        <v>20</v>
      </c>
      <c r="R22" s="1">
        <f>SUMIFS(Data!E:E,Data!C:C,Q22,Data!B:B,$B$3,Data!A:A,$B$16)</f>
        <v>50511</v>
      </c>
      <c r="S22">
        <v>9995915</v>
      </c>
      <c r="T22" s="16">
        <f t="shared" si="1"/>
        <v>5.053164217582883</v>
      </c>
      <c r="U22" s="1">
        <f>AVERAGEIFS(Data!F:F,Data!B:B,$B$3,Data!A:A,$B$16,Data!C:C,Q22)</f>
        <v>88745</v>
      </c>
      <c r="V22" s="17">
        <f t="shared" si="2"/>
        <v>88745</v>
      </c>
    </row>
    <row r="23" spans="1:22" x14ac:dyDescent="0.25">
      <c r="Q23" t="s">
        <v>21</v>
      </c>
      <c r="R23" s="1">
        <f>SUMIFS(Data!E:E,Data!C:C,Q23,Data!B:B,$B$3,Data!A:A,$B$16)</f>
        <v>43145</v>
      </c>
      <c r="S23">
        <v>5611179</v>
      </c>
      <c r="T23" s="16">
        <f t="shared" si="1"/>
        <v>7.6891148901148938</v>
      </c>
      <c r="U23" s="1">
        <f>AVERAGEIFS(Data!F:F,Data!B:B,$B$3,Data!A:A,$B$16,Data!C:C,Q23)</f>
        <v>92292</v>
      </c>
      <c r="V23" s="17">
        <f t="shared" si="2"/>
        <v>92292</v>
      </c>
    </row>
    <row r="24" spans="1:22" x14ac:dyDescent="0.25">
      <c r="Q24" t="s">
        <v>22</v>
      </c>
      <c r="R24" s="1">
        <f>SUMIFS(Data!E:E,Data!C:C,Q24,Data!B:B,$B$3,Data!A:A,$B$16)</f>
        <v>9629</v>
      </c>
      <c r="S24">
        <v>2963914</v>
      </c>
      <c r="T24" s="16">
        <f t="shared" si="1"/>
        <v>3.2487447341589535</v>
      </c>
      <c r="U24" s="1">
        <f>AVERAGEIFS(Data!F:F,Data!B:B,$B$3,Data!A:A,$B$16,Data!C:C,Q24)</f>
        <v>54301</v>
      </c>
      <c r="V24" s="17">
        <f t="shared" si="2"/>
        <v>54301</v>
      </c>
    </row>
    <row r="25" spans="1:22" x14ac:dyDescent="0.25">
      <c r="Q25" t="s">
        <v>23</v>
      </c>
      <c r="R25" s="1">
        <f>SUMIFS(Data!E:E,Data!C:C,Q25,Data!B:B,$B$3,Data!A:A,$B$16)</f>
        <v>43675</v>
      </c>
      <c r="S25">
        <v>6126452</v>
      </c>
      <c r="T25" s="16">
        <f t="shared" si="1"/>
        <v>7.1289222538591668</v>
      </c>
      <c r="U25" s="1">
        <f>AVERAGEIFS(Data!F:F,Data!B:B,$B$3,Data!A:A,$B$16,Data!C:C,Q25)</f>
        <v>89327</v>
      </c>
      <c r="V25" s="17">
        <f t="shared" si="2"/>
        <v>89327</v>
      </c>
    </row>
    <row r="26" spans="1:22" x14ac:dyDescent="0.25">
      <c r="Q26" t="s">
        <v>24</v>
      </c>
      <c r="R26" s="1">
        <f>SUMIFS(Data!E:E,Data!C:C,Q26,Data!B:B,$B$3,Data!A:A,$B$16)</f>
        <v>5797</v>
      </c>
      <c r="S26">
        <v>1062305</v>
      </c>
      <c r="T26" s="16">
        <f t="shared" si="1"/>
        <v>5.4570015202790154</v>
      </c>
      <c r="U26" s="1">
        <f>AVERAGEIFS(Data!F:F,Data!B:B,$B$3,Data!A:A,$B$16,Data!C:C,Q26)</f>
        <v>65673</v>
      </c>
      <c r="V26" s="17">
        <f t="shared" si="2"/>
        <v>65673</v>
      </c>
    </row>
    <row r="27" spans="1:22" x14ac:dyDescent="0.25">
      <c r="Q27" t="s">
        <v>25</v>
      </c>
      <c r="R27" s="1">
        <f>SUMIFS(Data!E:E,Data!C:C,Q27,Data!B:B,$B$3,Data!A:A,$B$16)</f>
        <v>16165</v>
      </c>
      <c r="S27">
        <v>1929268</v>
      </c>
      <c r="T27" s="16">
        <f t="shared" si="1"/>
        <v>8.3788255441960366</v>
      </c>
      <c r="U27" s="1">
        <f>AVERAGEIFS(Data!F:F,Data!B:B,$B$3,Data!A:A,$B$16,Data!C:C,Q27)</f>
        <v>76361</v>
      </c>
      <c r="V27" s="17">
        <f t="shared" si="2"/>
        <v>76361</v>
      </c>
    </row>
    <row r="28" spans="1:22" x14ac:dyDescent="0.25">
      <c r="Q28" t="s">
        <v>26</v>
      </c>
      <c r="R28" s="1">
        <f>SUMIFS(Data!E:E,Data!C:C,Q28,Data!B:B,$B$3,Data!A:A,$B$16)</f>
        <v>13306</v>
      </c>
      <c r="S28">
        <v>3034392</v>
      </c>
      <c r="T28" s="16">
        <f t="shared" si="1"/>
        <v>4.3850629714288729</v>
      </c>
      <c r="U28" s="1">
        <f>AVERAGEIFS(Data!F:F,Data!B:B,$B$3,Data!A:A,$B$16,Data!C:C,Q28)</f>
        <v>88353</v>
      </c>
      <c r="V28" s="17">
        <f t="shared" si="2"/>
        <v>88353</v>
      </c>
    </row>
    <row r="29" spans="1:22" x14ac:dyDescent="0.25">
      <c r="Q29" t="s">
        <v>27</v>
      </c>
      <c r="R29" s="1">
        <f>SUMIFS(Data!E:E,Data!C:C,Q29,Data!B:B,$B$3,Data!A:A,$B$16)</f>
        <v>11735</v>
      </c>
      <c r="S29">
        <v>1356458</v>
      </c>
      <c r="T29" s="16">
        <f t="shared" si="1"/>
        <v>8.651207777903922</v>
      </c>
      <c r="U29" s="1">
        <f>AVERAGEIFS(Data!F:F,Data!B:B,$B$3,Data!A:A,$B$16,Data!C:C,Q29)</f>
        <v>107194</v>
      </c>
      <c r="V29" s="17">
        <f t="shared" si="2"/>
        <v>107194</v>
      </c>
    </row>
    <row r="30" spans="1:22" x14ac:dyDescent="0.25">
      <c r="Q30" t="s">
        <v>28</v>
      </c>
      <c r="R30" s="1">
        <f>SUMIFS(Data!E:E,Data!C:C,Q30,Data!B:B,$B$3,Data!A:A,$B$16)</f>
        <v>67885</v>
      </c>
      <c r="S30">
        <v>8908520</v>
      </c>
      <c r="T30" s="16">
        <f t="shared" si="1"/>
        <v>7.6202332149447942</v>
      </c>
      <c r="U30" s="1">
        <f>AVERAGEIFS(Data!F:F,Data!B:B,$B$3,Data!A:A,$B$16,Data!C:C,Q30)</f>
        <v>130541</v>
      </c>
      <c r="V30" s="17">
        <f t="shared" si="2"/>
        <v>130541</v>
      </c>
    </row>
    <row r="31" spans="1:22" x14ac:dyDescent="0.25">
      <c r="Q31" t="s">
        <v>29</v>
      </c>
      <c r="R31" s="1">
        <f>SUMIFS(Data!E:E,Data!C:C,Q31,Data!B:B,$B$3,Data!A:A,$B$16)</f>
        <v>9076</v>
      </c>
      <c r="S31">
        <v>2095428</v>
      </c>
      <c r="T31" s="16">
        <f t="shared" si="1"/>
        <v>4.3313346963007078</v>
      </c>
      <c r="U31" s="1">
        <f>AVERAGEIFS(Data!F:F,Data!B:B,$B$3,Data!A:A,$B$16,Data!C:C,Q31)</f>
        <v>62393</v>
      </c>
      <c r="V31" s="17">
        <f t="shared" si="2"/>
        <v>62393</v>
      </c>
    </row>
    <row r="32" spans="1:22" x14ac:dyDescent="0.25">
      <c r="Q32" t="s">
        <v>30</v>
      </c>
      <c r="R32" s="1">
        <f>SUMIFS(Data!E:E,Data!C:C,Q32,Data!B:B,$B$3,Data!A:A,$B$16)</f>
        <v>267749</v>
      </c>
      <c r="S32">
        <v>19542209</v>
      </c>
      <c r="T32" s="16">
        <f t="shared" si="1"/>
        <v>13.701061123642674</v>
      </c>
      <c r="U32" s="1">
        <f>AVERAGEIFS(Data!F:F,Data!B:B,$B$3,Data!A:A,$B$16,Data!C:C,Q32)</f>
        <v>154357</v>
      </c>
      <c r="V32" s="17">
        <f t="shared" si="2"/>
        <v>154357</v>
      </c>
    </row>
    <row r="33" spans="17:22" x14ac:dyDescent="0.25">
      <c r="Q33" t="s">
        <v>31</v>
      </c>
      <c r="R33" s="1">
        <f>SUMIFS(Data!E:E,Data!C:C,Q33,Data!B:B,$B$3,Data!A:A,$B$16)</f>
        <v>73440</v>
      </c>
      <c r="S33">
        <v>10383620</v>
      </c>
      <c r="T33" s="16">
        <f t="shared" si="1"/>
        <v>7.0726779292770727</v>
      </c>
      <c r="U33" s="1">
        <f>AVERAGEIFS(Data!F:F,Data!B:B,$B$3,Data!A:A,$B$16,Data!C:C,Q33)</f>
        <v>96207</v>
      </c>
      <c r="V33" s="17">
        <f t="shared" si="2"/>
        <v>96207</v>
      </c>
    </row>
    <row r="34" spans="17:22" x14ac:dyDescent="0.25">
      <c r="Q34" t="s">
        <v>32</v>
      </c>
      <c r="R34" s="1">
        <f>SUMIFS(Data!E:E,Data!C:C,Q34,Data!B:B,$B$3,Data!A:A,$B$16)</f>
        <v>5780</v>
      </c>
      <c r="S34">
        <v>760077</v>
      </c>
      <c r="T34" s="16">
        <f t="shared" si="1"/>
        <v>7.6044927027130145</v>
      </c>
      <c r="U34" s="1">
        <f>AVERAGEIFS(Data!F:F,Data!B:B,$B$3,Data!A:A,$B$16,Data!C:C,Q34)</f>
        <v>79624</v>
      </c>
      <c r="V34" s="17">
        <f t="shared" si="2"/>
        <v>79624</v>
      </c>
    </row>
    <row r="35" spans="17:22" x14ac:dyDescent="0.25">
      <c r="Q35" t="s">
        <v>33</v>
      </c>
      <c r="R35" s="1">
        <f>SUMIFS(Data!E:E,Data!C:C,Q35,Data!B:B,$B$3,Data!A:A,$B$16)</f>
        <v>63865</v>
      </c>
      <c r="S35">
        <v>11689442</v>
      </c>
      <c r="T35" s="16">
        <f t="shared" si="1"/>
        <v>5.4634772130269349</v>
      </c>
      <c r="U35" s="1">
        <f>AVERAGEIFS(Data!F:F,Data!B:B,$B$3,Data!A:A,$B$16,Data!C:C,Q35)</f>
        <v>80052</v>
      </c>
      <c r="V35" s="17">
        <f t="shared" si="2"/>
        <v>80052</v>
      </c>
    </row>
    <row r="36" spans="17:22" x14ac:dyDescent="0.25">
      <c r="Q36" t="s">
        <v>34</v>
      </c>
      <c r="R36" s="1">
        <f>SUMIFS(Data!E:E,Data!C:C,Q36,Data!B:B,$B$3,Data!A:A,$B$16)</f>
        <v>18256</v>
      </c>
      <c r="S36">
        <v>3943079</v>
      </c>
      <c r="T36" s="16">
        <f t="shared" si="1"/>
        <v>4.6298844126633023</v>
      </c>
      <c r="U36" s="1">
        <f>AVERAGEIFS(Data!F:F,Data!B:B,$B$3,Data!A:A,$B$16,Data!C:C,Q36)</f>
        <v>63710</v>
      </c>
      <c r="V36" s="17">
        <f t="shared" si="2"/>
        <v>63710</v>
      </c>
    </row>
    <row r="37" spans="17:22" x14ac:dyDescent="0.25">
      <c r="Q37" t="s">
        <v>35</v>
      </c>
      <c r="R37" s="1">
        <f>SUMIFS(Data!E:E,Data!C:C,Q37,Data!B:B,$B$3,Data!A:A,$B$16)</f>
        <v>33218</v>
      </c>
      <c r="S37">
        <v>4190713</v>
      </c>
      <c r="T37" s="16">
        <f t="shared" si="1"/>
        <v>7.9265747857226208</v>
      </c>
      <c r="U37" s="1">
        <f>AVERAGEIFS(Data!F:F,Data!B:B,$B$3,Data!A:A,$B$16,Data!C:C,Q37)</f>
        <v>101737</v>
      </c>
      <c r="V37" s="17">
        <f t="shared" si="2"/>
        <v>101737</v>
      </c>
    </row>
    <row r="38" spans="17:22" x14ac:dyDescent="0.25">
      <c r="Q38" t="s">
        <v>36</v>
      </c>
      <c r="R38" s="1">
        <f>SUMIFS(Data!E:E,Data!C:C,Q38,Data!B:B,$B$3,Data!A:A,$B$16)</f>
        <v>82872</v>
      </c>
      <c r="S38">
        <v>12807060</v>
      </c>
      <c r="T38" s="16">
        <f t="shared" si="1"/>
        <v>6.4708059460953571</v>
      </c>
      <c r="U38" s="1">
        <f>AVERAGEIFS(Data!F:F,Data!B:B,$B$3,Data!A:A,$B$16,Data!C:C,Q38)</f>
        <v>107388</v>
      </c>
      <c r="V38" s="17">
        <f t="shared" si="2"/>
        <v>107388</v>
      </c>
    </row>
    <row r="39" spans="17:22" x14ac:dyDescent="0.25">
      <c r="Q39" t="s">
        <v>37</v>
      </c>
      <c r="R39" s="1">
        <f>SUMIFS(Data!E:E,Data!C:C,Q39,Data!B:B,$B$3,Data!A:A,$B$16)</f>
        <v>5243</v>
      </c>
      <c r="S39">
        <v>1057315</v>
      </c>
      <c r="T39" s="16">
        <f t="shared" si="1"/>
        <v>4.9587871164222586</v>
      </c>
      <c r="U39" s="1">
        <f>AVERAGEIFS(Data!F:F,Data!B:B,$B$3,Data!A:A,$B$16,Data!C:C,Q39)</f>
        <v>87286</v>
      </c>
      <c r="V39" s="17">
        <f t="shared" si="2"/>
        <v>87286</v>
      </c>
    </row>
    <row r="40" spans="17:22" x14ac:dyDescent="0.25">
      <c r="Q40" t="s">
        <v>38</v>
      </c>
      <c r="R40" s="1">
        <f>SUMIFS(Data!E:E,Data!C:C,Q40,Data!B:B,$B$3,Data!A:A,$B$16)</f>
        <v>24744</v>
      </c>
      <c r="S40">
        <v>5084127</v>
      </c>
      <c r="T40" s="16">
        <f t="shared" si="1"/>
        <v>4.8669122545522558</v>
      </c>
      <c r="U40" s="1">
        <f>AVERAGEIFS(Data!F:F,Data!B:B,$B$3,Data!A:A,$B$16,Data!C:C,Q40)</f>
        <v>73562</v>
      </c>
      <c r="V40" s="17">
        <f t="shared" si="2"/>
        <v>73562</v>
      </c>
    </row>
    <row r="41" spans="17:22" x14ac:dyDescent="0.25">
      <c r="Q41" t="s">
        <v>39</v>
      </c>
      <c r="R41" s="1">
        <f>SUMIFS(Data!E:E,Data!C:C,Q41,Data!B:B,$B$3,Data!A:A,$B$16)</f>
        <v>5074</v>
      </c>
      <c r="S41">
        <v>882235</v>
      </c>
      <c r="T41" s="16">
        <f t="shared" si="1"/>
        <v>5.7513020907127919</v>
      </c>
      <c r="U41" s="1">
        <f>AVERAGEIFS(Data!F:F,Data!B:B,$B$3,Data!A:A,$B$16,Data!C:C,Q41)</f>
        <v>58069</v>
      </c>
      <c r="V41" s="17">
        <f t="shared" si="2"/>
        <v>58069</v>
      </c>
    </row>
    <row r="42" spans="17:22" x14ac:dyDescent="0.25">
      <c r="Q42" t="s">
        <v>40</v>
      </c>
      <c r="R42" s="1">
        <f>SUMIFS(Data!E:E,Data!C:C,Q42,Data!B:B,$B$3,Data!A:A,$B$16)</f>
        <v>42929</v>
      </c>
      <c r="S42">
        <v>6770010</v>
      </c>
      <c r="T42" s="16">
        <f t="shared" si="1"/>
        <v>6.3410541491076087</v>
      </c>
      <c r="U42" s="1">
        <f>AVERAGEIFS(Data!F:F,Data!B:B,$B$3,Data!A:A,$B$16,Data!C:C,Q42)</f>
        <v>81293</v>
      </c>
      <c r="V42" s="17">
        <f t="shared" si="2"/>
        <v>81293</v>
      </c>
    </row>
    <row r="43" spans="17:22" x14ac:dyDescent="0.25">
      <c r="Q43" t="s">
        <v>41</v>
      </c>
      <c r="R43" s="1">
        <f>SUMIFS(Data!E:E,Data!C:C,Q43,Data!B:B,$B$3,Data!A:A,$B$16)</f>
        <v>198521</v>
      </c>
      <c r="S43">
        <v>28701845</v>
      </c>
      <c r="T43" s="16">
        <f t="shared" si="1"/>
        <v>6.9166633712919854</v>
      </c>
      <c r="U43" s="1">
        <f>AVERAGEIFS(Data!F:F,Data!B:B,$B$3,Data!A:A,$B$16,Data!C:C,Q43)</f>
        <v>102835</v>
      </c>
      <c r="V43" s="17">
        <f t="shared" si="2"/>
        <v>102835</v>
      </c>
    </row>
    <row r="44" spans="17:22" x14ac:dyDescent="0.25">
      <c r="Q44" t="s">
        <v>42</v>
      </c>
      <c r="R44" s="1">
        <f>SUMIFS(Data!E:E,Data!C:C,Q44,Data!B:B,$B$3,Data!A:A,$B$16)</f>
        <v>37222</v>
      </c>
      <c r="S44">
        <v>3161105</v>
      </c>
      <c r="T44" s="16">
        <f t="shared" si="1"/>
        <v>11.774996401574766</v>
      </c>
      <c r="U44" s="1">
        <f>AVERAGEIFS(Data!F:F,Data!B:B,$B$3,Data!A:A,$B$16,Data!C:C,Q44)</f>
        <v>96974</v>
      </c>
      <c r="V44" s="17">
        <f t="shared" si="2"/>
        <v>96974</v>
      </c>
    </row>
    <row r="45" spans="17:22" x14ac:dyDescent="0.25">
      <c r="Q45" t="s">
        <v>43</v>
      </c>
      <c r="R45" s="1">
        <f>SUMIFS(Data!E:E,Data!C:C,Q45,Data!B:B,$B$3,Data!A:A,$B$16)</f>
        <v>3961</v>
      </c>
      <c r="S45">
        <v>626299</v>
      </c>
      <c r="T45" s="16">
        <f t="shared" si="1"/>
        <v>6.32445525220382</v>
      </c>
      <c r="U45" s="1">
        <f>AVERAGEIFS(Data!F:F,Data!B:B,$B$3,Data!A:A,$B$16,Data!C:C,Q45)</f>
        <v>68605</v>
      </c>
      <c r="V45" s="17">
        <f t="shared" si="2"/>
        <v>68605</v>
      </c>
    </row>
    <row r="46" spans="17:22" x14ac:dyDescent="0.25">
      <c r="Q46" t="s">
        <v>44</v>
      </c>
      <c r="R46" s="1">
        <f>SUMIFS(Data!E:E,Data!C:C,Q46,Data!B:B,$B$3,Data!A:A,$B$16)</f>
        <v>64840</v>
      </c>
      <c r="S46">
        <v>8517685</v>
      </c>
      <c r="T46" s="16">
        <f t="shared" si="1"/>
        <v>7.6123970304137796</v>
      </c>
      <c r="U46" s="1">
        <f>AVERAGEIFS(Data!F:F,Data!B:B,$B$3,Data!A:A,$B$16,Data!C:C,Q46)</f>
        <v>117848</v>
      </c>
      <c r="V46" s="17">
        <f t="shared" si="2"/>
        <v>117848</v>
      </c>
    </row>
    <row r="47" spans="17:22" x14ac:dyDescent="0.25">
      <c r="Q47" t="s">
        <v>45</v>
      </c>
      <c r="R47" s="1">
        <f>SUMIFS(Data!E:E,Data!C:C,Q47,Data!B:B,$B$3,Data!A:A,$B$16)</f>
        <v>148556</v>
      </c>
      <c r="S47">
        <v>7614893</v>
      </c>
      <c r="T47" s="16">
        <f t="shared" si="1"/>
        <v>19.508612924699005</v>
      </c>
      <c r="U47" s="1">
        <f>AVERAGEIFS(Data!F:F,Data!B:B,$B$3,Data!A:A,$B$16,Data!C:C,Q47)</f>
        <v>242273</v>
      </c>
      <c r="V47" s="17">
        <f t="shared" si="2"/>
        <v>242273</v>
      </c>
    </row>
    <row r="48" spans="17:22" x14ac:dyDescent="0.25">
      <c r="Q48" t="s">
        <v>46</v>
      </c>
      <c r="R48" s="1">
        <f>SUMIFS(Data!E:E,Data!C:C,Q48,Data!B:B,$B$3,Data!A:A,$B$16)</f>
        <v>7215</v>
      </c>
      <c r="S48">
        <v>1805832</v>
      </c>
      <c r="T48" s="16">
        <f t="shared" si="1"/>
        <v>3.9953882753212926</v>
      </c>
      <c r="U48" s="1">
        <f>AVERAGEIFS(Data!F:F,Data!B:B,$B$3,Data!A:A,$B$16,Data!C:C,Q48)</f>
        <v>58063</v>
      </c>
      <c r="V48" s="17">
        <f t="shared" si="2"/>
        <v>58063</v>
      </c>
    </row>
    <row r="49" spans="17:22" x14ac:dyDescent="0.25">
      <c r="Q49" t="s">
        <v>47</v>
      </c>
      <c r="R49" s="1">
        <f>SUMIFS(Data!E:E,Data!C:C,Q49,Data!B:B,$B$3,Data!A:A,$B$16)</f>
        <v>44846</v>
      </c>
      <c r="S49">
        <v>5813568</v>
      </c>
      <c r="T49" s="16">
        <f t="shared" si="1"/>
        <v>7.7140234706121955</v>
      </c>
      <c r="U49" s="1">
        <f>AVERAGEIFS(Data!F:F,Data!B:B,$B$3,Data!A:A,$B$16,Data!C:C,Q49)</f>
        <v>88336</v>
      </c>
      <c r="V49" s="17">
        <f t="shared" si="2"/>
        <v>88336</v>
      </c>
    </row>
    <row r="50" spans="17:22" x14ac:dyDescent="0.25">
      <c r="Q50" t="s">
        <v>48</v>
      </c>
      <c r="R50" s="1">
        <f>SUMIFS(Data!E:E,Data!C:C,Q50,Data!B:B,$B$3,Data!A:A,$B$16)</f>
        <v>3000</v>
      </c>
      <c r="S50">
        <v>577737</v>
      </c>
      <c r="T50" s="16">
        <f t="shared" si="1"/>
        <v>5.1926741752735248</v>
      </c>
      <c r="U50" s="1">
        <f>AVERAGEIFS(Data!F:F,Data!B:B,$B$3,Data!A:A,$B$16,Data!C:C,Q50)</f>
        <v>54299</v>
      </c>
      <c r="V50" s="17">
        <f t="shared" si="2"/>
        <v>54299</v>
      </c>
    </row>
  </sheetData>
  <sortState ref="H2:I12">
    <sortCondition descending="1" ref="I2"/>
  </sortState>
  <mergeCells count="5">
    <mergeCell ref="Q1:V1"/>
    <mergeCell ref="D1:E1"/>
    <mergeCell ref="H1:I1"/>
    <mergeCell ref="H16:I16"/>
    <mergeCell ref="K1:M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316D-370A-4446-9E5F-AAEFF53D2598}">
  <dimension ref="A1:U50"/>
  <sheetViews>
    <sheetView workbookViewId="0">
      <selection activeCell="C25" sqref="C25"/>
    </sheetView>
  </sheetViews>
  <sheetFormatPr defaultRowHeight="15" x14ac:dyDescent="0.25"/>
  <cols>
    <col min="1" max="1" width="20.7109375" customWidth="1"/>
    <col min="2" max="2" width="18.5703125" customWidth="1"/>
    <col min="4" max="4" width="18.5703125" customWidth="1"/>
    <col min="5" max="5" width="17.7109375" customWidth="1"/>
    <col min="6" max="6" width="14.42578125" customWidth="1"/>
    <col min="7" max="7" width="15.85546875" customWidth="1"/>
    <col min="8" max="8" width="16" customWidth="1"/>
    <col min="10" max="10" width="19.5703125" customWidth="1"/>
    <col min="11" max="11" width="14.140625" customWidth="1"/>
    <col min="12" max="12" width="12" customWidth="1"/>
    <col min="16" max="16" width="18.85546875" customWidth="1"/>
    <col min="17" max="17" width="19" customWidth="1"/>
    <col min="18" max="18" width="17.85546875" customWidth="1"/>
    <col min="19" max="19" width="24.5703125" customWidth="1"/>
    <col min="20" max="20" width="14.85546875" customWidth="1"/>
    <col min="21" max="21" width="23.7109375" customWidth="1"/>
  </cols>
  <sheetData>
    <row r="1" spans="1:21" x14ac:dyDescent="0.25">
      <c r="A1" s="11" t="s">
        <v>64</v>
      </c>
      <c r="B1" s="11"/>
      <c r="D1" s="21" t="s">
        <v>67</v>
      </c>
      <c r="E1" s="21"/>
      <c r="G1" s="21" t="s">
        <v>68</v>
      </c>
      <c r="H1" s="21"/>
      <c r="J1" s="22" t="s">
        <v>71</v>
      </c>
      <c r="K1" s="22"/>
      <c r="L1" s="22"/>
      <c r="P1" s="21" t="s">
        <v>73</v>
      </c>
      <c r="Q1" s="21"/>
      <c r="R1" s="21"/>
      <c r="S1" s="21"/>
      <c r="T1" s="21"/>
      <c r="U1" s="21"/>
    </row>
    <row r="2" spans="1:21" x14ac:dyDescent="0.25">
      <c r="A2" s="5" t="s">
        <v>49</v>
      </c>
      <c r="B2" s="5" t="s">
        <v>65</v>
      </c>
      <c r="D2" s="13" t="s">
        <v>49</v>
      </c>
      <c r="E2" s="10" t="s">
        <v>63</v>
      </c>
      <c r="F2" s="10"/>
      <c r="G2" s="10" t="s">
        <v>49</v>
      </c>
      <c r="H2" s="10" t="s">
        <v>62</v>
      </c>
      <c r="J2" s="10" t="s">
        <v>49</v>
      </c>
      <c r="K2" s="10" t="s">
        <v>72</v>
      </c>
      <c r="L2" s="10" t="s">
        <v>62</v>
      </c>
      <c r="P2" s="10" t="s">
        <v>0</v>
      </c>
      <c r="Q2" s="10" t="s">
        <v>62</v>
      </c>
      <c r="R2" s="10" t="s">
        <v>75</v>
      </c>
      <c r="S2" s="10" t="s">
        <v>74</v>
      </c>
      <c r="T2" s="10" t="s">
        <v>79</v>
      </c>
      <c r="U2" s="10" t="str">
        <f>B20</f>
        <v>Employees Per 1000 Capita</v>
      </c>
    </row>
    <row r="3" spans="1:21" x14ac:dyDescent="0.25">
      <c r="A3" s="6" t="s">
        <v>57</v>
      </c>
      <c r="B3" t="s">
        <v>55</v>
      </c>
      <c r="D3" s="6" t="s">
        <v>53</v>
      </c>
      <c r="E3" s="12">
        <f>AVERAGEIFS(Data!F:F,Data!B:B,D3,Data!A:A,$B$16)</f>
        <v>93586.333333333328</v>
      </c>
      <c r="G3" s="7" t="s">
        <v>54</v>
      </c>
      <c r="H3" s="1">
        <f>SUMIFS(Data!E:E,Data!B:B,G3,Data!A:A,$B$16)</f>
        <v>26277342</v>
      </c>
      <c r="J3" s="7">
        <v>2017</v>
      </c>
      <c r="K3" s="1">
        <f>AVERAGEIFS(Data!F:F,Data!B:B,$B$3,Data!A:A,J3)</f>
        <v>51626.702127659577</v>
      </c>
      <c r="L3" s="1">
        <f>SUMIFS(Data!E:E,Data!B:B,$B$3,Data!A:A,J3)</f>
        <v>1864222</v>
      </c>
      <c r="P3" t="s">
        <v>1</v>
      </c>
      <c r="Q3" s="1">
        <f>SUMIFS(Data!E:E,Data!C:C,P3,Data!B:B,$B$3,Data!A:A,$B$16)</f>
        <v>18051</v>
      </c>
      <c r="R3">
        <v>4887871</v>
      </c>
      <c r="S3" s="16">
        <f>(Q3/R3)*1000</f>
        <v>3.6930189033221215</v>
      </c>
      <c r="T3" s="1">
        <f>AVERAGEIFS(Data!F:F,Data!B:B,$B$3,Data!A:A,$B$16,Data!C:C,P3)</f>
        <v>58872</v>
      </c>
      <c r="U3" s="17">
        <f>IF($U$2=$T$2,T3,-S3)</f>
        <v>-3.6930189033221215</v>
      </c>
    </row>
    <row r="4" spans="1:21" x14ac:dyDescent="0.25">
      <c r="A4" s="7" t="s">
        <v>51</v>
      </c>
      <c r="D4" s="7" t="s">
        <v>56</v>
      </c>
      <c r="E4" s="12">
        <f>AVERAGEIFS(Data!F:F,Data!B:B,D4,Data!A:A,$B$16)</f>
        <v>90040.666666666672</v>
      </c>
      <c r="G4" s="6" t="s">
        <v>58</v>
      </c>
      <c r="H4" s="1">
        <f>SUMIFS(Data!E:E,Data!B:B,G4,Data!A:A,$B$16)</f>
        <v>22035033</v>
      </c>
      <c r="J4" s="6">
        <v>2018</v>
      </c>
      <c r="K4" s="1">
        <f>AVERAGEIFS(Data!F:F,Data!B:B,$B$3,Data!A:A,J4)</f>
        <v>53173.9375</v>
      </c>
      <c r="L4" s="1">
        <f>SUMIFS(Data!E:E,Data!B:B,$B$3,Data!A:A,J4)</f>
        <v>1917445</v>
      </c>
      <c r="P4" t="s">
        <v>2</v>
      </c>
      <c r="Q4" s="1">
        <f>SUMIFS(Data!E:E,Data!C:C,P4,Data!B:B,$B$3,Data!A:A,$B$16)</f>
        <v>35607</v>
      </c>
      <c r="R4">
        <v>7171646</v>
      </c>
      <c r="S4" s="16">
        <f t="shared" ref="S4:S50" si="0">(Q4/R4)*1000</f>
        <v>4.9649689903824026</v>
      </c>
      <c r="T4" s="1">
        <f>AVERAGEIFS(Data!F:F,Data!B:B,$B$3,Data!A:A,$B$16,Data!C:C,P4)</f>
        <v>55216</v>
      </c>
      <c r="U4" s="17">
        <f t="shared" ref="U4:U50" si="1">IF($U$2=$T$2,T4,-S4)</f>
        <v>-4.9649689903824026</v>
      </c>
    </row>
    <row r="5" spans="1:21" x14ac:dyDescent="0.25">
      <c r="A5" s="6" t="s">
        <v>58</v>
      </c>
      <c r="D5" s="6" t="s">
        <v>57</v>
      </c>
      <c r="E5" s="12">
        <f>AVERAGEIFS(Data!F:F,Data!B:B,D5,Data!A:A,$B$16)</f>
        <v>74713.0625</v>
      </c>
      <c r="G5" s="6" t="s">
        <v>57</v>
      </c>
      <c r="H5" s="1">
        <f>SUMIFS(Data!E:E,Data!B:B,G5,Data!A:A,$B$16)</f>
        <v>20065896</v>
      </c>
      <c r="J5" s="6">
        <v>2019</v>
      </c>
      <c r="K5" s="1">
        <f>AVERAGEIFS(Data!F:F,Data!B:B,$B$3,Data!A:A,J5)</f>
        <v>54723.895833333336</v>
      </c>
      <c r="L5" s="1">
        <f>SUMIFS(Data!E:E,Data!B:B,$B$3,Data!A:A,J5)</f>
        <v>1917640</v>
      </c>
      <c r="P5" t="s">
        <v>3</v>
      </c>
      <c r="Q5" s="1">
        <f>SUMIFS(Data!E:E,Data!C:C,P5,Data!B:B,$B$3,Data!A:A,$B$16)</f>
        <v>15961</v>
      </c>
      <c r="R5">
        <v>3013825</v>
      </c>
      <c r="S5" s="16">
        <f t="shared" si="0"/>
        <v>5.2959279321128463</v>
      </c>
      <c r="T5" s="1">
        <f>AVERAGEIFS(Data!F:F,Data!B:B,$B$3,Data!A:A,$B$16,Data!C:C,P5)</f>
        <v>49909</v>
      </c>
      <c r="U5" s="17">
        <f t="shared" si="1"/>
        <v>-5.2959279321128463</v>
      </c>
    </row>
    <row r="6" spans="1:21" x14ac:dyDescent="0.25">
      <c r="A6" s="7" t="s">
        <v>56</v>
      </c>
      <c r="D6" s="6" t="s">
        <v>52</v>
      </c>
      <c r="E6" s="12">
        <f>AVERAGEIFS(Data!F:F,Data!B:B,D6,Data!A:A,$B$16)</f>
        <v>68427.875</v>
      </c>
      <c r="G6" s="7" t="s">
        <v>59</v>
      </c>
      <c r="H6" s="1">
        <f>SUMIFS(Data!E:E,Data!B:B,G6,Data!A:A,$B$16)</f>
        <v>12649500</v>
      </c>
      <c r="J6" s="7">
        <v>2020</v>
      </c>
      <c r="K6" s="1">
        <f>AVERAGEIFS(Data!F:F,Data!B:B,$B$3,Data!A:A,J6)</f>
        <v>55605.9375</v>
      </c>
      <c r="L6" s="1">
        <f>SUMIFS(Data!E:E,Data!B:B,$B$3,Data!A:A,J6)</f>
        <v>1762873</v>
      </c>
      <c r="P6" t="s">
        <v>4</v>
      </c>
      <c r="Q6" s="1">
        <f>SUMIFS(Data!E:E,Data!C:C,P6,Data!B:B,$B$3,Data!A:A,$B$16)</f>
        <v>425665</v>
      </c>
      <c r="R6">
        <v>39557045</v>
      </c>
      <c r="S6" s="16">
        <f t="shared" si="0"/>
        <v>10.760788628169774</v>
      </c>
      <c r="T6" s="1">
        <f>AVERAGEIFS(Data!F:F,Data!B:B,$B$3,Data!A:A,$B$16,Data!C:C,P6)</f>
        <v>42534</v>
      </c>
      <c r="U6" s="17">
        <f t="shared" si="1"/>
        <v>-10.760788628169774</v>
      </c>
    </row>
    <row r="7" spans="1:21" x14ac:dyDescent="0.25">
      <c r="A7" s="6" t="s">
        <v>53</v>
      </c>
      <c r="D7" s="7" t="s">
        <v>51</v>
      </c>
      <c r="E7" s="12">
        <f>AVERAGEIFS(Data!F:F,Data!B:B,D7,Data!A:A,$B$16)</f>
        <v>63896.895833333336</v>
      </c>
      <c r="G7" s="6" t="s">
        <v>52</v>
      </c>
      <c r="H7" s="1">
        <f>SUMIFS(Data!E:E,Data!B:B,G7,Data!A:A,$B$16)</f>
        <v>12058694</v>
      </c>
      <c r="P7" t="s">
        <v>5</v>
      </c>
      <c r="Q7" s="1">
        <f>SUMIFS(Data!E:E,Data!C:C,P7,Data!B:B,$B$3,Data!A:A,$B$16)</f>
        <v>41633</v>
      </c>
      <c r="R7">
        <v>5695564</v>
      </c>
      <c r="S7" s="16">
        <f t="shared" si="0"/>
        <v>7.3097238482440021</v>
      </c>
      <c r="T7" s="1">
        <f>AVERAGEIFS(Data!F:F,Data!B:B,$B$3,Data!A:A,$B$16,Data!C:C,P7)</f>
        <v>91879</v>
      </c>
      <c r="U7" s="17">
        <f t="shared" si="1"/>
        <v>-7.3097238482440021</v>
      </c>
    </row>
    <row r="8" spans="1:21" x14ac:dyDescent="0.25">
      <c r="A8" s="7" t="s">
        <v>59</v>
      </c>
      <c r="D8" s="7" t="s">
        <v>55</v>
      </c>
      <c r="E8" s="12">
        <f>AVERAGEIFS(Data!F:F,Data!B:B,D8,Data!A:A,$B$16)</f>
        <v>55605.9375</v>
      </c>
      <c r="G8" s="7" t="s">
        <v>56</v>
      </c>
      <c r="H8" s="1">
        <f>SUMIFS(Data!E:E,Data!B:B,G8,Data!A:A,$B$16)</f>
        <v>8142043</v>
      </c>
      <c r="P8" t="s">
        <v>6</v>
      </c>
      <c r="Q8" s="1">
        <f>SUMIFS(Data!E:E,Data!C:C,P8,Data!B:B,$B$3,Data!A:A,$B$16)</f>
        <v>5260</v>
      </c>
      <c r="R8">
        <v>3572665</v>
      </c>
      <c r="S8" s="16">
        <f t="shared" si="0"/>
        <v>1.4722902931005286</v>
      </c>
      <c r="T8" s="1">
        <f>AVERAGEIFS(Data!F:F,Data!B:B,$B$3,Data!A:A,$B$16,Data!C:C,P8)</f>
        <v>43142</v>
      </c>
      <c r="U8" s="17">
        <f t="shared" si="1"/>
        <v>-1.4722902931005286</v>
      </c>
    </row>
    <row r="9" spans="1:21" x14ac:dyDescent="0.25">
      <c r="A9" s="6" t="s">
        <v>52</v>
      </c>
      <c r="D9" s="6" t="s">
        <v>58</v>
      </c>
      <c r="E9" s="12">
        <f>AVERAGEIFS(Data!F:F,Data!B:B,D9,Data!A:A,$B$16)</f>
        <v>53607.208333333336</v>
      </c>
      <c r="G9" s="7" t="s">
        <v>51</v>
      </c>
      <c r="H9" s="1">
        <f>SUMIFS(Data!E:E,Data!B:B,G9,Data!A:A,$B$16)</f>
        <v>7136444</v>
      </c>
      <c r="P9" t="s">
        <v>7</v>
      </c>
      <c r="Q9" s="1">
        <f>SUMIFS(Data!E:E,Data!C:C,P9,Data!B:B,$B$3,Data!A:A,$B$16)</f>
        <v>1317</v>
      </c>
      <c r="R9">
        <v>967171</v>
      </c>
      <c r="S9" s="16">
        <f t="shared" si="0"/>
        <v>1.3617033595920471</v>
      </c>
      <c r="T9" s="1">
        <f>AVERAGEIFS(Data!F:F,Data!B:B,$B$3,Data!A:A,$B$16,Data!C:C,P9)</f>
        <v>43290</v>
      </c>
      <c r="U9" s="17">
        <f t="shared" si="1"/>
        <v>-1.3617033595920471</v>
      </c>
    </row>
    <row r="10" spans="1:21" x14ac:dyDescent="0.25">
      <c r="A10" s="7" t="s">
        <v>55</v>
      </c>
      <c r="D10" s="7" t="s">
        <v>54</v>
      </c>
      <c r="E10" s="12">
        <f>AVERAGEIFS(Data!F:F,Data!B:B,D10,Data!A:A,$B$16)</f>
        <v>49366.8125</v>
      </c>
      <c r="G10" s="6" t="s">
        <v>60</v>
      </c>
      <c r="H10" s="1">
        <f>SUMIFS(Data!E:E,Data!B:B,G10,Data!A:A,$B$16)</f>
        <v>3843699</v>
      </c>
      <c r="P10" t="s">
        <v>8</v>
      </c>
      <c r="Q10" s="1">
        <f>SUMIFS(Data!E:E,Data!C:C,P10,Data!B:B,$B$3,Data!A:A,$B$16)</f>
        <v>71107</v>
      </c>
      <c r="R10">
        <v>21670000</v>
      </c>
      <c r="S10" s="16">
        <f t="shared" si="0"/>
        <v>3.281356714351638</v>
      </c>
      <c r="T10" s="1">
        <f>AVERAGEIFS(Data!F:F,Data!B:B,$B$3,Data!A:A,$B$16,Data!C:C,P10)</f>
        <v>37717</v>
      </c>
      <c r="U10" s="17">
        <f t="shared" si="1"/>
        <v>-3.281356714351638</v>
      </c>
    </row>
    <row r="11" spans="1:21" x14ac:dyDescent="0.25">
      <c r="A11" s="6" t="s">
        <v>60</v>
      </c>
      <c r="D11" s="6" t="s">
        <v>60</v>
      </c>
      <c r="E11" s="12">
        <f>AVERAGEIFS(Data!F:F,Data!B:B,D11,Data!A:A,$B$16)</f>
        <v>40790.1875</v>
      </c>
      <c r="G11" s="6" t="s">
        <v>53</v>
      </c>
      <c r="H11" s="1">
        <f>SUMIFS(Data!E:E,Data!B:B,G11,Data!A:A,$B$16)</f>
        <v>2677815</v>
      </c>
      <c r="P11" t="s">
        <v>9</v>
      </c>
      <c r="Q11" s="1">
        <f>SUMIFS(Data!E:E,Data!C:C,P11,Data!B:B,$B$3,Data!A:A,$B$16)</f>
        <v>29309</v>
      </c>
      <c r="R11">
        <v>10519475</v>
      </c>
      <c r="S11" s="16">
        <f t="shared" si="0"/>
        <v>2.7861656594079078</v>
      </c>
      <c r="T11" s="1">
        <f>AVERAGEIFS(Data!F:F,Data!B:B,$B$3,Data!A:A,$B$16,Data!C:C,P11)</f>
        <v>45978</v>
      </c>
      <c r="U11" s="17">
        <f t="shared" si="1"/>
        <v>-2.7861656594079078</v>
      </c>
    </row>
    <row r="12" spans="1:21" x14ac:dyDescent="0.25">
      <c r="A12" s="4" t="s">
        <v>54</v>
      </c>
      <c r="D12" s="4" t="s">
        <v>59</v>
      </c>
      <c r="E12" s="12">
        <f>AVERAGEIFS(Data!F:F,Data!B:B,D12,Data!A:A,$B$16)</f>
        <v>23286.416666666668</v>
      </c>
      <c r="G12" s="4" t="s">
        <v>55</v>
      </c>
      <c r="H12" s="1">
        <f>SUMIFS(Data!E:E,Data!B:B,G12,Data!A:A,$B$16)</f>
        <v>1762873</v>
      </c>
      <c r="P12" t="s">
        <v>10</v>
      </c>
      <c r="Q12" s="1">
        <f>SUMIFS(Data!E:E,Data!C:C,P12,Data!B:B,$B$3,Data!A:A,$B$16)</f>
        <v>27020</v>
      </c>
      <c r="R12">
        <v>1754208</v>
      </c>
      <c r="S12" s="16">
        <f t="shared" si="0"/>
        <v>15.402962476513618</v>
      </c>
      <c r="T12" s="1">
        <f>AVERAGEIFS(Data!F:F,Data!B:B,$B$3,Data!A:A,$B$16,Data!C:C,P12)</f>
        <v>42820</v>
      </c>
      <c r="U12" s="17">
        <f t="shared" si="1"/>
        <v>-15.402962476513618</v>
      </c>
    </row>
    <row r="13" spans="1:21" x14ac:dyDescent="0.25">
      <c r="P13" t="s">
        <v>11</v>
      </c>
      <c r="Q13" s="1">
        <f>SUMIFS(Data!E:E,Data!C:C,P13,Data!B:B,$B$3,Data!A:A,$B$16)</f>
        <v>24933</v>
      </c>
      <c r="R13">
        <v>12741080</v>
      </c>
      <c r="S13" s="16">
        <f t="shared" si="0"/>
        <v>1.9568984732848391</v>
      </c>
      <c r="T13" s="1">
        <f>AVERAGEIFS(Data!F:F,Data!B:B,$B$3,Data!A:A,$B$16,Data!C:C,P13)</f>
        <v>52259</v>
      </c>
      <c r="U13" s="17">
        <f t="shared" si="1"/>
        <v>-1.9568984732848391</v>
      </c>
    </row>
    <row r="14" spans="1:21" x14ac:dyDescent="0.25">
      <c r="P14" t="s">
        <v>12</v>
      </c>
      <c r="Q14" s="1">
        <f>SUMIFS(Data!E:E,Data!C:C,P14,Data!B:B,$B$3,Data!A:A,$B$16)</f>
        <v>20872</v>
      </c>
      <c r="R14">
        <v>6691878</v>
      </c>
      <c r="S14" s="16">
        <f t="shared" si="0"/>
        <v>3.1190048593234962</v>
      </c>
      <c r="T14" s="1">
        <f>AVERAGEIFS(Data!F:F,Data!B:B,$B$3,Data!A:A,$B$16,Data!C:C,P14)</f>
        <v>50732</v>
      </c>
      <c r="U14" s="17">
        <f t="shared" si="1"/>
        <v>-3.1190048593234962</v>
      </c>
    </row>
    <row r="15" spans="1:21" x14ac:dyDescent="0.25">
      <c r="A15" s="11" t="s">
        <v>77</v>
      </c>
      <c r="B15" s="11"/>
      <c r="P15" t="s">
        <v>13</v>
      </c>
      <c r="Q15" s="1">
        <f>SUMIFS(Data!E:E,Data!C:C,P15,Data!B:B,$B$3,Data!A:A,$B$16)</f>
        <v>22868</v>
      </c>
      <c r="R15">
        <v>3156145</v>
      </c>
      <c r="S15" s="16">
        <f t="shared" si="0"/>
        <v>7.2455479707047683</v>
      </c>
      <c r="T15" s="1">
        <f>AVERAGEIFS(Data!F:F,Data!B:B,$B$3,Data!A:A,$B$16,Data!C:C,P15)</f>
        <v>45588</v>
      </c>
      <c r="U15" s="17">
        <f t="shared" si="1"/>
        <v>-7.2455479707047683</v>
      </c>
    </row>
    <row r="16" spans="1:21" x14ac:dyDescent="0.25">
      <c r="A16" s="9" t="s">
        <v>66</v>
      </c>
      <c r="B16" s="8">
        <v>2020</v>
      </c>
      <c r="G16" s="21" t="s">
        <v>70</v>
      </c>
      <c r="H16" s="21"/>
      <c r="P16" t="s">
        <v>14</v>
      </c>
      <c r="Q16" s="1">
        <f>SUMIFS(Data!E:E,Data!C:C,P16,Data!B:B,$B$3,Data!A:A,$B$16)</f>
        <v>18607</v>
      </c>
      <c r="R16">
        <v>2911505</v>
      </c>
      <c r="S16" s="16">
        <f t="shared" si="0"/>
        <v>6.3908528407129648</v>
      </c>
      <c r="T16" s="1">
        <f>AVERAGEIFS(Data!F:F,Data!B:B,$B$3,Data!A:A,$B$16,Data!C:C,P16)</f>
        <v>47721</v>
      </c>
      <c r="U16" s="17">
        <f t="shared" si="1"/>
        <v>-6.3908528407129648</v>
      </c>
    </row>
    <row r="17" spans="1:21" x14ac:dyDescent="0.25">
      <c r="G17" s="10" t="s">
        <v>49</v>
      </c>
      <c r="H17" s="10" t="s">
        <v>62</v>
      </c>
      <c r="P17" t="s">
        <v>15</v>
      </c>
      <c r="Q17" s="1">
        <f>SUMIFS(Data!E:E,Data!C:C,P17,Data!B:B,$B$3,Data!A:A,$B$16)</f>
        <v>16061</v>
      </c>
      <c r="R17">
        <v>4468402</v>
      </c>
      <c r="S17" s="16">
        <f t="shared" si="0"/>
        <v>3.5943498369215661</v>
      </c>
      <c r="T17" s="1">
        <f>AVERAGEIFS(Data!F:F,Data!B:B,$B$3,Data!A:A,$B$16,Data!C:C,P17)</f>
        <v>54605</v>
      </c>
      <c r="U17" s="17">
        <f t="shared" si="1"/>
        <v>-3.5943498369215661</v>
      </c>
    </row>
    <row r="18" spans="1:21" x14ac:dyDescent="0.25">
      <c r="G18" s="7" t="str">
        <f>B3</f>
        <v>Natural Resources</v>
      </c>
      <c r="H18" s="1">
        <f>VLOOKUP(B3,$G$3:$H$12,2,0)</f>
        <v>1762873</v>
      </c>
      <c r="P18" t="s">
        <v>16</v>
      </c>
      <c r="Q18" s="1">
        <f>SUMIFS(Data!E:E,Data!C:C,P18,Data!B:B,$B$3,Data!A:A,$B$16)</f>
        <v>37751</v>
      </c>
      <c r="R18">
        <v>4659978</v>
      </c>
      <c r="S18" s="16">
        <f t="shared" si="0"/>
        <v>8.1011112069627789</v>
      </c>
      <c r="T18" s="1">
        <f>AVERAGEIFS(Data!F:F,Data!B:B,$B$3,Data!A:A,$B$16,Data!C:C,P18)</f>
        <v>86727</v>
      </c>
      <c r="U18" s="17">
        <f t="shared" si="1"/>
        <v>-8.1011112069627789</v>
      </c>
    </row>
    <row r="19" spans="1:21" x14ac:dyDescent="0.25">
      <c r="A19" s="11" t="s">
        <v>76</v>
      </c>
      <c r="B19" s="11"/>
      <c r="G19" s="6" t="s">
        <v>69</v>
      </c>
      <c r="H19" s="1">
        <f>SUM(H3:H12)-H18</f>
        <v>114886466</v>
      </c>
      <c r="P19" t="s">
        <v>17</v>
      </c>
      <c r="Q19" s="1">
        <f>SUMIFS(Data!E:E,Data!C:C,P19,Data!B:B,$B$3,Data!A:A,$B$16)</f>
        <v>7787</v>
      </c>
      <c r="R19">
        <v>1338404</v>
      </c>
      <c r="S19" s="16">
        <f t="shared" si="0"/>
        <v>5.81812367566146</v>
      </c>
      <c r="T19" s="1">
        <f>AVERAGEIFS(Data!F:F,Data!B:B,$B$3,Data!A:A,$B$16,Data!C:C,P19)</f>
        <v>41422</v>
      </c>
      <c r="U19" s="17">
        <f t="shared" si="1"/>
        <v>-5.81812367566146</v>
      </c>
    </row>
    <row r="20" spans="1:21" x14ac:dyDescent="0.25">
      <c r="A20" s="9" t="s">
        <v>78</v>
      </c>
      <c r="B20" s="8" t="s">
        <v>74</v>
      </c>
      <c r="P20" t="s">
        <v>18</v>
      </c>
      <c r="Q20" s="1">
        <f>SUMIFS(Data!E:E,Data!C:C,P20,Data!B:B,$B$3,Data!A:A,$B$16)</f>
        <v>7112</v>
      </c>
      <c r="R20">
        <v>6042718</v>
      </c>
      <c r="S20" s="16">
        <f t="shared" si="0"/>
        <v>1.1769538144920879</v>
      </c>
      <c r="T20" s="1">
        <f>AVERAGEIFS(Data!F:F,Data!B:B,$B$3,Data!A:A,$B$16,Data!C:C,P20)</f>
        <v>46887</v>
      </c>
      <c r="U20" s="17">
        <f t="shared" si="1"/>
        <v>-1.1769538144920879</v>
      </c>
    </row>
    <row r="21" spans="1:21" x14ac:dyDescent="0.25">
      <c r="P21" t="s">
        <v>19</v>
      </c>
      <c r="Q21" s="1">
        <f>SUMIFS(Data!E:E,Data!C:C,P21,Data!B:B,$B$3,Data!A:A,$B$16)</f>
        <v>11134</v>
      </c>
      <c r="R21">
        <v>6902149</v>
      </c>
      <c r="S21" s="16">
        <f t="shared" si="0"/>
        <v>1.6131207831068266</v>
      </c>
      <c r="T21" s="1">
        <f>AVERAGEIFS(Data!F:F,Data!B:B,$B$3,Data!A:A,$B$16,Data!C:C,P21)</f>
        <v>64628</v>
      </c>
      <c r="U21" s="17">
        <f t="shared" si="1"/>
        <v>-1.6131207831068266</v>
      </c>
    </row>
    <row r="22" spans="1:21" x14ac:dyDescent="0.25">
      <c r="P22" t="s">
        <v>20</v>
      </c>
      <c r="Q22" s="1">
        <f>SUMIFS(Data!E:E,Data!C:C,P22,Data!B:B,$B$3,Data!A:A,$B$16)</f>
        <v>34897</v>
      </c>
      <c r="R22">
        <v>9995915</v>
      </c>
      <c r="S22" s="16">
        <f t="shared" si="0"/>
        <v>3.4911261250220713</v>
      </c>
      <c r="T22" s="1">
        <f>AVERAGEIFS(Data!F:F,Data!B:B,$B$3,Data!A:A,$B$16,Data!C:C,P22)</f>
        <v>43309</v>
      </c>
      <c r="U22" s="17">
        <f t="shared" si="1"/>
        <v>-3.4911261250220713</v>
      </c>
    </row>
    <row r="23" spans="1:21" x14ac:dyDescent="0.25">
      <c r="P23" t="s">
        <v>21</v>
      </c>
      <c r="Q23" s="1">
        <f>SUMIFS(Data!E:E,Data!C:C,P23,Data!B:B,$B$3,Data!A:A,$B$16)</f>
        <v>28204</v>
      </c>
      <c r="R23">
        <v>5611179</v>
      </c>
      <c r="S23" s="16">
        <f t="shared" si="0"/>
        <v>5.0263946311461458</v>
      </c>
      <c r="T23" s="1">
        <f>AVERAGEIFS(Data!F:F,Data!B:B,$B$3,Data!A:A,$B$16,Data!C:C,P23)</f>
        <v>51276</v>
      </c>
      <c r="U23" s="17">
        <f t="shared" si="1"/>
        <v>-5.0263946311461458</v>
      </c>
    </row>
    <row r="24" spans="1:21" x14ac:dyDescent="0.25">
      <c r="P24" t="s">
        <v>22</v>
      </c>
      <c r="Q24" s="1">
        <f>SUMIFS(Data!E:E,Data!C:C,P24,Data!B:B,$B$3,Data!A:A,$B$16)</f>
        <v>14561</v>
      </c>
      <c r="R24">
        <v>2963914</v>
      </c>
      <c r="S24" s="16">
        <f t="shared" si="0"/>
        <v>4.9127606266578585</v>
      </c>
      <c r="T24" s="1">
        <f>AVERAGEIFS(Data!F:F,Data!B:B,$B$3,Data!A:A,$B$16,Data!C:C,P24)</f>
        <v>50525</v>
      </c>
      <c r="U24" s="17">
        <f t="shared" si="1"/>
        <v>-4.9127606266578585</v>
      </c>
    </row>
    <row r="25" spans="1:21" x14ac:dyDescent="0.25">
      <c r="P25" t="s">
        <v>23</v>
      </c>
      <c r="Q25" s="1">
        <f>SUMIFS(Data!E:E,Data!C:C,P25,Data!B:B,$B$3,Data!A:A,$B$16)</f>
        <v>16963</v>
      </c>
      <c r="R25">
        <v>6126452</v>
      </c>
      <c r="S25" s="16">
        <f t="shared" si="0"/>
        <v>2.7688130095526744</v>
      </c>
      <c r="T25" s="1">
        <f>AVERAGEIFS(Data!F:F,Data!B:B,$B$3,Data!A:A,$B$16,Data!C:C,P25)</f>
        <v>46677</v>
      </c>
      <c r="U25" s="17">
        <f t="shared" si="1"/>
        <v>-2.7688130095526744</v>
      </c>
    </row>
    <row r="26" spans="1:21" x14ac:dyDescent="0.25">
      <c r="P26" t="s">
        <v>24</v>
      </c>
      <c r="Q26" s="1">
        <f>SUMIFS(Data!E:E,Data!C:C,P26,Data!B:B,$B$3,Data!A:A,$B$16)</f>
        <v>12449</v>
      </c>
      <c r="R26">
        <v>1062305</v>
      </c>
      <c r="S26" s="16">
        <f t="shared" si="0"/>
        <v>11.718856637218126</v>
      </c>
      <c r="T26" s="1">
        <f>AVERAGEIFS(Data!F:F,Data!B:B,$B$3,Data!A:A,$B$16,Data!C:C,P26)</f>
        <v>65945</v>
      </c>
      <c r="U26" s="17">
        <f t="shared" si="1"/>
        <v>-11.718856637218126</v>
      </c>
    </row>
    <row r="27" spans="1:21" x14ac:dyDescent="0.25">
      <c r="P27" t="s">
        <v>25</v>
      </c>
      <c r="Q27" s="1">
        <f>SUMIFS(Data!E:E,Data!C:C,P27,Data!B:B,$B$3,Data!A:A,$B$16)</f>
        <v>16054</v>
      </c>
      <c r="R27">
        <v>1929268</v>
      </c>
      <c r="S27" s="16">
        <f t="shared" si="0"/>
        <v>8.3212907693487903</v>
      </c>
      <c r="T27" s="1">
        <f>AVERAGEIFS(Data!F:F,Data!B:B,$B$3,Data!A:A,$B$16,Data!C:C,P27)</f>
        <v>44449</v>
      </c>
      <c r="U27" s="17">
        <f t="shared" si="1"/>
        <v>-8.3212907693487903</v>
      </c>
    </row>
    <row r="28" spans="1:21" x14ac:dyDescent="0.25">
      <c r="P28" t="s">
        <v>26</v>
      </c>
      <c r="Q28" s="1">
        <f>SUMIFS(Data!E:E,Data!C:C,P28,Data!B:B,$B$3,Data!A:A,$B$16)</f>
        <v>19509</v>
      </c>
      <c r="R28">
        <v>3034392</v>
      </c>
      <c r="S28" s="16">
        <f t="shared" si="0"/>
        <v>6.4292945670829607</v>
      </c>
      <c r="T28" s="1">
        <f>AVERAGEIFS(Data!F:F,Data!B:B,$B$3,Data!A:A,$B$16,Data!C:C,P28)</f>
        <v>88060</v>
      </c>
      <c r="U28" s="17">
        <f t="shared" si="1"/>
        <v>-6.4292945670829607</v>
      </c>
    </row>
    <row r="29" spans="1:21" x14ac:dyDescent="0.25">
      <c r="P29" t="s">
        <v>27</v>
      </c>
      <c r="Q29" s="1">
        <f>SUMIFS(Data!E:E,Data!C:C,P29,Data!B:B,$B$3,Data!A:A,$B$16)</f>
        <v>2671</v>
      </c>
      <c r="R29">
        <v>1356458</v>
      </c>
      <c r="S29" s="16">
        <f t="shared" si="0"/>
        <v>1.9690989326613872</v>
      </c>
      <c r="T29" s="1">
        <f>AVERAGEIFS(Data!F:F,Data!B:B,$B$3,Data!A:A,$B$16,Data!C:C,P29)</f>
        <v>48051</v>
      </c>
      <c r="U29" s="17">
        <f t="shared" si="1"/>
        <v>-1.9690989326613872</v>
      </c>
    </row>
    <row r="30" spans="1:21" x14ac:dyDescent="0.25">
      <c r="P30" t="s">
        <v>28</v>
      </c>
      <c r="Q30" s="1">
        <f>SUMIFS(Data!E:E,Data!C:C,P30,Data!B:B,$B$3,Data!A:A,$B$16)</f>
        <v>11868</v>
      </c>
      <c r="R30">
        <v>8908520</v>
      </c>
      <c r="S30" s="16">
        <f t="shared" si="0"/>
        <v>1.3322078190316686</v>
      </c>
      <c r="T30" s="1">
        <f>AVERAGEIFS(Data!F:F,Data!B:B,$B$3,Data!A:A,$B$16,Data!C:C,P30)</f>
        <v>44634</v>
      </c>
      <c r="U30" s="17">
        <f t="shared" si="1"/>
        <v>-1.3322078190316686</v>
      </c>
    </row>
    <row r="31" spans="1:21" x14ac:dyDescent="0.25">
      <c r="P31" t="s">
        <v>29</v>
      </c>
      <c r="Q31" s="1">
        <f>SUMIFS(Data!E:E,Data!C:C,P31,Data!B:B,$B$3,Data!A:A,$B$16)</f>
        <v>30471</v>
      </c>
      <c r="R31">
        <v>2095428</v>
      </c>
      <c r="S31" s="16">
        <f t="shared" si="0"/>
        <v>14.541659269609836</v>
      </c>
      <c r="T31" s="1">
        <f>AVERAGEIFS(Data!F:F,Data!B:B,$B$3,Data!A:A,$B$16,Data!C:C,P31)</f>
        <v>65885</v>
      </c>
      <c r="U31" s="17">
        <f t="shared" si="1"/>
        <v>-14.541659269609836</v>
      </c>
    </row>
    <row r="32" spans="1:21" x14ac:dyDescent="0.25">
      <c r="P32" t="s">
        <v>30</v>
      </c>
      <c r="Q32" s="1">
        <f>SUMIFS(Data!E:E,Data!C:C,P32,Data!B:B,$B$3,Data!A:A,$B$16)</f>
        <v>31214</v>
      </c>
      <c r="R32">
        <v>19542209</v>
      </c>
      <c r="S32" s="16">
        <f t="shared" si="0"/>
        <v>1.5972605758131029</v>
      </c>
      <c r="T32" s="1">
        <f>AVERAGEIFS(Data!F:F,Data!B:B,$B$3,Data!A:A,$B$16,Data!C:C,P32)</f>
        <v>44384</v>
      </c>
      <c r="U32" s="17">
        <f t="shared" si="1"/>
        <v>-1.5972605758131029</v>
      </c>
    </row>
    <row r="33" spans="16:21" x14ac:dyDescent="0.25">
      <c r="P33" t="s">
        <v>31</v>
      </c>
      <c r="Q33" s="1">
        <f>SUMIFS(Data!E:E,Data!C:C,P33,Data!B:B,$B$3,Data!A:A,$B$16)</f>
        <v>29560</v>
      </c>
      <c r="R33">
        <v>10383620</v>
      </c>
      <c r="S33" s="16">
        <f t="shared" si="0"/>
        <v>2.8467913887449656</v>
      </c>
      <c r="T33" s="1">
        <f>AVERAGEIFS(Data!F:F,Data!B:B,$B$3,Data!A:A,$B$16,Data!C:C,P33)</f>
        <v>42720</v>
      </c>
      <c r="U33" s="17">
        <f t="shared" si="1"/>
        <v>-2.8467913887449656</v>
      </c>
    </row>
    <row r="34" spans="16:21" x14ac:dyDescent="0.25">
      <c r="P34" t="s">
        <v>32</v>
      </c>
      <c r="Q34" s="1">
        <f>SUMIFS(Data!E:E,Data!C:C,P34,Data!B:B,$B$3,Data!A:A,$B$16)</f>
        <v>19954</v>
      </c>
      <c r="R34">
        <v>760077</v>
      </c>
      <c r="S34" s="16">
        <f t="shared" si="0"/>
        <v>26.252603354660121</v>
      </c>
      <c r="T34" s="1">
        <f>AVERAGEIFS(Data!F:F,Data!B:B,$B$3,Data!A:A,$B$16,Data!C:C,P34)</f>
        <v>92355</v>
      </c>
      <c r="U34" s="17">
        <f t="shared" si="1"/>
        <v>-26.252603354660121</v>
      </c>
    </row>
    <row r="35" spans="16:21" x14ac:dyDescent="0.25">
      <c r="P35" t="s">
        <v>33</v>
      </c>
      <c r="Q35" s="1">
        <f>SUMIFS(Data!E:E,Data!C:C,P35,Data!B:B,$B$3,Data!A:A,$B$16)</f>
        <v>25841</v>
      </c>
      <c r="R35">
        <v>11689442</v>
      </c>
      <c r="S35" s="16">
        <f t="shared" si="0"/>
        <v>2.2106273336229392</v>
      </c>
      <c r="T35" s="1">
        <f>AVERAGEIFS(Data!F:F,Data!B:B,$B$3,Data!A:A,$B$16,Data!C:C,P35)</f>
        <v>51404</v>
      </c>
      <c r="U35" s="17">
        <f t="shared" si="1"/>
        <v>-2.2106273336229392</v>
      </c>
    </row>
    <row r="36" spans="16:21" x14ac:dyDescent="0.25">
      <c r="P36" t="s">
        <v>34</v>
      </c>
      <c r="Q36" s="1">
        <f>SUMIFS(Data!E:E,Data!C:C,P36,Data!B:B,$B$3,Data!A:A,$B$16)</f>
        <v>40722</v>
      </c>
      <c r="R36">
        <v>3943079</v>
      </c>
      <c r="S36" s="16">
        <f t="shared" si="0"/>
        <v>10.327462371410768</v>
      </c>
      <c r="T36" s="1">
        <f>AVERAGEIFS(Data!F:F,Data!B:B,$B$3,Data!A:A,$B$16,Data!C:C,P36)</f>
        <v>90660</v>
      </c>
      <c r="U36" s="17">
        <f t="shared" si="1"/>
        <v>-10.327462371410768</v>
      </c>
    </row>
    <row r="37" spans="16:21" x14ac:dyDescent="0.25">
      <c r="P37" t="s">
        <v>35</v>
      </c>
      <c r="Q37" s="1">
        <f>SUMIFS(Data!E:E,Data!C:C,P37,Data!B:B,$B$3,Data!A:A,$B$16)</f>
        <v>54360</v>
      </c>
      <c r="R37">
        <v>4190713</v>
      </c>
      <c r="S37" s="16">
        <f t="shared" si="0"/>
        <v>12.971539687876502</v>
      </c>
      <c r="T37" s="1">
        <f>AVERAGEIFS(Data!F:F,Data!B:B,$B$3,Data!A:A,$B$16,Data!C:C,P37)</f>
        <v>40689</v>
      </c>
      <c r="U37" s="17">
        <f t="shared" si="1"/>
        <v>-12.971539687876502</v>
      </c>
    </row>
    <row r="38" spans="16:21" x14ac:dyDescent="0.25">
      <c r="P38" t="s">
        <v>36</v>
      </c>
      <c r="Q38" s="1">
        <f>SUMIFS(Data!E:E,Data!C:C,P38,Data!B:B,$B$3,Data!A:A,$B$16)</f>
        <v>47789</v>
      </c>
      <c r="R38">
        <v>12807060</v>
      </c>
      <c r="S38" s="16">
        <f t="shared" si="0"/>
        <v>3.7314574929765305</v>
      </c>
      <c r="T38" s="1">
        <f>AVERAGEIFS(Data!F:F,Data!B:B,$B$3,Data!A:A,$B$16,Data!C:C,P38)</f>
        <v>61949</v>
      </c>
      <c r="U38" s="17">
        <f t="shared" si="1"/>
        <v>-3.7314574929765305</v>
      </c>
    </row>
    <row r="39" spans="16:21" x14ac:dyDescent="0.25">
      <c r="P39" t="s">
        <v>37</v>
      </c>
      <c r="Q39" s="1">
        <f>SUMIFS(Data!E:E,Data!C:C,P39,Data!B:B,$B$3,Data!A:A,$B$16)</f>
        <v>1128</v>
      </c>
      <c r="R39">
        <v>1057315</v>
      </c>
      <c r="S39" s="16">
        <f t="shared" si="0"/>
        <v>1.0668533029418859</v>
      </c>
      <c r="T39" s="1">
        <f>AVERAGEIFS(Data!F:F,Data!B:B,$B$3,Data!A:A,$B$16,Data!C:C,P39)</f>
        <v>42071</v>
      </c>
      <c r="U39" s="17">
        <f t="shared" si="1"/>
        <v>-1.0668533029418859</v>
      </c>
    </row>
    <row r="40" spans="16:21" x14ac:dyDescent="0.25">
      <c r="P40" t="s">
        <v>38</v>
      </c>
      <c r="Q40" s="1">
        <f>SUMIFS(Data!E:E,Data!C:C,P40,Data!B:B,$B$3,Data!A:A,$B$16)</f>
        <v>12442</v>
      </c>
      <c r="R40">
        <v>5084127</v>
      </c>
      <c r="S40" s="16">
        <f t="shared" si="0"/>
        <v>2.4472244694123493</v>
      </c>
      <c r="T40" s="1">
        <f>AVERAGEIFS(Data!F:F,Data!B:B,$B$3,Data!A:A,$B$16,Data!C:C,P40)</f>
        <v>44990</v>
      </c>
      <c r="U40" s="17">
        <f t="shared" si="1"/>
        <v>-2.4472244694123493</v>
      </c>
    </row>
    <row r="41" spans="16:21" x14ac:dyDescent="0.25">
      <c r="P41" t="s">
        <v>39</v>
      </c>
      <c r="Q41" s="1">
        <f>SUMIFS(Data!E:E,Data!C:C,P41,Data!B:B,$B$3,Data!A:A,$B$16)</f>
        <v>7137</v>
      </c>
      <c r="R41">
        <v>882235</v>
      </c>
      <c r="S41" s="16">
        <f t="shared" si="0"/>
        <v>8.0896813207365383</v>
      </c>
      <c r="T41" s="1">
        <f>AVERAGEIFS(Data!F:F,Data!B:B,$B$3,Data!A:A,$B$16,Data!C:C,P41)</f>
        <v>45582</v>
      </c>
      <c r="U41" s="17">
        <f t="shared" si="1"/>
        <v>-8.0896813207365383</v>
      </c>
    </row>
    <row r="42" spans="16:21" x14ac:dyDescent="0.25">
      <c r="P42" t="s">
        <v>40</v>
      </c>
      <c r="Q42" s="1">
        <f>SUMIFS(Data!E:E,Data!C:C,P42,Data!B:B,$B$3,Data!A:A,$B$16)</f>
        <v>11134</v>
      </c>
      <c r="R42">
        <v>6770010</v>
      </c>
      <c r="S42" s="16">
        <f t="shared" si="0"/>
        <v>1.6446061379525287</v>
      </c>
      <c r="T42" s="1">
        <f>AVERAGEIFS(Data!F:F,Data!B:B,$B$3,Data!A:A,$B$16,Data!C:C,P42)</f>
        <v>48930</v>
      </c>
      <c r="U42" s="17">
        <f t="shared" si="1"/>
        <v>-1.6446061379525287</v>
      </c>
    </row>
    <row r="43" spans="16:21" x14ac:dyDescent="0.25">
      <c r="P43" t="s">
        <v>41</v>
      </c>
      <c r="Q43" s="1">
        <f>SUMIFS(Data!E:E,Data!C:C,P43,Data!B:B,$B$3,Data!A:A,$B$16)</f>
        <v>249859</v>
      </c>
      <c r="R43">
        <v>28701845</v>
      </c>
      <c r="S43" s="16">
        <f t="shared" si="0"/>
        <v>8.7053288734574377</v>
      </c>
      <c r="T43" s="1">
        <f>AVERAGEIFS(Data!F:F,Data!B:B,$B$3,Data!A:A,$B$16,Data!C:C,P43)</f>
        <v>117086</v>
      </c>
      <c r="U43" s="17">
        <f t="shared" si="1"/>
        <v>-8.7053288734574377</v>
      </c>
    </row>
    <row r="44" spans="16:21" x14ac:dyDescent="0.25">
      <c r="P44" t="s">
        <v>42</v>
      </c>
      <c r="Q44" s="1">
        <f>SUMIFS(Data!E:E,Data!C:C,P44,Data!B:B,$B$3,Data!A:A,$B$16)</f>
        <v>14648</v>
      </c>
      <c r="R44">
        <v>3161105</v>
      </c>
      <c r="S44" s="16">
        <f t="shared" si="0"/>
        <v>4.6338226664410076</v>
      </c>
      <c r="T44" s="1">
        <f>AVERAGEIFS(Data!F:F,Data!B:B,$B$3,Data!A:A,$B$16,Data!C:C,P44)</f>
        <v>65747</v>
      </c>
      <c r="U44" s="17">
        <f t="shared" si="1"/>
        <v>-4.6338226664410076</v>
      </c>
    </row>
    <row r="45" spans="16:21" x14ac:dyDescent="0.25">
      <c r="P45" t="s">
        <v>43</v>
      </c>
      <c r="Q45" s="1">
        <f>SUMIFS(Data!E:E,Data!C:C,P45,Data!B:B,$B$3,Data!A:A,$B$16)</f>
        <v>4095</v>
      </c>
      <c r="R45">
        <v>626299</v>
      </c>
      <c r="S45" s="16">
        <f t="shared" si="0"/>
        <v>6.5384105674765571</v>
      </c>
      <c r="T45" s="1">
        <f>AVERAGEIFS(Data!F:F,Data!B:B,$B$3,Data!A:A,$B$16,Data!C:C,P45)</f>
        <v>41096</v>
      </c>
      <c r="U45" s="17">
        <f t="shared" si="1"/>
        <v>-6.5384105674765571</v>
      </c>
    </row>
    <row r="46" spans="16:21" x14ac:dyDescent="0.25">
      <c r="P46" t="s">
        <v>44</v>
      </c>
      <c r="Q46" s="1">
        <f>SUMIFS(Data!E:E,Data!C:C,P46,Data!B:B,$B$3,Data!A:A,$B$16)</f>
        <v>17603</v>
      </c>
      <c r="R46">
        <v>8517685</v>
      </c>
      <c r="S46" s="16">
        <f t="shared" si="0"/>
        <v>2.0666413467978684</v>
      </c>
      <c r="T46" s="1">
        <f>AVERAGEIFS(Data!F:F,Data!B:B,$B$3,Data!A:A,$B$16,Data!C:C,P46)</f>
        <v>48671</v>
      </c>
      <c r="U46" s="17">
        <f t="shared" si="1"/>
        <v>-2.0666413467978684</v>
      </c>
    </row>
    <row r="47" spans="16:21" x14ac:dyDescent="0.25">
      <c r="P47" t="s">
        <v>45</v>
      </c>
      <c r="Q47" s="1">
        <f>SUMIFS(Data!E:E,Data!C:C,P47,Data!B:B,$B$3,Data!A:A,$B$16)</f>
        <v>101358</v>
      </c>
      <c r="R47">
        <v>7614893</v>
      </c>
      <c r="S47" s="16">
        <f t="shared" si="0"/>
        <v>13.310495630076483</v>
      </c>
      <c r="T47" s="1">
        <f>AVERAGEIFS(Data!F:F,Data!B:B,$B$3,Data!A:A,$B$16,Data!C:C,P47)</f>
        <v>36964</v>
      </c>
      <c r="U47" s="17">
        <f t="shared" si="1"/>
        <v>-13.310495630076483</v>
      </c>
    </row>
    <row r="48" spans="16:21" x14ac:dyDescent="0.25">
      <c r="P48" t="s">
        <v>46</v>
      </c>
      <c r="Q48" s="1">
        <f>SUMIFS(Data!E:E,Data!C:C,P48,Data!B:B,$B$3,Data!A:A,$B$16)</f>
        <v>18455</v>
      </c>
      <c r="R48">
        <v>1805832</v>
      </c>
      <c r="S48" s="16">
        <f t="shared" si="0"/>
        <v>10.219666059744206</v>
      </c>
      <c r="T48" s="1">
        <f>AVERAGEIFS(Data!F:F,Data!B:B,$B$3,Data!A:A,$B$16,Data!C:C,P48)</f>
        <v>78059</v>
      </c>
      <c r="U48" s="17">
        <f t="shared" si="1"/>
        <v>-10.219666059744206</v>
      </c>
    </row>
    <row r="49" spans="16:21" x14ac:dyDescent="0.25">
      <c r="P49" t="s">
        <v>47</v>
      </c>
      <c r="Q49" s="1">
        <f>SUMIFS(Data!E:E,Data!C:C,P49,Data!B:B,$B$3,Data!A:A,$B$16)</f>
        <v>30781</v>
      </c>
      <c r="R49">
        <v>5813568</v>
      </c>
      <c r="S49" s="16">
        <f t="shared" si="0"/>
        <v>5.2946830586655214</v>
      </c>
      <c r="T49" s="1">
        <f>AVERAGEIFS(Data!F:F,Data!B:B,$B$3,Data!A:A,$B$16,Data!C:C,P49)</f>
        <v>41928</v>
      </c>
      <c r="U49" s="17">
        <f t="shared" si="1"/>
        <v>-5.2946830586655214</v>
      </c>
    </row>
    <row r="50" spans="16:21" x14ac:dyDescent="0.25">
      <c r="P50" t="s">
        <v>48</v>
      </c>
      <c r="Q50" s="1">
        <f>SUMIFS(Data!E:E,Data!C:C,P50,Data!B:B,$B$3,Data!A:A,$B$16)</f>
        <v>19091</v>
      </c>
      <c r="R50">
        <v>577737</v>
      </c>
      <c r="S50" s="16">
        <f t="shared" si="0"/>
        <v>33.044447560048951</v>
      </c>
      <c r="T50" s="1">
        <f>AVERAGEIFS(Data!F:F,Data!B:B,$B$3,Data!A:A,$B$16,Data!C:C,P50)</f>
        <v>83063</v>
      </c>
      <c r="U50" s="17">
        <f t="shared" si="1"/>
        <v>-33.044447560048951</v>
      </c>
    </row>
  </sheetData>
  <mergeCells count="5">
    <mergeCell ref="D1:E1"/>
    <mergeCell ref="G1:H1"/>
    <mergeCell ref="J1:L1"/>
    <mergeCell ref="P1:U1"/>
    <mergeCell ref="G16:H16"/>
  </mergeCells>
  <dataValidations count="2">
    <dataValidation type="list" allowBlank="1" showInputMessage="1" showErrorMessage="1" sqref="B20" xr:uid="{E5E0EE04-040B-4F29-9E1B-4325E3BB61E1}">
      <formula1>$S$2:$T$2</formula1>
    </dataValidation>
    <dataValidation type="list" allowBlank="1" showInputMessage="1" showErrorMessage="1" sqref="B3" xr:uid="{E1DA6AE7-1296-4E81-BD1D-F07BEF6BAD16}">
      <formula1>$A$3:$A$12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B83F-69BE-47F4-90CE-091C08CA816A}">
  <dimension ref="A1:L36"/>
  <sheetViews>
    <sheetView showGridLines="0" showRowColHeaders="0" tabSelected="1" zoomScale="87" zoomScaleNormal="87" workbookViewId="0"/>
  </sheetViews>
  <sheetFormatPr defaultColWidth="0" defaultRowHeight="15" zeroHeight="1" x14ac:dyDescent="0.25"/>
  <cols>
    <col min="1" max="1" width="9.140625" customWidth="1"/>
    <col min="2" max="2" width="30.5703125" bestFit="1" customWidth="1"/>
    <col min="3" max="3" width="18.42578125" customWidth="1"/>
    <col min="4" max="4" width="35.85546875" bestFit="1" customWidth="1"/>
    <col min="5" max="9" width="9.140625" customWidth="1"/>
    <col min="10" max="10" width="35.85546875" bestFit="1" customWidth="1"/>
    <col min="11" max="12" width="9.140625" customWidth="1"/>
    <col min="13" max="16384" width="9.140625" hidden="1"/>
  </cols>
  <sheetData>
    <row r="1" spans="1:2" x14ac:dyDescent="0.25">
      <c r="A1" s="19">
        <v>10</v>
      </c>
    </row>
    <row r="2" spans="1:2" x14ac:dyDescent="0.25">
      <c r="A2" s="19">
        <v>1</v>
      </c>
    </row>
    <row r="3" spans="1:2" x14ac:dyDescent="0.25"/>
    <row r="4" spans="1:2" x14ac:dyDescent="0.25"/>
    <row r="5" spans="1:2" ht="21" x14ac:dyDescent="0.35">
      <c r="B5" s="20" t="str">
        <f>INDEX('Data Prep'!$D$3:$D$12,11-Dashboard!$A$1)</f>
        <v>Information</v>
      </c>
    </row>
    <row r="6" spans="1:2" x14ac:dyDescent="0.25"/>
    <row r="7" spans="1:2" x14ac:dyDescent="0.25"/>
    <row r="8" spans="1:2" x14ac:dyDescent="0.25"/>
    <row r="9" spans="1:2" x14ac:dyDescent="0.25"/>
    <row r="10" spans="1:2" x14ac:dyDescent="0.25"/>
    <row r="11" spans="1:2" x14ac:dyDescent="0.25"/>
    <row r="12" spans="1:2" x14ac:dyDescent="0.25"/>
    <row r="13" spans="1:2" x14ac:dyDescent="0.25"/>
    <row r="14" spans="1:2" x14ac:dyDescent="0.25"/>
    <row r="15" spans="1:2" x14ac:dyDescent="0.25"/>
    <row r="16" spans="1:2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</sheetData>
  <sheetProtection sheet="1" objects="1" scenarios="1" selectLockedCells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8" r:id="rId4" name="Spinner 12">
              <controlPr defaultSize="0" autoPict="0">
                <anchor moveWithCells="1" sizeWithCells="1">
                  <from>
                    <xdr:col>2</xdr:col>
                    <xdr:colOff>9525</xdr:colOff>
                    <xdr:row>4</xdr:row>
                    <xdr:rowOff>0</xdr:rowOff>
                  </from>
                  <to>
                    <xdr:col>2</xdr:col>
                    <xdr:colOff>495300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5" name="Option Button 14">
              <controlPr defaultSize="0" autoFill="0" autoLine="0" autoPict="0">
                <anchor moveWithCells="1">
                  <from>
                    <xdr:col>7</xdr:col>
                    <xdr:colOff>314325</xdr:colOff>
                    <xdr:row>8</xdr:row>
                    <xdr:rowOff>142875</xdr:rowOff>
                  </from>
                  <to>
                    <xdr:col>7</xdr:col>
                    <xdr:colOff>514350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6" name="Option Button 15">
              <controlPr defaultSize="0" autoFill="0" autoLine="0" autoPict="0">
                <anchor moveWithCells="1">
                  <from>
                    <xdr:col>9</xdr:col>
                    <xdr:colOff>1238250</xdr:colOff>
                    <xdr:row>8</xdr:row>
                    <xdr:rowOff>142875</xdr:rowOff>
                  </from>
                  <to>
                    <xdr:col>9</xdr:col>
                    <xdr:colOff>1476375</xdr:colOff>
                    <xdr:row>10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 Population</vt:lpstr>
      <vt:lpstr>Data</vt:lpstr>
      <vt:lpstr>Data Prep</vt:lpstr>
      <vt:lpstr>Data Prep (Copy)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abhishek kumar</cp:lastModifiedBy>
  <dcterms:created xsi:type="dcterms:W3CDTF">2021-09-21T20:47:02Z</dcterms:created>
  <dcterms:modified xsi:type="dcterms:W3CDTF">2022-08-16T16:25:15Z</dcterms:modified>
</cp:coreProperties>
</file>