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Data Analytics\"/>
    </mc:Choice>
  </mc:AlternateContent>
  <xr:revisionPtr revIDLastSave="0" documentId="13_ncr:1_{37C2DCFB-1976-4FF5-B66B-00BA7129A8B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nested'!$A$10:$Q$48</definedName>
    <definedName name="source">Source!$C$5:$F$40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N10" i="5"/>
  <c r="N11" i="5"/>
  <c r="N12" i="4" l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<sst xmlns="http://schemas.openxmlformats.org/spreadsheetml/2006/main" count="724" uniqueCount="112">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</sst>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N49"/>
  <sheetViews>
    <sheetView topLeftCell="A25" workbookViewId="0">
      <selection activeCell="N25" sqref="N25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6.33203125" bestFit="1" customWidth="1"/>
    <col min="12" max="12" width="10.44140625" bestFit="1" customWidth="1"/>
  </cols>
  <sheetData>
    <row r="1" spans="1:14" ht="15.6" x14ac:dyDescent="0.3">
      <c r="C1" s="5" t="s">
        <v>79</v>
      </c>
    </row>
    <row r="2" spans="1:14" x14ac:dyDescent="0.3">
      <c r="B2" s="11">
        <v>1</v>
      </c>
      <c r="C2" s="11" t="s">
        <v>108</v>
      </c>
    </row>
    <row r="3" spans="1:14" x14ac:dyDescent="0.3">
      <c r="B3" s="11">
        <v>2</v>
      </c>
      <c r="C3" s="11" t="s">
        <v>109</v>
      </c>
    </row>
    <row r="4" spans="1:14" x14ac:dyDescent="0.3">
      <c r="B4" s="11">
        <v>3</v>
      </c>
      <c r="C4" s="11" t="s">
        <v>110</v>
      </c>
    </row>
    <row r="5" spans="1:14" x14ac:dyDescent="0.3">
      <c r="B5" s="11">
        <v>4</v>
      </c>
      <c r="C5" s="11" t="s">
        <v>111</v>
      </c>
    </row>
    <row r="6" spans="1:14" x14ac:dyDescent="0.3">
      <c r="B6" s="11">
        <v>5</v>
      </c>
      <c r="C6" s="11" t="s">
        <v>89</v>
      </c>
    </row>
    <row r="7" spans="1:14" x14ac:dyDescent="0.3">
      <c r="B7" s="11">
        <v>6</v>
      </c>
      <c r="C7" s="11" t="s">
        <v>93</v>
      </c>
    </row>
    <row r="8" spans="1:14" x14ac:dyDescent="0.3">
      <c r="B8" s="11"/>
      <c r="C8" s="11"/>
    </row>
    <row r="10" spans="1:14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</row>
    <row r="11" spans="1:14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IF(H11&lt;50000,"Eligible for Gift","Not Eligible for gift")</f>
        <v>Not Eligible for gift</v>
      </c>
      <c r="K11" s="10">
        <f>IF(AND(H11&lt;30000,G11="ccd"),9000,0)</f>
        <v>0</v>
      </c>
      <c r="L11" s="10" t="str">
        <f>IF(D11&lt;DATE(1980,1,1),"Retired","Not Retired")</f>
        <v>Retired</v>
      </c>
      <c r="M11" s="10">
        <f>IF(AND(OR(G11="sales",G11="Marketing"),H11&lt;45000),25000,10000)</f>
        <v>10000</v>
      </c>
      <c r="N11" s="10">
        <f>IF(OR(G11="Director",G11="CEO"),0,1500)</f>
        <v>1500</v>
      </c>
    </row>
    <row r="12" spans="1:14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IF(H12&lt;50000,"Eligible for Gift","Not Eligible for gift")</f>
        <v>Eligible for Gift</v>
      </c>
      <c r="K12" s="10">
        <f t="shared" ref="K12:K48" si="1">IF(AND(H12&lt;30000,G12="ccd"),9000,0)</f>
        <v>0</v>
      </c>
      <c r="L12" s="10" t="str">
        <f t="shared" ref="L12:L48" si="2">IF(D12&lt;DATE(1980,1,1),"Retired","Not Retired")</f>
        <v>Retired</v>
      </c>
      <c r="M12" s="10">
        <f t="shared" ref="M12:M48" si="3">IF(AND(OR(G12="sales",G12="Marketing"),H12&lt;45000),25000,10000)</f>
        <v>25000</v>
      </c>
      <c r="N12" s="10">
        <f t="shared" ref="N12:N48" si="4">IF(OR(G12="Director",G12="CEO"),0,1500)</f>
        <v>1500</v>
      </c>
    </row>
    <row r="13" spans="1:14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0">
        <f t="shared" si="1"/>
        <v>0</v>
      </c>
      <c r="L13" s="10" t="str">
        <f t="shared" si="2"/>
        <v>Retired</v>
      </c>
      <c r="M13" s="10">
        <f t="shared" si="3"/>
        <v>10000</v>
      </c>
      <c r="N13" s="10">
        <f t="shared" si="4"/>
        <v>1500</v>
      </c>
    </row>
    <row r="14" spans="1:14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>
        <f t="shared" si="1"/>
        <v>0</v>
      </c>
      <c r="L14" s="10" t="str">
        <f t="shared" si="2"/>
        <v>Retired</v>
      </c>
      <c r="M14" s="10">
        <f t="shared" si="3"/>
        <v>10000</v>
      </c>
      <c r="N14" s="10">
        <f t="shared" si="4"/>
        <v>1500</v>
      </c>
    </row>
    <row r="15" spans="1:14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>
        <f t="shared" si="1"/>
        <v>0</v>
      </c>
      <c r="L15" s="10" t="str">
        <f t="shared" si="2"/>
        <v>Retired</v>
      </c>
      <c r="M15" s="10">
        <f t="shared" si="3"/>
        <v>10000</v>
      </c>
      <c r="N15" s="10">
        <f t="shared" si="4"/>
        <v>1500</v>
      </c>
    </row>
    <row r="16" spans="1:14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>
        <f t="shared" si="1"/>
        <v>0</v>
      </c>
      <c r="L16" s="10" t="str">
        <f t="shared" si="2"/>
        <v>Retired</v>
      </c>
      <c r="M16" s="10">
        <f t="shared" si="3"/>
        <v>10000</v>
      </c>
      <c r="N16" s="10">
        <f t="shared" si="4"/>
        <v>0</v>
      </c>
    </row>
    <row r="17" spans="1:14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>
        <f t="shared" si="1"/>
        <v>0</v>
      </c>
      <c r="L17" s="10" t="str">
        <f t="shared" si="2"/>
        <v>Retired</v>
      </c>
      <c r="M17" s="10">
        <f t="shared" si="3"/>
        <v>10000</v>
      </c>
      <c r="N17" s="10">
        <f t="shared" si="4"/>
        <v>1500</v>
      </c>
    </row>
    <row r="18" spans="1:14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Eligible for Gift</v>
      </c>
      <c r="K18" s="10">
        <f t="shared" si="1"/>
        <v>9000</v>
      </c>
      <c r="L18" s="10" t="str">
        <f t="shared" si="2"/>
        <v>Not Retired</v>
      </c>
      <c r="M18" s="10">
        <f t="shared" si="3"/>
        <v>10000</v>
      </c>
      <c r="N18" s="10">
        <f t="shared" si="4"/>
        <v>1500</v>
      </c>
    </row>
    <row r="19" spans="1:14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>
        <f t="shared" si="1"/>
        <v>0</v>
      </c>
      <c r="L19" s="10" t="str">
        <f t="shared" si="2"/>
        <v>Retired</v>
      </c>
      <c r="M19" s="10">
        <f t="shared" si="3"/>
        <v>10000</v>
      </c>
      <c r="N19" s="10">
        <f t="shared" si="4"/>
        <v>1500</v>
      </c>
    </row>
    <row r="20" spans="1:14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Not Retired</v>
      </c>
      <c r="M20" s="10">
        <f t="shared" si="3"/>
        <v>10000</v>
      </c>
      <c r="N20" s="10">
        <f t="shared" si="4"/>
        <v>1500</v>
      </c>
    </row>
    <row r="21" spans="1:14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>
        <f t="shared" si="1"/>
        <v>0</v>
      </c>
      <c r="L21" s="10" t="str">
        <f t="shared" si="2"/>
        <v>Retired</v>
      </c>
      <c r="M21" s="10">
        <f t="shared" si="3"/>
        <v>10000</v>
      </c>
      <c r="N21" s="10">
        <f t="shared" si="4"/>
        <v>1500</v>
      </c>
    </row>
    <row r="22" spans="1:14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Eligible for Gift</v>
      </c>
      <c r="K22" s="10">
        <f t="shared" si="1"/>
        <v>0</v>
      </c>
      <c r="L22" s="10" t="str">
        <f t="shared" si="2"/>
        <v>Not Retired</v>
      </c>
      <c r="M22" s="10">
        <f t="shared" si="3"/>
        <v>10000</v>
      </c>
      <c r="N22" s="10">
        <f t="shared" si="4"/>
        <v>1500</v>
      </c>
    </row>
    <row r="23" spans="1:14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>
        <f t="shared" si="1"/>
        <v>0</v>
      </c>
      <c r="L23" s="10" t="str">
        <f t="shared" si="2"/>
        <v>Not Retired</v>
      </c>
      <c r="M23" s="10">
        <f t="shared" si="3"/>
        <v>10000</v>
      </c>
      <c r="N23" s="10">
        <f t="shared" si="4"/>
        <v>1500</v>
      </c>
    </row>
    <row r="24" spans="1:14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Eligible for Gift</v>
      </c>
      <c r="K24" s="10">
        <f t="shared" si="1"/>
        <v>0</v>
      </c>
      <c r="L24" s="10" t="str">
        <f t="shared" si="2"/>
        <v>Not Retired</v>
      </c>
      <c r="M24" s="10">
        <f t="shared" si="3"/>
        <v>10000</v>
      </c>
      <c r="N24" s="10">
        <f t="shared" si="4"/>
        <v>1500</v>
      </c>
    </row>
    <row r="25" spans="1:14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>
        <f t="shared" si="1"/>
        <v>0</v>
      </c>
      <c r="L25" s="10" t="str">
        <f t="shared" si="2"/>
        <v>Not Retired</v>
      </c>
      <c r="M25" s="10">
        <f t="shared" si="3"/>
        <v>10000</v>
      </c>
      <c r="N25" s="10">
        <f t="shared" si="4"/>
        <v>0</v>
      </c>
    </row>
    <row r="26" spans="1:14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Retired</v>
      </c>
      <c r="M26" s="10">
        <f t="shared" si="3"/>
        <v>10000</v>
      </c>
      <c r="N26" s="10">
        <f t="shared" si="4"/>
        <v>1500</v>
      </c>
    </row>
    <row r="27" spans="1:14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>
        <f t="shared" si="1"/>
        <v>0</v>
      </c>
      <c r="L27" s="10" t="str">
        <f t="shared" si="2"/>
        <v>Not Retired</v>
      </c>
      <c r="M27" s="10">
        <f t="shared" si="3"/>
        <v>25000</v>
      </c>
      <c r="N27" s="10">
        <f t="shared" si="4"/>
        <v>1500</v>
      </c>
    </row>
    <row r="28" spans="1:14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>
        <f t="shared" si="1"/>
        <v>0</v>
      </c>
      <c r="L28" s="10" t="str">
        <f t="shared" si="2"/>
        <v>Not Retired</v>
      </c>
      <c r="M28" s="10">
        <f t="shared" si="3"/>
        <v>10000</v>
      </c>
      <c r="N28" s="10">
        <f t="shared" si="4"/>
        <v>1500</v>
      </c>
    </row>
    <row r="29" spans="1:14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Eligible for Gift</v>
      </c>
      <c r="K29" s="10">
        <f t="shared" si="1"/>
        <v>0</v>
      </c>
      <c r="L29" s="10" t="str">
        <f t="shared" si="2"/>
        <v>Not Retired</v>
      </c>
      <c r="M29" s="10">
        <f t="shared" si="3"/>
        <v>10000</v>
      </c>
      <c r="N29" s="10">
        <f t="shared" si="4"/>
        <v>1500</v>
      </c>
    </row>
    <row r="30" spans="1:14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>
        <f t="shared" si="1"/>
        <v>0</v>
      </c>
      <c r="L30" s="10" t="str">
        <f t="shared" si="2"/>
        <v>Not Retired</v>
      </c>
      <c r="M30" s="10">
        <f t="shared" si="3"/>
        <v>10000</v>
      </c>
      <c r="N30" s="10">
        <f t="shared" si="4"/>
        <v>1500</v>
      </c>
    </row>
    <row r="31" spans="1:14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>
        <f t="shared" si="1"/>
        <v>0</v>
      </c>
      <c r="L31" s="10" t="str">
        <f t="shared" si="2"/>
        <v>Not Retired</v>
      </c>
      <c r="M31" s="10">
        <f t="shared" si="3"/>
        <v>10000</v>
      </c>
      <c r="N31" s="10">
        <f t="shared" si="4"/>
        <v>1500</v>
      </c>
    </row>
    <row r="32" spans="1:14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>
        <f t="shared" si="1"/>
        <v>0</v>
      </c>
      <c r="L32" s="10" t="str">
        <f t="shared" si="2"/>
        <v>Not Retired</v>
      </c>
      <c r="M32" s="10">
        <f t="shared" si="3"/>
        <v>10000</v>
      </c>
      <c r="N32" s="10">
        <f t="shared" si="4"/>
        <v>1500</v>
      </c>
    </row>
    <row r="33" spans="1:14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>
        <f t="shared" si="1"/>
        <v>0</v>
      </c>
      <c r="L33" s="10" t="str">
        <f t="shared" si="2"/>
        <v>Not Retired</v>
      </c>
      <c r="M33" s="10">
        <f t="shared" si="3"/>
        <v>10000</v>
      </c>
      <c r="N33" s="10">
        <f t="shared" si="4"/>
        <v>1500</v>
      </c>
    </row>
    <row r="34" spans="1:14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>
        <f t="shared" si="1"/>
        <v>0</v>
      </c>
      <c r="L34" s="10" t="str">
        <f t="shared" si="2"/>
        <v>Not Retired</v>
      </c>
      <c r="M34" s="10">
        <f t="shared" si="3"/>
        <v>10000</v>
      </c>
      <c r="N34" s="10">
        <f t="shared" si="4"/>
        <v>1500</v>
      </c>
    </row>
    <row r="35" spans="1:14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Eligible for Gift</v>
      </c>
      <c r="K35" s="10">
        <f t="shared" si="1"/>
        <v>0</v>
      </c>
      <c r="L35" s="10" t="str">
        <f t="shared" si="2"/>
        <v>Not Retired</v>
      </c>
      <c r="M35" s="10">
        <f t="shared" si="3"/>
        <v>10000</v>
      </c>
      <c r="N35" s="10">
        <f t="shared" si="4"/>
        <v>1500</v>
      </c>
    </row>
    <row r="36" spans="1:14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>
        <f t="shared" si="1"/>
        <v>0</v>
      </c>
      <c r="L36" s="10" t="str">
        <f t="shared" si="2"/>
        <v>Retired</v>
      </c>
      <c r="M36" s="10">
        <f t="shared" si="3"/>
        <v>10000</v>
      </c>
      <c r="N36" s="10">
        <f t="shared" si="4"/>
        <v>1500</v>
      </c>
    </row>
    <row r="37" spans="1:14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>
        <f t="shared" si="1"/>
        <v>0</v>
      </c>
      <c r="L37" s="10" t="str">
        <f t="shared" si="2"/>
        <v>Not Retired</v>
      </c>
      <c r="M37" s="10">
        <f t="shared" si="3"/>
        <v>10000</v>
      </c>
      <c r="N37" s="10">
        <f t="shared" si="4"/>
        <v>1500</v>
      </c>
    </row>
    <row r="38" spans="1:14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Eligible for Gift</v>
      </c>
      <c r="K38" s="10">
        <f t="shared" si="1"/>
        <v>0</v>
      </c>
      <c r="L38" s="10" t="str">
        <f t="shared" si="2"/>
        <v>Retired</v>
      </c>
      <c r="M38" s="10">
        <f t="shared" si="3"/>
        <v>10000</v>
      </c>
      <c r="N38" s="10">
        <f t="shared" si="4"/>
        <v>1500</v>
      </c>
    </row>
    <row r="39" spans="1:14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>
        <f t="shared" si="1"/>
        <v>0</v>
      </c>
      <c r="L39" s="10" t="str">
        <f t="shared" si="2"/>
        <v>Retired</v>
      </c>
      <c r="M39" s="10">
        <f t="shared" si="3"/>
        <v>10000</v>
      </c>
      <c r="N39" s="10">
        <f t="shared" si="4"/>
        <v>1500</v>
      </c>
    </row>
    <row r="40" spans="1:14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>
        <f t="shared" si="1"/>
        <v>0</v>
      </c>
      <c r="L40" s="10" t="str">
        <f t="shared" si="2"/>
        <v>Not Retired</v>
      </c>
      <c r="M40" s="10">
        <f t="shared" si="3"/>
        <v>10000</v>
      </c>
      <c r="N40" s="10">
        <f t="shared" si="4"/>
        <v>1500</v>
      </c>
    </row>
    <row r="41" spans="1:14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>
        <f t="shared" si="1"/>
        <v>0</v>
      </c>
      <c r="L41" s="10" t="str">
        <f t="shared" si="2"/>
        <v>Not Retired</v>
      </c>
      <c r="M41" s="10">
        <f t="shared" si="3"/>
        <v>10000</v>
      </c>
      <c r="N41" s="10">
        <f t="shared" si="4"/>
        <v>1500</v>
      </c>
    </row>
    <row r="42" spans="1:14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>
        <f t="shared" si="1"/>
        <v>0</v>
      </c>
      <c r="L42" s="10" t="str">
        <f t="shared" si="2"/>
        <v>Not Retired</v>
      </c>
      <c r="M42" s="10">
        <f t="shared" si="3"/>
        <v>10000</v>
      </c>
      <c r="N42" s="10">
        <f t="shared" si="4"/>
        <v>0</v>
      </c>
    </row>
    <row r="43" spans="1:14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>
        <f t="shared" si="1"/>
        <v>0</v>
      </c>
      <c r="L43" s="10" t="str">
        <f t="shared" si="2"/>
        <v>Not Retired</v>
      </c>
      <c r="M43" s="10">
        <f t="shared" si="3"/>
        <v>10000</v>
      </c>
      <c r="N43" s="10">
        <f t="shared" si="4"/>
        <v>1500</v>
      </c>
    </row>
    <row r="44" spans="1:14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>
        <f t="shared" si="1"/>
        <v>0</v>
      </c>
      <c r="L44" s="10" t="str">
        <f t="shared" si="2"/>
        <v>Not Retired</v>
      </c>
      <c r="M44" s="10">
        <f t="shared" si="3"/>
        <v>10000</v>
      </c>
      <c r="N44" s="10">
        <f t="shared" si="4"/>
        <v>1500</v>
      </c>
    </row>
    <row r="45" spans="1:14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Eligible for Gift</v>
      </c>
      <c r="K45" s="10">
        <f t="shared" si="1"/>
        <v>0</v>
      </c>
      <c r="L45" s="10" t="str">
        <f t="shared" si="2"/>
        <v>Not Retired</v>
      </c>
      <c r="M45" s="10">
        <f t="shared" si="3"/>
        <v>10000</v>
      </c>
      <c r="N45" s="10">
        <f t="shared" si="4"/>
        <v>1500</v>
      </c>
    </row>
    <row r="46" spans="1:14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Eligible for Gift</v>
      </c>
      <c r="K46" s="10">
        <f t="shared" si="1"/>
        <v>0</v>
      </c>
      <c r="L46" s="10" t="str">
        <f t="shared" si="2"/>
        <v>Not Retired</v>
      </c>
      <c r="M46" s="10">
        <f t="shared" si="3"/>
        <v>10000</v>
      </c>
      <c r="N46" s="10">
        <f t="shared" si="4"/>
        <v>1500</v>
      </c>
    </row>
    <row r="47" spans="1:14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>
        <f t="shared" si="1"/>
        <v>0</v>
      </c>
      <c r="L47" s="10" t="str">
        <f t="shared" si="2"/>
        <v>Not Retired</v>
      </c>
      <c r="M47" s="10">
        <f t="shared" si="3"/>
        <v>10000</v>
      </c>
      <c r="N47" s="10">
        <f t="shared" si="4"/>
        <v>1500</v>
      </c>
    </row>
    <row r="48" spans="1:14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Eligible for Gift</v>
      </c>
      <c r="K48" s="10">
        <f t="shared" si="1"/>
        <v>0</v>
      </c>
      <c r="L48" s="10" t="str">
        <f t="shared" si="2"/>
        <v>Not Retired</v>
      </c>
      <c r="M48" s="10">
        <f t="shared" si="3"/>
        <v>10000</v>
      </c>
      <c r="N48" s="10">
        <f t="shared" si="4"/>
        <v>1500</v>
      </c>
    </row>
    <row r="49" spans="7:7" x14ac:dyDescent="0.3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workbookViewId="0">
      <selection activeCell="N17" sqref="N17"/>
    </sheetView>
  </sheetViews>
  <sheetFormatPr defaultRowHeight="14.4" x14ac:dyDescent="0.3"/>
  <cols>
    <col min="6" max="6" width="9.88671875" bestFit="1" customWidth="1"/>
    <col min="11" max="11" width="10.6640625" bestFit="1" customWidth="1"/>
    <col min="13" max="13" width="38" bestFit="1" customWidth="1"/>
    <col min="14" max="14" width="9.88671875" bestFit="1" customWidth="1"/>
  </cols>
  <sheetData>
    <row r="4" spans="3:14" x14ac:dyDescent="0.3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4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4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101</v>
      </c>
    </row>
    <row r="10" spans="3:14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INDEX(D5:K42,MATCH(MAX(K5:K42),K5:K42,0),1)</f>
        <v>Dinesh</v>
      </c>
    </row>
    <row r="11" spans="3:14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INDEX(D5:K42,MATCH(MIN(K5:K42),K5:K42,0),1)</f>
        <v>Satish</v>
      </c>
    </row>
    <row r="12" spans="3:14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abSelected="1" workbookViewId="0">
      <selection activeCell="M8" sqref="M8"/>
    </sheetView>
  </sheetViews>
  <sheetFormatPr defaultRowHeight="14.4" x14ac:dyDescent="0.3"/>
  <cols>
    <col min="3" max="3" width="7.44140625" bestFit="1" customWidth="1"/>
    <col min="4" max="5" width="13.21875" bestFit="1" customWidth="1"/>
    <col min="6" max="6" width="9.88671875" bestFit="1" customWidth="1"/>
    <col min="7" max="7" width="7.109375" bestFit="1" customWidth="1"/>
    <col min="8" max="8" width="9" bestFit="1" customWidth="1"/>
    <col min="9" max="9" width="8.77734375" bestFit="1" customWidth="1"/>
    <col min="10" max="10" width="21.33203125" bestFit="1" customWidth="1"/>
    <col min="11" max="11" width="6.109375" bestFit="1" customWidth="1"/>
  </cols>
  <sheetData>
    <row r="2" spans="3:11" x14ac:dyDescent="0.3">
      <c r="D2" s="14" t="s">
        <v>104</v>
      </c>
    </row>
    <row r="3" spans="3:11" x14ac:dyDescent="0.3">
      <c r="D3" s="14" t="s">
        <v>105</v>
      </c>
    </row>
    <row r="4" spans="3:11" x14ac:dyDescent="0.3">
      <c r="D4" s="14" t="s">
        <v>106</v>
      </c>
    </row>
    <row r="6" spans="3:11" x14ac:dyDescent="0.3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</row>
    <row r="7" spans="3:11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VLOOKUP($C7,Source!$C$6:$F$40,3,TRUE)</f>
        <v>North</v>
      </c>
      <c r="J7" s="3" t="str">
        <f>VLOOKUP($C7,Source!$C$6:$F$40,2,TRUE)</f>
        <v>FLM</v>
      </c>
      <c r="K7" s="3">
        <f>VLOOKUP($C7,Source!$C$6:$F$40,4,TRUE)</f>
        <v>48000</v>
      </c>
    </row>
    <row r="8" spans="3:11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VLOOKUP($C8,Source!$C$6:$F$40,3,TRUE)</f>
        <v>North</v>
      </c>
      <c r="J8" s="3" t="str">
        <f>VLOOKUP($C8,Source!$C$6:$F$40,2,TRUE)</f>
        <v>Digital Marketing</v>
      </c>
      <c r="K8" s="3">
        <f>VLOOKUP($C8,Source!$C$6:$F$40,4,TRUE)</f>
        <v>35000</v>
      </c>
    </row>
    <row r="9" spans="3:11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VLOOKUP($C9,Source!$C$6:$F$40,3,TRUE)</f>
        <v>North</v>
      </c>
      <c r="J9" s="3" t="str">
        <f>VLOOKUP($C9,Source!$C$6:$F$40,2,TRUE)</f>
        <v>Digital Marketing</v>
      </c>
      <c r="K9" s="3">
        <f>VLOOKUP($C9,Source!$C$6:$F$40,4,TRUE)</f>
        <v>67000</v>
      </c>
    </row>
    <row r="10" spans="3:11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VLOOKUP($C10,Source!$C$6:$F$40,3,TRUE)</f>
        <v>South</v>
      </c>
      <c r="J10" s="3" t="str">
        <f>VLOOKUP($C10,Source!$C$6:$F$40,2,TRUE)</f>
        <v>Inside Sales</v>
      </c>
      <c r="K10" s="3">
        <f>VLOOKUP($C10,Source!$C$6:$F$40,4,TRUE)</f>
        <v>87000</v>
      </c>
    </row>
    <row r="11" spans="3:11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VLOOKUP($C11,Source!$C$6:$F$40,3,TRUE)</f>
        <v>North</v>
      </c>
      <c r="J11" s="3" t="str">
        <f>VLOOKUP($C11,Source!$C$6:$F$40,2,TRUE)</f>
        <v>Marketing</v>
      </c>
      <c r="K11" s="3">
        <f>VLOOKUP($C11,Source!$C$6:$F$40,4,TRUE)</f>
        <v>22000</v>
      </c>
    </row>
    <row r="12" spans="3:11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VLOOKUP($C12,Source!$C$6:$F$40,3,TRUE)</f>
        <v>North</v>
      </c>
      <c r="J12" s="3" t="str">
        <f>VLOOKUP($C12,Source!$C$6:$F$40,2,TRUE)</f>
        <v>Director</v>
      </c>
      <c r="K12" s="3">
        <f>VLOOKUP($C12,Source!$C$6:$F$40,4,TRUE)</f>
        <v>91000</v>
      </c>
    </row>
    <row r="13" spans="3:11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VLOOKUP($C13,Source!$C$6:$F$40,3,TRUE)</f>
        <v>Mid West</v>
      </c>
      <c r="J13" s="3" t="str">
        <f>VLOOKUP($C13,Source!$C$6:$F$40,2,TRUE)</f>
        <v>Learning &amp; Development</v>
      </c>
      <c r="K13" s="3">
        <f>VLOOKUP($C13,Source!$C$6:$F$40,4,TRUE)</f>
        <v>77000</v>
      </c>
    </row>
    <row r="14" spans="3:11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VLOOKUP($C14,Source!$C$6:$F$40,3,TRUE)</f>
        <v>Mid West</v>
      </c>
      <c r="J14" s="3" t="str">
        <f>VLOOKUP($C14,Source!$C$6:$F$40,2,TRUE)</f>
        <v>Digital Marketing</v>
      </c>
      <c r="K14" s="3">
        <f>VLOOKUP($C14,Source!$C$6:$F$40,4,TRUE)</f>
        <v>45000</v>
      </c>
    </row>
    <row r="15" spans="3:11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VLOOKUP($C15,Source!$C$6:$F$40,3,TRUE)</f>
        <v>East</v>
      </c>
      <c r="J15" s="3" t="str">
        <f>VLOOKUP($C15,Source!$C$6:$F$40,2,TRUE)</f>
        <v>Digital Marketing</v>
      </c>
      <c r="K15" s="3">
        <f>VLOOKUP($C15,Source!$C$6:$F$40,4,TRUE)</f>
        <v>92000</v>
      </c>
    </row>
    <row r="16" spans="3:11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VLOOKUP($C16,Source!$C$6:$F$40,3,TRUE)</f>
        <v>North</v>
      </c>
      <c r="J16" s="3" t="str">
        <f>VLOOKUP($C16,Source!$C$6:$F$40,2,TRUE)</f>
        <v>Inside Sales</v>
      </c>
      <c r="K16" s="3">
        <f>VLOOKUP($C16,Source!$C$6:$F$40,4,TRUE)</f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VLOOKUP($C17,Source!$C$6:$F$40,3,TRUE)</f>
        <v>South</v>
      </c>
      <c r="J17" s="3" t="str">
        <f>VLOOKUP($C17,Source!$C$6:$F$40,2,TRUE)</f>
        <v>Learning &amp; Development</v>
      </c>
      <c r="K17" s="3">
        <f>VLOOKUP($C17,Source!$C$6:$F$40,4,TRUE)</f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VLOOKUP($C18,Source!$C$6:$F$40,3,TRUE)</f>
        <v>East</v>
      </c>
      <c r="J18" s="3" t="str">
        <f>VLOOKUP($C18,Source!$C$6:$F$40,2,TRUE)</f>
        <v>Learning &amp; Development</v>
      </c>
      <c r="K18" s="3">
        <f>VLOOKUP($C18,Source!$C$6:$F$40,4,TRUE)</f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VLOOKUP($C19,Source!$C$6:$F$40,3,TRUE)</f>
        <v>East</v>
      </c>
      <c r="J19" s="3" t="str">
        <f>VLOOKUP($C19,Source!$C$6:$F$40,2,TRUE)</f>
        <v>CEO</v>
      </c>
      <c r="K19" s="3">
        <f>VLOOKUP($C19,Source!$C$6:$F$40,4,TRUE)</f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VLOOKUP($C20,Source!$C$6:$F$40,3,TRUE)</f>
        <v>East</v>
      </c>
      <c r="J20" s="3" t="str">
        <f>VLOOKUP($C20,Source!$C$6:$F$40,2,TRUE)</f>
        <v>Inside Sales</v>
      </c>
      <c r="K20" s="3">
        <f>VLOOKUP($C20,Source!$C$6:$F$40,4,TRUE)</f>
        <v>75000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VLOOKUP($C21,Source!$C$6:$F$40,3,TRUE)</f>
        <v>South</v>
      </c>
      <c r="J21" s="3" t="str">
        <f>VLOOKUP($C21,Source!$C$6:$F$40,2,TRUE)</f>
        <v>Digital Marketing</v>
      </c>
      <c r="K21" s="3">
        <f>VLOOKUP($C21,Source!$C$6:$F$40,4,TRUE)</f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VLOOKUP($C22,Source!$C$6:$F$40,3,TRUE)</f>
        <v>South</v>
      </c>
      <c r="J22" s="3" t="str">
        <f>VLOOKUP($C22,Source!$C$6:$F$40,2,TRUE)</f>
        <v>Inside Sales</v>
      </c>
      <c r="K22" s="3">
        <f>VLOOKUP($C22,Source!$C$6:$F$40,4,TRUE)</f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VLOOKUP($C23,Source!$C$6:$F$40,3,TRUE)</f>
        <v>South</v>
      </c>
      <c r="J23" s="3" t="str">
        <f>VLOOKUP($C23,Source!$C$6:$F$40,2,TRUE)</f>
        <v>CCD</v>
      </c>
      <c r="K23" s="3">
        <f>VLOOKUP($C23,Source!$C$6:$F$40,4,TRUE)</f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VLOOKUP($C24,Source!$C$6:$F$40,3,TRUE)</f>
        <v>South</v>
      </c>
      <c r="J24" s="3" t="str">
        <f>VLOOKUP($C24,Source!$C$6:$F$40,2,TRUE)</f>
        <v>FLM</v>
      </c>
      <c r="K24" s="3">
        <f>VLOOKUP($C24,Source!$C$6:$F$40,4,TRUE)</f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VLOOKUP($C25,Source!$C$6:$F$40,3,TRUE)</f>
        <v>Mid West</v>
      </c>
      <c r="J25" s="3" t="str">
        <f>VLOOKUP($C25,Source!$C$6:$F$40,2,TRUE)</f>
        <v>Inside Sales</v>
      </c>
      <c r="K25" s="3">
        <f>VLOOKUP($C25,Source!$C$6:$F$40,4,TRUE)</f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VLOOKUP($C26,Source!$C$6:$F$40,3,TRUE)</f>
        <v>South</v>
      </c>
      <c r="J26" s="3" t="str">
        <f>VLOOKUP($C26,Source!$C$6:$F$40,2,TRUE)</f>
        <v>Operations</v>
      </c>
      <c r="K26" s="3">
        <f>VLOOKUP($C26,Source!$C$6:$F$40,4,TRUE)</f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VLOOKUP($C27,Source!$C$6:$F$40,3,TRUE)</f>
        <v>South</v>
      </c>
      <c r="J27" s="3" t="str">
        <f>VLOOKUP($C27,Source!$C$6:$F$40,2,TRUE)</f>
        <v>Finance</v>
      </c>
      <c r="K27" s="3">
        <f>VLOOKUP($C27,Source!$C$6:$F$40,4,TRUE)</f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VLOOKUP($C28,Source!$C$6:$F$40,3,TRUE)</f>
        <v>East</v>
      </c>
      <c r="J28" s="3" t="str">
        <f>VLOOKUP($C28,Source!$C$6:$F$40,2,TRUE)</f>
        <v>Inside Sales</v>
      </c>
      <c r="K28" s="3">
        <f>VLOOKUP($C28,Source!$C$6:$F$40,4,TRUE)</f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VLOOKUP($C29,Source!$C$6:$F$40,3,TRUE)</f>
        <v>East</v>
      </c>
      <c r="J29" s="3" t="str">
        <f>VLOOKUP($C29,Source!$C$6:$F$40,2,TRUE)</f>
        <v>Finance</v>
      </c>
      <c r="K29" s="3">
        <f>VLOOKUP($C29,Source!$C$6:$F$40,4,TRUE)</f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VLOOKUP($C30,Source!$C$6:$F$40,3,TRUE)</f>
        <v>South</v>
      </c>
      <c r="J30" s="3" t="str">
        <f>VLOOKUP($C30,Source!$C$6:$F$40,2,TRUE)</f>
        <v>Inside Sales</v>
      </c>
      <c r="K30" s="3">
        <f>VLOOKUP($C30,Source!$C$6:$F$40,4,TRUE)</f>
        <v>67000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VLOOKUP($C31,Source!$C$6:$F$40,3,TRUE)</f>
        <v>Mid West</v>
      </c>
      <c r="J31" s="3" t="str">
        <f>VLOOKUP($C31,Source!$C$6:$F$40,2,TRUE)</f>
        <v>Finance</v>
      </c>
      <c r="K31" s="3">
        <f>VLOOKUP($C31,Source!$C$6:$F$40,4,TRUE)</f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VLOOKUP($C32,Source!$C$6:$F$40,3,TRUE)</f>
        <v>South</v>
      </c>
      <c r="J32" s="3" t="str">
        <f>VLOOKUP($C32,Source!$C$6:$F$40,2,TRUE)</f>
        <v>Sales</v>
      </c>
      <c r="K32" s="3">
        <f>VLOOKUP($C32,Source!$C$6:$F$40,4,TRUE)</f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VLOOKUP($C33,Source!$C$6:$F$40,3,TRUE)</f>
        <v>South</v>
      </c>
      <c r="J33" s="3" t="str">
        <f>VLOOKUP($C33,Source!$C$6:$F$40,2,TRUE)</f>
        <v>Operations</v>
      </c>
      <c r="K33" s="3">
        <f>VLOOKUP($C33,Source!$C$6:$F$40,4,TRUE)</f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VLOOKUP($C34,Source!$C$6:$F$40,3,TRUE)</f>
        <v>North</v>
      </c>
      <c r="J34" s="3" t="str">
        <f>VLOOKUP($C34,Source!$C$6:$F$40,2,TRUE)</f>
        <v>Finance</v>
      </c>
      <c r="K34" s="3">
        <f>VLOOKUP($C34,Source!$C$6:$F$40,4,TRUE)</f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VLOOKUP($C35,Source!$C$6:$F$40,3,TRUE)</f>
        <v>East</v>
      </c>
      <c r="J35" s="3" t="str">
        <f>VLOOKUP($C35,Source!$C$6:$F$40,2,TRUE)</f>
        <v>Inside Sales</v>
      </c>
      <c r="K35" s="3">
        <f>VLOOKUP($C35,Source!$C$6:$F$40,4,TRUE)</f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VLOOKUP($C36,Source!$C$6:$F$40,3,TRUE)</f>
        <v>East</v>
      </c>
      <c r="J36" s="3" t="str">
        <f>VLOOKUP($C36,Source!$C$6:$F$40,2,TRUE)</f>
        <v>CCD</v>
      </c>
      <c r="K36" s="3">
        <f>VLOOKUP($C36,Source!$C$6:$F$40,4,TRUE)</f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VLOOKUP($C37,Source!$C$6:$F$40,3,TRUE)</f>
        <v>South</v>
      </c>
      <c r="J37" s="3" t="str">
        <f>VLOOKUP($C37,Source!$C$6:$F$40,2,TRUE)</f>
        <v>Director</v>
      </c>
      <c r="K37" s="3">
        <f>VLOOKUP($C37,Source!$C$6:$F$40,4,TRUE)</f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VLOOKUP($C38,Source!$C$6:$F$40,3,TRUE)</f>
        <v>South</v>
      </c>
      <c r="J38" s="3" t="str">
        <f>VLOOKUP($C38,Source!$C$6:$F$40,2,TRUE)</f>
        <v>CCD</v>
      </c>
      <c r="K38" s="3">
        <f>VLOOKUP($C38,Source!$C$6:$F$40,4,TRUE)</f>
        <v>85000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VLOOKUP($C39,Source!$C$6:$F$40,3,TRUE)</f>
        <v>East</v>
      </c>
      <c r="J39" s="3" t="str">
        <f>VLOOKUP($C39,Source!$C$6:$F$40,2,TRUE)</f>
        <v>Marketing</v>
      </c>
      <c r="K39" s="3">
        <f>VLOOKUP($C39,Source!$C$6:$F$40,4,TRUE)</f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VLOOKUP($C40,Source!$C$6:$F$40,3,TRUE)</f>
        <v>North</v>
      </c>
      <c r="J40" s="3" t="str">
        <f>VLOOKUP($C40,Source!$C$6:$F$40,2,TRUE)</f>
        <v>Digital Marketing</v>
      </c>
      <c r="K40" s="3">
        <f>VLOOKUP($C40,Source!$C$6:$F$40,4,TRUE)</f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VLOOKUP($C41,Source!$C$6:$F$40,3,TRUE)</f>
        <v>North</v>
      </c>
      <c r="J41" s="3" t="str">
        <f>VLOOKUP($C41,Source!$C$6:$F$40,2,TRUE)</f>
        <v>Sales</v>
      </c>
      <c r="K41" s="3">
        <f>VLOOKUP($C41,Source!$C$6:$F$40,4,TRUE)</f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VLOOKUP($C42,Source!$C$6:$F$40,3,TRUE)</f>
        <v>South</v>
      </c>
      <c r="J42" s="3" t="str">
        <f>VLOOKUP($C42,Source!$C$6:$F$40,2,TRUE)</f>
        <v>Marketing</v>
      </c>
      <c r="K42" s="3">
        <f>VLOOKUP($C42,Source!$C$6:$F$40,4,TRUE)</f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VLOOKUP($C43,Source!$C$6:$F$40,3,TRUE)</f>
        <v>Mid West</v>
      </c>
      <c r="J43" s="3" t="str">
        <f>VLOOKUP($C43,Source!$C$6:$F$40,2,TRUE)</f>
        <v>Marketing</v>
      </c>
      <c r="K43" s="3">
        <f>VLOOKUP($C43,Source!$C$6:$F$40,4,TRUE)</f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VLOOKUP($C44,Source!$C$6:$F$40,3,TRUE)</f>
        <v>North</v>
      </c>
      <c r="J44" s="3" t="str">
        <f>VLOOKUP($C44,Source!$C$6:$F$40,2,TRUE)</f>
        <v>CCD</v>
      </c>
      <c r="K44" s="3">
        <f>VLOOKUP($C44,Source!$C$6:$F$40,4,TRUE)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4:F40"/>
  <sheetViews>
    <sheetView workbookViewId="0">
      <selection activeCell="H6" sqref="H6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4" spans="3:6" x14ac:dyDescent="0.3">
      <c r="C4">
        <v>1</v>
      </c>
      <c r="D4">
        <v>2</v>
      </c>
      <c r="E4">
        <v>3</v>
      </c>
      <c r="F4">
        <v>4</v>
      </c>
    </row>
    <row r="5" spans="3:6" x14ac:dyDescent="0.3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IF AND OR nested</vt:lpstr>
      <vt:lpstr>Vlookup</vt:lpstr>
      <vt:lpstr>Master Emp sheet</vt:lpstr>
      <vt:lpstr>Source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Abhishek</cp:lastModifiedBy>
  <dcterms:created xsi:type="dcterms:W3CDTF">2020-05-11T11:02:27Z</dcterms:created>
  <dcterms:modified xsi:type="dcterms:W3CDTF">2023-05-16T06:29:50Z</dcterms:modified>
</cp:coreProperties>
</file>