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612e6ac1a48ab468/Desktop/"/>
    </mc:Choice>
  </mc:AlternateContent>
  <xr:revisionPtr revIDLastSave="37" documentId="11_CD84E39ABDCC21F1562C6DA8D1ED31C27187831F" xr6:coauthVersionLast="47" xr6:coauthVersionMax="47" xr10:uidLastSave="{5FE5A6AC-E8BA-4DCE-8B0D-EA5C0BEEA87C}"/>
  <bookViews>
    <workbookView xWindow="-108" yWindow="-108" windowWidth="23256" windowHeight="12456" activeTab="8" xr2:uid="{00000000-000D-0000-FFFF-FFFF00000000}"/>
  </bookViews>
  <sheets>
    <sheet name="Combo Chart" sheetId="3" r:id="rId1"/>
    <sheet name="Waterfall Chart" sheetId="4" r:id="rId2"/>
    <sheet name="Doughnot Chart" sheetId="5" r:id="rId3"/>
    <sheet name="Map Chart" sheetId="7" r:id="rId4"/>
    <sheet name="Top 5" sheetId="8" r:id="rId5"/>
    <sheet name="KPI" sheetId="9" r:id="rId6"/>
    <sheet name="KPI YOY" sheetId="10" r:id="rId7"/>
    <sheet name="Data" sheetId="1" r:id="rId8"/>
    <sheet name="layout"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Chart'!$D$2</definedName>
    <definedName name="_xlchart.v5.11" hidden="1">'Map Chart'!$D$3:$D$52</definedName>
    <definedName name="_xlchart.v5.12" hidden="1">'Map Chart'!$E$2</definedName>
    <definedName name="_xlchart.v5.13" hidden="1">'Map Chart'!$E$3:$E$52</definedName>
    <definedName name="_xlchart.v5.3" hidden="1">'Map Chart'!$D$2</definedName>
    <definedName name="_xlchart.v5.4" hidden="1">'Map Chart'!$D$3:$D$52</definedName>
    <definedName name="_xlchart.v5.5" hidden="1">'Map Chart'!$E$2</definedName>
    <definedName name="_xlchart.v5.6" hidden="1">'Map Chart'!$E$3:$E$52</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2" i="7" l="1"/>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8" i="7"/>
  <c r="D9" i="7"/>
  <c r="D10" i="7"/>
  <c r="D11" i="7"/>
  <c r="D4" i="7"/>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0"/>
  <c r="I8" i="10"/>
  <c r="L8" i="10"/>
  <c r="K8" i="10"/>
  <c r="J8" i="10"/>
  <c r="E17" i="9"/>
  <c r="E38" i="7"/>
  <c r="E35" i="7"/>
  <c r="E4" i="7"/>
  <c r="E7" i="7"/>
  <c r="E20" i="7"/>
  <c r="E40" i="7"/>
  <c r="E46" i="7"/>
  <c r="E14" i="7"/>
  <c r="E37" i="7"/>
  <c r="E12" i="7"/>
  <c r="E5" i="7"/>
  <c r="E30" i="7"/>
  <c r="B17" i="9"/>
  <c r="E9" i="7"/>
  <c r="E16" i="7"/>
  <c r="E26" i="7"/>
  <c r="E23" i="7"/>
  <c r="E49" i="7"/>
  <c r="E21" i="7"/>
  <c r="E11" i="7"/>
  <c r="E18" i="7"/>
  <c r="E15" i="7"/>
  <c r="E28" i="7"/>
  <c r="E51" i="7"/>
  <c r="E27" i="7"/>
  <c r="E6" i="7"/>
  <c r="E45" i="7"/>
  <c r="E32" i="7"/>
  <c r="E42" i="7"/>
  <c r="E39" i="7"/>
  <c r="E29" i="7"/>
  <c r="E10" i="7"/>
  <c r="E8" i="7"/>
  <c r="E34" i="7"/>
  <c r="E31" i="7"/>
  <c r="E44" i="7"/>
  <c r="E48" i="7"/>
  <c r="E24" i="7"/>
  <c r="E22" i="7"/>
  <c r="E19" i="7"/>
  <c r="E41" i="7"/>
  <c r="E25" i="7"/>
  <c r="E17" i="7"/>
  <c r="E43" i="7"/>
  <c r="E36" i="7"/>
  <c r="E13" i="7"/>
  <c r="E50" i="7"/>
  <c r="E47" i="7"/>
  <c r="E33" i="7"/>
  <c r="E52" i="7"/>
  <c r="N17" i="9"/>
  <c r="K17" i="9"/>
  <c r="H17" i="9"/>
  <c r="E4" i="4"/>
  <c r="E6" i="4"/>
  <c r="E5" i="4"/>
  <c r="E7" i="4"/>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<sst xmlns="http://schemas.openxmlformats.org/spreadsheetml/2006/main" count="130129" uniqueCount="10952">
  <si>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</si>
  <si>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</si>
  <si>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</si>
  <si>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</si>
  <si>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</si>
  <si>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</si>
  <si>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</si>
  <si>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</si>
  <si>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</si>
  <si>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</si>
  <si>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</si>
  <si>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</si>
  <si>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</si>
  <si>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</si>
  <si>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</si>
  <si>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</si>
  <si>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</si>
  <si>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</si>
  <si>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</si>
  <si>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</si>
  <si>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</si>
  <si>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</si>
  <si>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</si>
  <si>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</si>
  <si>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</si>
  <si>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</si>
  <si>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</si>
  <si>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</si>
  <si>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</si>
  <si>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</si>
  <si>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</si>
  <si>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</si>
  <si>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</si>
  <si>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</si>
  <si>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</si>
  <si>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</si>
  <si>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</si>
  <si>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</si>
  <si>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</si>
  <si>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</si>
  <si>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</si>
  <si>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</si>
  <si>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</si>
  <si>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</si>
  <si>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</si>
  <si>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</si>
  <si>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</si>
  <si>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</si>
  <si>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</si>
  <si>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</si>
  <si>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</si>
  <si>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</si>
  <si>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</si>
  <si>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</si>
  <si>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</si>
  <si>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</si>
  <si>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</si>
  <si>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</si>
  <si>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</si>
  <si>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</si>
  <si>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</si>
  <si>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</si>
  <si>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</si>
  <si>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</si>
  <si>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</si>
  <si>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</si>
  <si>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</si>
  <si>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</si>
  <si>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</si>
  <si>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</si>
  <si>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</si>
  <si>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</si>
  <si>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</si>
  <si>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</si>
  <si>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</si>
  <si>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</si>
  <si>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</si>
  <si>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</si>
  <si>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</si>
  <si>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</si>
  <si>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</si>
  <si>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</si>
  <si>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</si>
  <si>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</si>
  <si>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</si>
  <si>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</si>
  <si>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</si>
  <si>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</si>
  <si>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</si>
  <si>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</si>
  <si>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</si>
  <si>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</si>
  <si>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</si>
  <si>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</si>
  <si>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</si>
  <si>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</si>
  <si>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</si>
  <si>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</si>
  <si>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</si>
  <si>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</si>
  <si>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</si>
  <si>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</si>
  <si>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</si>
  <si>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</si>
  <si>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</si>
  <si>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</si>
  <si>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</si>
  <si>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</si>
  <si>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</si>
  <si>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</si>
  <si>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</si>
  <si>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</si>
  <si>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</si>
  <si>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</si>
  <si>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</si>
  <si>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</si>
  <si>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</si>
  <si>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</si>
  <si>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</si>
  <si>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</si>
  <si>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</si>
  <si>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</si>
  <si>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</si>
  <si>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</si>
  <si>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</si>
  <si>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</si>
  <si>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</si>
  <si>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</si>
  <si>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</si>
  <si>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</si>
  <si>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</si>
  <si>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</si>
  <si>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</si>
  <si>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</si>
  <si>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</si>
  <si>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</si>
  <si>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</si>
  <si>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</si>
  <si>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</si>
  <si>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</si>
  <si>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</si>
  <si>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</si>
  <si>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</si>
  <si>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</si>
  <si>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</si>
  <si>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</si>
  <si>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</si>
  <si>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</si>
  <si>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</si>
  <si>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</si>
  <si>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</si>
  <si>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</si>
  <si>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</si>
  <si>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</si>
  <si>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</si>
  <si>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</si>
  <si>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</si>
  <si>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</si>
  <si>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</si>
  <si>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</si>
  <si>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</si>
  <si>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</si>
  <si>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</si>
  <si>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</si>
  <si>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</si>
  <si>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</si>
  <si>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</si>
  <si>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</si>
  <si>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</si>
  <si>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</si>
  <si>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</si>
  <si>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</si>
  <si>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</si>
  <si>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</si>
  <si>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</si>
  <si>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</si>
  <si>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</si>
  <si>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</si>
  <si>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</si>
  <si>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</si>
  <si>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</si>
  <si>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</si>
  <si>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</si>
  <si>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</si>
  <si>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</si>
  <si>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</si>
  <si>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</si>
  <si>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</si>
  <si>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</si>
  <si>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</si>
  <si>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</si>
  <si>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</si>
  <si>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</si>
  <si>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</si>
  <si>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</si>
  <si>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</si>
  <si>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</si>
  <si>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</si>
  <si>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</si>
  <si>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</si>
  <si>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</si>
  <si>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</si>
  <si>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</si>
  <si>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</si>
  <si>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</si>
  <si>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</si>
  <si>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</si>
  <si>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</si>
  <si>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</si>
  <si>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</si>
  <si>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</si>
  <si>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</si>
  <si>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</si>
  <si>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</si>
  <si>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</si>
  <si>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</si>
  <si>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</si>
  <si>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</si>
  <si>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</si>
  <si>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</si>
  <si>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</si>
  <si>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</si>
  <si>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</si>
  <si>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</si>
  <si>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</si>
  <si>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</si>
  <si>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</si>
  <si>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</si>
  <si>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</si>
  <si>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</si>
  <si>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</si>
  <si>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</si>
  <si>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</si>
  <si>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</si>
  <si>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</si>
  <si>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</si>
  <si>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</si>
  <si>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</si>
  <si>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</si>
  <si>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</si>
  <si>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</si>
  <si>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</si>
  <si>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</si>
  <si>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</si>
  <si>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</si>
  <si>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</si>
  <si>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</si>
  <si>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</si>
  <si>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</si>
  <si>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</si>
  <si>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</si>
  <si>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</si>
  <si>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</si>
  <si>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</si>
  <si>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</si>
  <si>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</si>
  <si>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</si>
  <si>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</si>
  <si>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</si>
  <si>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</si>
  <si>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</si>
  <si>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</si>
  <si>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</si>
  <si>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</si>
  <si>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</si>
  <si>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</si>
  <si>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</si>
  <si>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</si>
  <si>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</si>
  <si>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</si>
  <si>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</si>
  <si>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</si>
  <si>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</si>
  <si>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</si>
  <si>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</si>
  <si>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</si>
  <si>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</si>
  <si>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</si>
  <si>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</si>
  <si>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</si>
  <si>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</si>
  <si>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</si>
  <si>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</si>
  <si>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</si>
  <si>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</si>
  <si>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</si>
  <si>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</si>
  <si>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</si>
  <si>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</si>
  <si>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</si>
  <si>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</si>
  <si>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</si>
  <si>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</si>
  <si>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</si>
  <si>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</si>
  <si>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</si>
  <si>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</si>
  <si>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</si>
  <si>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</si>
  <si>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</si>
  <si>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</si>
  <si>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</si>
  <si>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</si>
  <si>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</si>
  <si>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</si>
  <si>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</si>
  <si>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</si>
  <si>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</si>
  <si>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</si>
  <si>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</si>
  <si>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</si>
  <si>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</si>
  <si>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</si>
  <si>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</si>
  <si>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</si>
  <si>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</si>
  <si>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</si>
  <si>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</si>
  <si>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</si>
  <si>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</si>
  <si>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</si>
  <si>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</si>
  <si>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</si>
  <si>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</si>
  <si>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</si>
  <si>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</si>
  <si>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</si>
  <si>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</si>
  <si>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</si>
  <si>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</si>
  <si>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</si>
  <si>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</si>
  <si>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</si>
  <si>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</si>
  <si>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</si>
  <si>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</si>
  <si>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</si>
  <si>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</si>
  <si>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</si>
  <si>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</si>
  <si>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</si>
  <si>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</si>
  <si>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</si>
  <si>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</si>
  <si>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</si>
  <si>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</si>
  <si>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</si>
  <si>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</si>
  <si>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</si>
  <si>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</si>
  <si>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</si>
  <si>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</si>
  <si>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</si>
  <si>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</si>
  <si>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</si>
  <si>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</si>
  <si>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</si>
  <si>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</si>
  <si>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</si>
  <si>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</si>
  <si>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</si>
  <si>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</si>
  <si>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</si>
  <si>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</si>
  <si>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</si>
  <si>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</si>
  <si>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</si>
  <si>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</si>
  <si>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</si>
  <si>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</si>
  <si>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</si>
  <si>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</si>
  <si>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</si>
  <si>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</si>
  <si>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</si>
  <si>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</si>
  <si>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</si>
  <si>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</si>
  <si>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</si>
  <si>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</si>
  <si>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</si>
  <si>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</si>
  <si>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</si>
  <si>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</si>
  <si>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</si>
  <si>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</si>
  <si>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</si>
  <si>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</si>
  <si>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</si>
  <si>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</si>
  <si>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</si>
  <si>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</si>
  <si>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</si>
  <si>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</si>
  <si>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</si>
  <si>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</si>
  <si>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</si>
  <si>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</si>
  <si>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</si>
  <si>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</si>
  <si>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</si>
  <si>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</si>
  <si>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</si>
  <si>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</si>
  <si>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</si>
  <si>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</si>
  <si>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</si>
  <si>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</si>
  <si>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</si>
  <si>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</si>
  <si>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</si>
  <si>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</si>
  <si>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</si>
  <si>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</si>
  <si>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</si>
  <si>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</si>
  <si>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</si>
  <si>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</si>
  <si>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</si>
  <si>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</si>
  <si>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</si>
  <si>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</si>
  <si>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</si>
  <si>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</si>
  <si>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</si>
  <si>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</si>
  <si>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</si>
  <si>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</si>
  <si>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</si>
  <si>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</si>
  <si>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</si>
  <si>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</si>
  <si>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</si>
  <si>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</si>
  <si>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</si>
  <si>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</si>
  <si>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</si>
  <si>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</si>
  <si>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</si>
  <si>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</si>
  <si>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</si>
  <si>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</si>
  <si>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</si>
  <si>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</si>
  <si>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</si>
  <si>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</si>
  <si>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</si>
  <si>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</si>
  <si>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</si>
  <si>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</si>
  <si>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</si>
  <si>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</si>
  <si>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</si>
  <si>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</si>
  <si>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</si>
  <si>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</si>
  <si>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</si>
  <si>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</si>
  <si>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</si>
  <si>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</si>
  <si>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</si>
  <si>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</si>
  <si>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</si>
  <si>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</si>
  <si>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</si>
  <si>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</si>
  <si>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</si>
  <si>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</si>
  <si>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</si>
  <si>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</si>
  <si>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</si>
  <si>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</si>
  <si>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</si>
  <si>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</si>
  <si>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</si>
  <si>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</si>
  <si>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</si>
  <si>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</si>
  <si>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</si>
  <si>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</si>
  <si>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</si>
  <si>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</si>
  <si>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</si>
  <si>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</si>
  <si>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</si>
  <si>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</si>
  <si>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</si>
  <si>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</si>
  <si>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</si>
  <si>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</si>
  <si>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</si>
  <si>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</si>
  <si>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</si>
  <si>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</si>
  <si>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</si>
  <si>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</si>
  <si>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</si>
  <si>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</si>
  <si>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</si>
  <si>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</si>
  <si>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</si>
  <si>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</si>
  <si>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</si>
  <si>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</si>
  <si>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</si>
  <si>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</si>
  <si>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</si>
  <si>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</si>
  <si>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</si>
  <si>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</si>
  <si>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</si>
  <si>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</si>
  <si>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</si>
  <si>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</si>
  <si>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</si>
  <si>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</si>
  <si>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</si>
  <si>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</si>
  <si>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</si>
  <si>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</si>
  <si>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</si>
  <si>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</si>
  <si>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</si>
  <si>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</si>
  <si>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</si>
  <si>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</si>
  <si>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</si>
  <si>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</si>
  <si>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</si>
  <si>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</si>
  <si>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</si>
  <si>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</si>
  <si>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</si>
  <si>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</si>
  <si>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</si>
  <si>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</si>
  <si>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</si>
  <si>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</si>
  <si>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</si>
  <si>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</si>
  <si>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</si>
  <si>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</si>
  <si>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</si>
  <si>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</si>
  <si>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</si>
  <si>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</si>
  <si>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</si>
  <si>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</si>
  <si>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</si>
  <si>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</si>
  <si>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</si>
  <si>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</si>
  <si>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</si>
  <si>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</si>
  <si>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</si>
  <si>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</si>
  <si>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</si>
  <si>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</si>
  <si>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</si>
  <si>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</si>
  <si>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</si>
  <si>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</si>
  <si>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</si>
  <si>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</si>
  <si>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</si>
  <si>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</si>
  <si>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</si>
  <si>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</si>
  <si>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</si>
  <si>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</si>
  <si>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</si>
  <si>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</si>
  <si>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</si>
  <si>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</si>
  <si>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</si>
  <si>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</si>
  <si>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</si>
  <si>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</si>
  <si>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</si>
  <si>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</si>
  <si>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</si>
  <si>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</si>
  <si>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</si>
  <si>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</si>
  <si>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</si>
  <si>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</si>
  <si>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</si>
  <si>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</si>
  <si>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</si>
  <si>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</si>
  <si>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</si>
  <si>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</si>
  <si>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</si>
  <si>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</si>
  <si>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</si>
  <si>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</si>
  <si>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</si>
  <si>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</si>
  <si>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</si>
  <si>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</si>
  <si>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</si>
  <si>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</si>
  <si>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</si>
  <si>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</si>
  <si>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</si>
  <si>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</si>
  <si>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</si>
  <si>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</si>
  <si>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</si>
  <si>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</si>
  <si>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</si>
  <si>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</si>
  <si>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</si>
  <si>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</si>
  <si>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</si>
  <si>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</si>
  <si>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</si>
  <si>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</si>
  <si>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</si>
  <si>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</si>
  <si>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</si>
  <si>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</si>
  <si>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</si>
  <si>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</si>
  <si>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</si>
  <si>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</si>
  <si>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</si>
  <si>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</si>
  <si>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</si>
  <si>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</si>
  <si>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</si>
  <si>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</si>
  <si>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</si>
  <si>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</si>
  <si>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</si>
  <si>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</si>
  <si>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</si>
  <si>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</si>
  <si>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</si>
  <si>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</si>
  <si>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</si>
  <si>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</si>
  <si>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</si>
  <si>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</si>
  <si>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</si>
  <si>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</si>
  <si>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</si>
  <si>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</si>
  <si>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</si>
  <si>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</si>
  <si>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</si>
  <si>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</si>
  <si>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</si>
  <si>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</si>
  <si>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</si>
  <si>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</si>
  <si>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</si>
  <si>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</si>
  <si>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</si>
  <si>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</si>
  <si>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</si>
  <si>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</si>
  <si>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</si>
  <si>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</si>
  <si>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</si>
  <si>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</si>
  <si>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</si>
  <si>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</si>
  <si>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</si>
  <si>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</si>
  <si>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</si>
  <si>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</si>
  <si>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</si>
  <si>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</si>
  <si>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</si>
  <si>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</si>
  <si>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</si>
  <si>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</si>
  <si>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</si>
  <si>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</si>
  <si>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</si>
  <si>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</si>
  <si>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</si>
  <si>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</si>
  <si>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</si>
  <si>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</si>
  <si>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</si>
  <si>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</si>
  <si>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</si>
  <si>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</si>
  <si>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</si>
  <si>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</si>
  <si>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</si>
  <si>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</si>
  <si>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</si>
  <si>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</si>
  <si>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</si>
  <si>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</si>
  <si>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</si>
  <si>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</si>
  <si>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</si>
  <si>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</si>
  <si>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</si>
  <si>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</si>
  <si>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</si>
  <si>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</si>
  <si>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</si>
  <si>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</si>
  <si>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</si>
  <si>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</si>
  <si>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</si>
  <si>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</si>
  <si>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</si>
  <si>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</si>
  <si>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</si>
  <si>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</si>
  <si>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</si>
  <si>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</si>
  <si>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</si>
  <si>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</si>
  <si>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</si>
  <si>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</si>
  <si>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</si>
  <si>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</si>
  <si>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</si>
  <si>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</si>
  <si>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</si>
  <si>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</si>
  <si>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</si>
  <si>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</si>
  <si>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</si>
  <si>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</si>
  <si>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</si>
  <si>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</si>
  <si>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</si>
  <si>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</si>
  <si>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</si>
  <si>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</si>
  <si>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</si>
  <si>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</si>
  <si>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</si>
  <si>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</si>
  <si>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</si>
  <si>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</si>
  <si>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</si>
  <si>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</si>
  <si>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</si>
  <si>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</si>
  <si>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</si>
  <si>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</si>
  <si>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</si>
  <si>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</si>
  <si>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</si>
  <si>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</si>
  <si>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</si>
  <si>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</si>
  <si>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</si>
  <si>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</si>
  <si>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</si>
  <si>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</si>
  <si>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</si>
  <si>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</si>
  <si>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</si>
  <si>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</si>
  <si>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</si>
  <si>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</si>
  <si>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</si>
  <si>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</si>
  <si>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</si>
  <si>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</si>
  <si>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</si>
  <si>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</si>
  <si>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</si>
  <si>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</si>
  <si>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</si>
  <si>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</si>
  <si>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</si>
  <si>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</si>
  <si>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</si>
  <si>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</si>
  <si>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</si>
  <si>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</si>
  <si>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</si>
  <si>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</si>
  <si>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</si>
  <si>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</si>
  <si>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</si>
  <si>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</si>
  <si>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</si>
  <si>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</si>
  <si>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</si>
  <si>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</si>
  <si>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</si>
  <si>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</si>
  <si>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</si>
  <si>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</si>
  <si>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</si>
  <si>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</si>
  <si>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</si>
  <si>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</si>
  <si>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</si>
  <si>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</si>
  <si>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</si>
  <si>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</si>
  <si>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</si>
  <si>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</si>
  <si>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</si>
  <si>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</si>
  <si>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</si>
  <si>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</si>
  <si>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</si>
  <si>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</si>
  <si>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</si>
  <si>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</si>
  <si>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</si>
  <si>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</si>
  <si>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</si>
  <si>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</si>
  <si>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</si>
  <si>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</si>
  <si>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</si>
  <si>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</si>
  <si>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</si>
  <si>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</si>
  <si>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</si>
  <si>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</si>
  <si>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</si>
  <si>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</si>
  <si>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</si>
  <si>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</si>
  <si>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</si>
  <si>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</si>
  <si>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</si>
  <si>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</si>
  <si>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</si>
  <si>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</si>
  <si>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</si>
  <si>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</si>
  <si>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</si>
  <si>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</si>
  <si>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</si>
  <si>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</si>
  <si>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</si>
  <si>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</si>
  <si>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</si>
  <si>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</si>
  <si>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</si>
  <si>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</si>
  <si>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</si>
  <si>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</si>
  <si>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</si>
  <si>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</si>
  <si>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</si>
  <si>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</si>
  <si>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</si>
  <si>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</si>
  <si>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</si>
  <si>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</si>
  <si>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</si>
  <si>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</si>
  <si>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</si>
  <si>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</si>
  <si>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</si>
  <si>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</si>
  <si>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</si>
  <si>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</si>
  <si>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</si>
  <si>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</si>
  <si>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</si>
  <si>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</si>
  <si>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</si>
  <si>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</si>
  <si>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</si>
  <si>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</si>
  <si>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</si>
  <si>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</si>
  <si>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</si>
  <si>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</si>
  <si>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</si>
  <si>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</si>
  <si>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</si>
  <si>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</si>
  <si>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</si>
  <si>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</si>
  <si>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</si>
  <si>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</si>
  <si>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</si>
  <si>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</si>
  <si>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</si>
  <si>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</si>
  <si>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</si>
  <si>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</si>
  <si>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</si>
  <si>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</si>
  <si>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</si>
  <si>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</si>
  <si>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</si>
  <si>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</si>
  <si>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</si>
  <si>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</si>
  <si>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</si>
  <si>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</si>
  <si>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</si>
  <si>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</si>
  <si>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</si>
  <si>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</si>
  <si>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</si>
  <si>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</si>
  <si>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</si>
  <si>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</si>
  <si>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</si>
  <si>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</si>
  <si>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</si>
  <si>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</si>
  <si>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</si>
  <si>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</si>
  <si>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</si>
  <si>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</si>
  <si>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</si>
  <si>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</si>
  <si>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</si>
  <si>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</si>
  <si>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</si>
  <si>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</si>
  <si>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</si>
  <si>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</si>
  <si>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</si>
  <si>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</si>
  <si>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</si>
  <si>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</si>
  <si>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</si>
  <si>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</si>
  <si>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</si>
  <si>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</si>
  <si>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</si>
  <si>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</si>
  <si>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</si>
  <si>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</si>
  <si>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</si>
  <si>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</si>
  <si>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</si>
  <si>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</si>
  <si>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</si>
  <si>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</si>
  <si>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</si>
  <si>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</si>
  <si>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</si>
  <si>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</si>
  <si>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</si>
  <si>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</si>
  <si>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</si>
  <si>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</si>
  <si>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</si>
  <si>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</si>
  <si>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</si>
  <si>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</si>
  <si>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</si>
  <si>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</si>
  <si>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</si>
  <si>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</si>
  <si>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</si>
  <si>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</si>
  <si>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</si>
  <si>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</si>
  <si>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</si>
  <si>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</si>
  <si>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</si>
  <si>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</si>
  <si>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</si>
  <si>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</si>
  <si>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</si>
  <si>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</si>
  <si>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</si>
  <si>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</si>
  <si>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</si>
  <si>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</si>
  <si>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</si>
  <si>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</si>
  <si>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</si>
  <si>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</si>
  <si>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</si>
  <si>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</si>
  <si>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</si>
  <si>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</si>
  <si>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</si>
  <si>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</si>
  <si>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</si>
  <si>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</si>
  <si>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</si>
  <si>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</si>
  <si>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</si>
  <si>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</si>
  <si>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</si>
  <si>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</si>
  <si>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</si>
  <si>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</si>
  <si>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</si>
  <si>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</si>
  <si>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</si>
  <si>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</si>
  <si>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</si>
  <si>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</si>
  <si>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</si>
  <si>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</si>
  <si>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</si>
  <si>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</si>
  <si>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</si>
  <si>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</si>
  <si>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</si>
  <si>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</si>
  <si>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</si>
  <si>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</si>
  <si>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</si>
  <si>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</si>
  <si>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</si>
  <si>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</si>
  <si>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</si>
  <si>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</si>
  <si>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</si>
  <si>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</si>
  <si>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</si>
  <si>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</si>
  <si>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</si>
  <si>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</si>
  <si>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</si>
  <si>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</si>
  <si>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</si>
  <si>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</si>
  <si>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</si>
  <si>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</si>
  <si>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</si>
  <si>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</si>
  <si>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</si>
  <si>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</si>
  <si>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</si>
  <si>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</si>
  <si>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</si>
  <si>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</si>
  <si>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</si>
  <si>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</si>
  <si>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</si>
  <si>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</si>
  <si>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</si>
  <si>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</si>
  <si>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</si>
  <si>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</si>
  <si>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</si>
  <si>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</si>
  <si>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</si>
  <si>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</si>
  <si>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</si>
  <si>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</si>
  <si>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</si>
  <si>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</si>
  <si>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</si>
  <si>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</si>
  <si>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</si>
  <si>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</si>
  <si>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</si>
  <si>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</si>
  <si>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</si>
  <si>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</si>
  <si>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</si>
  <si>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</si>
  <si>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</si>
  <si>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</si>
  <si>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</si>
  <si>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</si>
  <si>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</si>
  <si>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</si>
  <si>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</si>
  <si>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</si>
  <si>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</si>
  <si>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</si>
  <si>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</si>
  <si>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</si>
  <si>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</si>
  <si>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</si>
  <si>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</si>
  <si>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</si>
  <si>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</si>
  <si>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</si>
  <si>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</si>
  <si>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</si>
  <si>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</si>
  <si>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</si>
  <si>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</si>
  <si>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</si>
  <si>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</si>
  <si>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</si>
  <si>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</si>
  <si>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</si>
  <si>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</si>
  <si>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</si>
  <si>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</si>
  <si>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</si>
  <si>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</si>
  <si>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</si>
  <si>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</si>
  <si>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</si>
  <si>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</si>
  <si>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</si>
  <si>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</si>
  <si>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</si>
  <si>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</si>
  <si>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</si>
  <si>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</si>
  <si>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</si>
  <si>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</si>
  <si>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</si>
  <si>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</si>
  <si>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</si>
  <si>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</si>
  <si>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</si>
  <si>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</si>
  <si>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</si>
  <si>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</si>
  <si>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</si>
  <si>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</si>
  <si>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</si>
  <si>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</si>
  <si>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</si>
  <si>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</si>
  <si>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</si>
  <si>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</si>
  <si>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</si>
  <si>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</si>
  <si>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</si>
  <si>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</si>
  <si>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</si>
  <si>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</si>
  <si>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</si>
  <si>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</si>
  <si>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</si>
  <si>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</si>
  <si>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</si>
  <si>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</si>
  <si>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</si>
  <si>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</si>
  <si>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</si>
  <si>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</si>
  <si>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</si>
  <si>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</si>
  <si>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</si>
  <si>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</si>
  <si>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</si>
  <si>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</si>
  <si>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</si>
  <si>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</si>
  <si>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</si>
  <si>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</si>
  <si>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</si>
  <si>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</si>
  <si>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</si>
  <si>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</si>
  <si>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</si>
  <si>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</si>
  <si>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</si>
  <si>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</si>
  <si>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</si>
  <si>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</si>
  <si>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</si>
  <si>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</si>
  <si>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</si>
  <si>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</si>
  <si>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</si>
  <si>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</si>
  <si>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</si>
  <si>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</si>
  <si>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</si>
  <si>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</si>
  <si>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</si>
  <si>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</si>
  <si>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</si>
  <si>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</si>
  <si>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</si>
  <si>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</si>
  <si>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</si>
  <si>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</si>
  <si>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</si>
  <si>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</si>
  <si>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</si>
  <si>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</si>
  <si>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</si>
  <si>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</si>
  <si>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</si>
  <si>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</si>
  <si>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</si>
  <si>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</si>
  <si>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</si>
  <si>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</si>
  <si>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</si>
  <si>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</si>
  <si>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</si>
  <si>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</si>
  <si>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</si>
  <si>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</si>
  <si>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</si>
  <si>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</si>
  <si>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</si>
  <si>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</si>
  <si>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</si>
  <si>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</si>
  <si>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</si>
  <si>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</si>
  <si>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</si>
  <si>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</si>
  <si>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</si>
  <si>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</si>
  <si>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</si>
  <si>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</si>
  <si>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</si>
  <si>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</si>
  <si>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</si>
  <si>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</si>
  <si>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</si>
  <si>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</si>
  <si>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</si>
  <si>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</si>
  <si>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</si>
  <si>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</si>
  <si>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</si>
  <si>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</si>
  <si>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</si>
  <si>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</si>
  <si>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</si>
  <si>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</si>
  <si>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</si>
  <si>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</si>
  <si>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</si>
  <si>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</si>
  <si>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</si>
  <si>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</si>
  <si>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</si>
  <si>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</si>
  <si>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</si>
  <si>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</si>
  <si>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</si>
  <si>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</si>
  <si>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</si>
  <si>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</si>
  <si>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</si>
  <si>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</si>
  <si>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</si>
  <si>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</si>
  <si>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</si>
  <si>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</si>
  <si>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</si>
  <si>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</si>
  <si>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</si>
  <si>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</si>
  <si>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</si>
  <si>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</si>
  <si>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</si>
  <si>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</si>
  <si>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</si>
  <si>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</si>
  <si>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</si>
  <si>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</si>
  <si>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</si>
  <si>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</si>
  <si>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</si>
  <si>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</si>
  <si>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</si>
  <si>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</si>
  <si>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</si>
  <si>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</si>
  <si>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</si>
  <si>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</si>
  <si>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</si>
  <si>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</si>
  <si>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</si>
  <si>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</si>
  <si>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</si>
  <si>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</si>
  <si>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</si>
  <si>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</si>
  <si>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</si>
  <si>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</si>
  <si>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</si>
  <si>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</si>
  <si>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</si>
  <si>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</si>
  <si>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</si>
  <si>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</si>
  <si>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</si>
  <si>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</si>
  <si>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</si>
  <si>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</si>
  <si>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</si>
  <si>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</si>
  <si>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</si>
  <si>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</si>
  <si>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</si>
  <si>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</si>
  <si>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</si>
  <si>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</si>
  <si>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</si>
  <si>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</si>
  <si>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</si>
  <si>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</si>
  <si>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</si>
  <si>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</si>
  <si>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</si>
  <si>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</si>
  <si>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</si>
  <si>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</si>
  <si>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</si>
  <si>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</si>
  <si>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</si>
  <si>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</si>
  <si>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</si>
  <si>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</si>
  <si>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</si>
  <si>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</si>
  <si>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</si>
  <si>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</si>
  <si>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</si>
  <si>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</si>
  <si>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</si>
  <si>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</si>
  <si>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</si>
  <si>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</si>
  <si>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</si>
  <si>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</si>
  <si>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</si>
  <si>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</si>
  <si>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</si>
  <si>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</si>
  <si>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</si>
  <si>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</si>
  <si>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</si>
  <si>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</si>
  <si>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</si>
  <si>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</si>
  <si>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</si>
  <si>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</si>
  <si>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</si>
  <si>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</si>
  <si>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</si>
  <si>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</si>
  <si>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</si>
  <si>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</si>
  <si>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</si>
  <si>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</si>
  <si>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</si>
  <si>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</si>
  <si>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</si>
  <si>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</si>
  <si>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</si>
  <si>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</si>
  <si>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</si>
  <si>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</si>
  <si>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</si>
  <si>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</si>
  <si>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</si>
  <si>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</si>
  <si>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</si>
  <si>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</si>
  <si>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</si>
  <si>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</si>
  <si>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</si>
  <si>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</si>
  <si>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</si>
  <si>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</si>
  <si>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</si>
  <si>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</si>
  <si>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</si>
  <si>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</si>
  <si>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</si>
  <si>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</si>
  <si>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</si>
  <si>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</si>
  <si>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</si>
  <si>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</si>
  <si>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</si>
  <si>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</si>
  <si>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</si>
  <si>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</si>
  <si>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</si>
  <si>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</si>
  <si>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</si>
  <si>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</si>
  <si>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</si>
  <si>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</si>
  <si>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</si>
  <si>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</si>
  <si>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</si>
  <si>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</si>
  <si>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</si>
  <si>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</si>
  <si>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</si>
  <si>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</si>
  <si>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</si>
  <si>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</si>
  <si>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</si>
  <si>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</si>
  <si>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</si>
  <si>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</si>
  <si>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</si>
  <si>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</si>
  <si>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</si>
  <si>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</si>
  <si>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</si>
  <si>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</si>
  <si>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</si>
  <si>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</si>
  <si>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</si>
  <si>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</si>
  <si>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</si>
  <si>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</si>
  <si>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</si>
  <si>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</si>
  <si>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</si>
  <si>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</si>
  <si>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</si>
  <si>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</si>
  <si>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</si>
  <si>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</si>
  <si>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</si>
  <si>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</si>
  <si>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</si>
  <si>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</si>
  <si>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</si>
  <si>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</si>
  <si>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</si>
  <si>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</si>
  <si>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</si>
  <si>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</si>
  <si>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</si>
  <si>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</si>
  <si>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</si>
  <si>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</si>
  <si>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</si>
  <si>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</si>
  <si>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</si>
  <si>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</si>
  <si>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</si>
  <si>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</si>
  <si>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</si>
  <si>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</si>
  <si>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</si>
  <si>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</si>
  <si>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</si>
  <si>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</si>
  <si>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</si>
  <si>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</si>
  <si>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</si>
  <si>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</si>
  <si>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</si>
  <si>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</si>
  <si>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</si>
  <si>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</si>
  <si>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</si>
  <si>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</si>
  <si>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</si>
  <si>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</si>
  <si>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</si>
  <si>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</si>
  <si>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</si>
  <si>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</si>
  <si>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</si>
  <si>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</si>
  <si>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</si>
  <si>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</si>
  <si>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</si>
  <si>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</si>
  <si>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</si>
  <si>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</si>
  <si>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</si>
  <si>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</si>
  <si>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</si>
  <si>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</si>
  <si>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</si>
  <si>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</si>
  <si>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</si>
  <si>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</si>
  <si>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</si>
  <si>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</si>
  <si>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</si>
  <si>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</si>
  <si>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</si>
  <si>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</si>
  <si>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</si>
  <si>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</si>
  <si>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</si>
  <si>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</si>
  <si>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</si>
  <si>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</si>
  <si>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</si>
  <si>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</si>
  <si>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</si>
  <si>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</si>
  <si>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</si>
  <si>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</si>
  <si>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</si>
  <si>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</si>
  <si>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</si>
  <si>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</si>
  <si>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</si>
  <si>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</si>
  <si>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</si>
  <si>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</si>
  <si>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</si>
  <si>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</si>
  <si>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</si>
  <si>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</si>
  <si>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</si>
  <si>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</si>
  <si>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</si>
  <si>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</si>
  <si>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</si>
  <si>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</si>
  <si>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</si>
  <si>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</si>
  <si>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</si>
  <si>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</si>
  <si>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</si>
  <si>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</si>
  <si>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</si>
  <si>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</si>
  <si>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</si>
  <si>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</si>
  <si>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</si>
  <si>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</si>
  <si>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</si>
  <si>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</si>
  <si>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</si>
  <si>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</si>
  <si>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</si>
  <si>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</si>
  <si>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</si>
  <si>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</si>
  <si>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</si>
  <si>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</si>
  <si>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</si>
  <si>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</si>
  <si>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</si>
  <si>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</si>
  <si>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</si>
  <si>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</si>
  <si>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</si>
  <si>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</si>
  <si>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</si>
  <si>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</si>
  <si>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</si>
  <si>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</si>
  <si>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</si>
  <si>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</si>
  <si>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</si>
  <si>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</si>
  <si>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</si>
  <si>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</si>
  <si>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</si>
  <si>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</si>
  <si>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</si>
  <si>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</si>
  <si>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</si>
  <si>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</si>
  <si>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</si>
  <si>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</si>
  <si>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</si>
  <si>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</si>
  <si>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</si>
  <si>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</si>
  <si>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</si>
  <si>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</si>
  <si>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</si>
  <si>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</si>
  <si>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</si>
  <si>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</si>
  <si>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</si>
  <si>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</si>
  <si>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</si>
  <si>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</si>
  <si>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</si>
  <si>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</si>
  <si>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</si>
  <si>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</si>
  <si>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</si>
  <si>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</si>
  <si>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</si>
  <si>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</si>
  <si>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</si>
  <si>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</si>
  <si>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</si>
  <si>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</si>
  <si>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</si>
  <si>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</si>
  <si>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</si>
  <si>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</si>
  <si>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</si>
  <si>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</si>
  <si>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</si>
  <si>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</si>
  <si>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</si>
  <si>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</si>
  <si>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</si>
  <si>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</si>
  <si>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</si>
  <si>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</si>
  <si>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</si>
  <si>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</si>
  <si>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</si>
  <si>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</si>
  <si>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</si>
  <si>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</si>
  <si>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</si>
  <si>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</si>
  <si>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</si>
  <si>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</si>
  <si>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</si>
  <si>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</si>
  <si>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</si>
  <si>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</si>
  <si>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</si>
  <si>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</si>
  <si>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</si>
  <si>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</si>
  <si>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</si>
  <si>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</si>
  <si>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</si>
  <si>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</si>
  <si>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</si>
  <si>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</si>
  <si>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</si>
  <si>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</si>
  <si>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</si>
  <si>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</si>
  <si>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</si>
  <si>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</si>
  <si>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</si>
  <si>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</si>
  <si>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</si>
  <si>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</si>
  <si>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</si>
  <si>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</si>
  <si>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</si>
  <si>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</si>
  <si>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</si>
  <si>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</si>
  <si>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</si>
  <si>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</si>
  <si>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</si>
  <si>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</si>
  <si>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</si>
  <si>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</si>
  <si>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</si>
  <si>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</si>
  <si>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</si>
  <si>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</si>
  <si>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</si>
  <si>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</si>
  <si>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</si>
  <si>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</si>
  <si>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</si>
  <si>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</si>
  <si>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</si>
  <si>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</si>
  <si>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</si>
  <si>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</si>
  <si>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</si>
  <si>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</si>
  <si>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</si>
  <si>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</si>
  <si>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</si>
  <si>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</si>
  <si>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</si>
  <si>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</si>
  <si>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</si>
  <si>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</si>
  <si>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</si>
  <si>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</si>
  <si>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</si>
  <si>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</si>
  <si>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</si>
  <si>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</si>
  <si>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</si>
  <si>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</si>
  <si>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</si>
  <si>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</si>
  <si>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</si>
  <si>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</si>
  <si>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</si>
  <si>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</si>
  <si>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</si>
  <si>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</si>
  <si>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</si>
  <si>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</si>
  <si>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</si>
  <si>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</si>
  <si>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</si>
  <si>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</si>
  <si>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</si>
  <si>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</si>
  <si>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</si>
  <si>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</si>
  <si>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</si>
  <si>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</si>
  <si>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</si>
  <si>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</si>
  <si>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</si>
  <si>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</si>
  <si>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</si>
  <si>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</si>
  <si>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</si>
  <si>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</si>
  <si>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</si>
  <si>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</si>
  <si>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</si>
  <si>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</si>
  <si>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</si>
  <si>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</si>
  <si>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</si>
  <si>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</si>
  <si>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</si>
  <si>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</si>
  <si>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</si>
  <si>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</si>
  <si>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</si>
  <si>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</si>
  <si>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</si>
  <si>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</si>
  <si>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</si>
  <si>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</si>
  <si>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</si>
  <si>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</si>
  <si>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</si>
  <si>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</si>
  <si>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</si>
  <si>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</si>
  <si>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</si>
  <si>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</si>
  <si>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</si>
  <si>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</si>
  <si>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</si>
  <si>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</si>
  <si>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</si>
  <si>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</si>
  <si>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</si>
  <si>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</si>
  <si>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</si>
  <si>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</si>
  <si>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</si>
  <si>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</si>
  <si>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</si>
  <si>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</si>
  <si>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</si>
  <si>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</si>
  <si>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</si>
  <si>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</si>
  <si>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</si>
  <si>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</si>
  <si>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</si>
  <si>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</si>
  <si>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</si>
  <si>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</si>
  <si>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</si>
  <si>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</si>
  <si>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</si>
  <si>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</si>
  <si>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</si>
  <si>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</si>
  <si>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</si>
  <si>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</si>
  <si>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</si>
  <si>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</si>
  <si>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</si>
  <si>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</si>
  <si>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</si>
  <si>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</si>
  <si>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</si>
  <si>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</si>
  <si>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</si>
  <si>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</si>
  <si>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</si>
  <si>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</si>
  <si>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</si>
  <si>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</si>
  <si>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</si>
  <si>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</si>
  <si>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</si>
  <si>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</si>
  <si>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</si>
  <si>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</si>
  <si>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</si>
  <si>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</si>
  <si>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</si>
  <si>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</si>
  <si>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</si>
  <si>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</si>
  <si>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</si>
  <si>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</si>
  <si>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</si>
  <si>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</si>
  <si>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</si>
  <si>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</si>
  <si>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</si>
  <si>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</si>
  <si>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</si>
  <si>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</si>
  <si>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</si>
  <si>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</si>
  <si>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</si>
  <si>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</si>
  <si>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</si>
  <si>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</si>
  <si>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</si>
  <si>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</si>
  <si>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</si>
  <si>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</si>
  <si>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</si>
  <si>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</si>
  <si>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</si>
  <si>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</si>
  <si>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</si>
  <si>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</si>
  <si>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</si>
  <si>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</si>
  <si>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</si>
  <si>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</si>
  <si>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</si>
  <si>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</si>
  <si>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</si>
  <si>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</si>
  <si>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</si>
  <si>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</si>
  <si>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</si>
  <si>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</si>
  <si>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</si>
  <si>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</si>
  <si>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</si>
  <si>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</si>
  <si>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</si>
  <si>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</si>
  <si>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</si>
  <si>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</si>
  <si>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</si>
  <si>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</si>
  <si>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</si>
  <si>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</si>
  <si>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</si>
  <si>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</si>
  <si>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</si>
  <si>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</si>
  <si>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</si>
  <si>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</si>
  <si>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</si>
  <si>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</si>
  <si>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</si>
  <si>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</si>
  <si>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</si>
  <si>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</si>
  <si>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</si>
  <si>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</si>
  <si>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</si>
  <si>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</si>
  <si>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</si>
  <si>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</si>
  <si>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</si>
  <si>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</si>
  <si>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</si>
  <si>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</si>
  <si>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</si>
  <si>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</si>
  <si>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</si>
  <si>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</si>
  <si>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</si>
  <si>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</si>
  <si>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</si>
  <si>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</si>
  <si>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</si>
  <si>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</si>
  <si>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</si>
  <si>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</si>
  <si>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</si>
  <si>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</si>
  <si>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</si>
  <si>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</si>
  <si>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</si>
  <si>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</si>
  <si>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</si>
  <si>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</si>
  <si>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</si>
  <si>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</si>
  <si>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</si>
  <si>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</si>
  <si>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</si>
  <si>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</si>
  <si>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</si>
  <si>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</si>
  <si>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</si>
  <si>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</si>
  <si>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</si>
  <si>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</si>
  <si>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</si>
  <si>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</si>
  <si>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</si>
  <si>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</si>
  <si>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</si>
  <si>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</si>
  <si>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</si>
  <si>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</si>
  <si>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</si>
  <si>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</si>
  <si>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</si>
  <si>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</si>
  <si>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</si>
  <si>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</si>
  <si>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</si>
  <si>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</si>
  <si>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</si>
  <si>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</si>
  <si>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</si>
  <si>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</si>
  <si>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</si>
  <si>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</si>
  <si>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</si>
  <si>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</si>
  <si>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</si>
  <si>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</si>
  <si>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</si>
  <si>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</si>
  <si>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</si>
  <si>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</si>
  <si>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</si>
  <si>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</si>
  <si>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</si>
  <si>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</si>
  <si>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</si>
  <si>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</si>
  <si>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</si>
  <si>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</si>
  <si>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</si>
  <si>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</si>
  <si>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</si>
  <si>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</si>
  <si>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</si>
  <si>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</si>
  <si>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</si>
  <si>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</si>
  <si>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</si>
  <si>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</si>
  <si>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</si>
  <si>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</si>
  <si>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</si>
  <si>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</si>
  <si>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</si>
  <si>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</si>
  <si>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</si>
  <si>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</si>
  <si>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</si>
  <si>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</si>
  <si>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</si>
  <si>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</si>
  <si>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</si>
  <si>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</si>
  <si>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</si>
  <si>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</si>
  <si>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</si>
  <si>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</si>
  <si>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</si>
  <si>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</si>
  <si>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</si>
  <si>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</si>
  <si>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</si>
  <si>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</si>
  <si>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</si>
  <si>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</si>
  <si>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</si>
  <si>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</si>
  <si>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</si>
  <si>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</si>
  <si>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</si>
  <si>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</si>
  <si>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</si>
  <si>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</si>
  <si>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</si>
  <si>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</si>
  <si>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</si>
  <si>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</si>
  <si>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</si>
  <si>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</si>
  <si>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</si>
  <si>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</si>
  <si>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</si>
  <si>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</si>
  <si>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</si>
  <si>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</si>
  <si>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</si>
  <si>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</si>
  <si>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</si>
  <si>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</si>
  <si>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</si>
  <si>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</si>
  <si>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</si>
  <si>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</si>
  <si>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</si>
  <si>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</si>
  <si>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</si>
  <si>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</si>
  <si>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</si>
  <si>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</si>
  <si>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</si>
  <si>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</si>
  <si>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</si>
  <si>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</si>
  <si>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</si>
  <si>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</si>
  <si>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</si>
  <si>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</si>
  <si>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</si>
  <si>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</si>
  <si>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</si>
  <si>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</si>
  <si>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</si>
  <si>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</si>
  <si>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</si>
  <si>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</si>
  <si>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</si>
  <si>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</si>
  <si>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</si>
  <si>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</si>
  <si>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</si>
  <si>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</si>
  <si>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</si>
  <si>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</si>
  <si>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</si>
  <si>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</si>
  <si>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</si>
  <si>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</si>
  <si>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</si>
  <si>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</si>
  <si>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</si>
  <si>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</si>
  <si>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</si>
  <si>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</si>
  <si>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</si>
  <si>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</si>
  <si>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</si>
  <si>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</si>
  <si>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</si>
  <si>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</si>
  <si>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</si>
  <si>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</si>
  <si>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</si>
  <si>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</si>
  <si>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</si>
  <si>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</si>
  <si>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</si>
  <si>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</si>
  <si>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</si>
  <si>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</si>
  <si>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</si>
  <si>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</si>
  <si>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</si>
  <si>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</si>
  <si>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</si>
  <si>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</si>
  <si>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</si>
  <si>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</si>
  <si>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</si>
  <si>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</si>
  <si>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</si>
  <si>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</si>
  <si>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</si>
  <si>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</si>
  <si>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</si>
  <si>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</si>
  <si>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</si>
  <si>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</si>
  <si>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</si>
  <si>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</si>
  <si>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</si>
  <si>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</si>
  <si>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</si>
  <si>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</si>
  <si>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</si>
  <si>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</si>
  <si>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</si>
  <si>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</si>
  <si>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</si>
  <si>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</si>
  <si>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</si>
  <si>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</si>
  <si>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</si>
  <si>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</si>
  <si>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</si>
  <si>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</si>
  <si>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</si>
  <si>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</si>
  <si>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</si>
  <si>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</si>
  <si>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</si>
  <si>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</si>
  <si>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</si>
  <si>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</si>
  <si>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</si>
  <si>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</si>
  <si>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</si>
  <si>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</si>
  <si>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</si>
  <si>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</si>
  <si>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</si>
  <si>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</si>
  <si>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</si>
  <si>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</si>
  <si>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</si>
  <si>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</si>
  <si>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</si>
  <si>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</si>
  <si>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</si>
  <si>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</si>
  <si>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</si>
  <si>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</si>
  <si>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</si>
  <si>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</si>
  <si>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</si>
  <si>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</si>
  <si>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</si>
  <si>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</si>
  <si>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</si>
  <si>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</si>
  <si>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</si>
  <si>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</si>
  <si>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</si>
  <si>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</si>
  <si>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</si>
  <si>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</si>
  <si>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</si>
  <si>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</si>
  <si>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</si>
  <si>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</si>
  <si>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</si>
  <si>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</si>
  <si>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</si>
  <si>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</si>
  <si>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</si>
  <si>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</si>
  <si>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</si>
  <si>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</si>
  <si>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</si>
  <si>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</si>
  <si>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</si>
  <si>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</si>
  <si>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</si>
  <si>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</si>
  <si>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</si>
  <si>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</si>
  <si>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</si>
  <si>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</si>
  <si>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</si>
  <si>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</si>
  <si>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</si>
  <si>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</si>
  <si>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</si>
  <si>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</si>
  <si>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</si>
  <si>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</si>
  <si>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</si>
  <si>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</si>
  <si>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</si>
  <si>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</si>
  <si>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</si>
  <si>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</si>
  <si>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</si>
  <si>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</si>
  <si>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</si>
  <si>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</si>
  <si>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</si>
  <si>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</si>
  <si>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</si>
  <si>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</si>
  <si>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</si>
  <si>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</si>
  <si>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</si>
  <si>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</si>
  <si>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</si>
  <si>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</si>
  <si>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</si>
  <si>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</si>
  <si>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</si>
  <si>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</si>
  <si>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</si>
  <si>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</si>
  <si>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</si>
  <si>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</si>
  <si>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</si>
  <si>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</si>
  <si>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</si>
  <si>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</si>
  <si>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</si>
  <si>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</si>
  <si>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</si>
  <si>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</si>
  <si>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</si>
  <si>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</si>
  <si>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</si>
  <si>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</si>
  <si>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</si>
  <si>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</si>
  <si>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</si>
  <si>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</si>
  <si>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</si>
  <si>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</si>
  <si>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</si>
  <si>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</si>
  <si>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</si>
  <si>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</si>
  <si>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</si>
  <si>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</si>
  <si>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</si>
  <si>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</si>
  <si>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</si>
  <si>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</si>
  <si>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</si>
  <si>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</si>
  <si>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</si>
  <si>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</si>
  <si>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</si>
  <si>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</si>
  <si>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</si>
  <si>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</si>
  <si>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</si>
  <si>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</si>
  <si>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</si>
  <si>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</si>
  <si>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</si>
  <si>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</si>
  <si>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</si>
  <si>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</si>
  <si>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</si>
  <si>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</si>
  <si>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</si>
  <si>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</si>
  <si>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</si>
  <si>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</si>
  <si>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</si>
  <si>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</si>
  <si>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</si>
  <si>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</si>
  <si>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</si>
  <si>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</si>
  <si>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</si>
  <si>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</si>
  <si>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</si>
  <si>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</si>
  <si>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</si>
  <si>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</si>
  <si>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</si>
  <si>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</si>
  <si>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</si>
  <si>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</si>
  <si>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</si>
  <si>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</si>
  <si>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</si>
  <si>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</si>
  <si>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</si>
  <si>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</si>
  <si>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</si>
  <si>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</si>
  <si>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</si>
  <si>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</si>
  <si>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</si>
  <si>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</si>
  <si>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</si>
  <si>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</si>
  <si>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</si>
  <si>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</si>
  <si>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</si>
  <si>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</si>
  <si>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</si>
  <si>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</si>
  <si>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</si>
  <si>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</si>
  <si>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</si>
  <si>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</si>
  <si>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</si>
  <si>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</si>
  <si>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</si>
  <si>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</si>
  <si>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</si>
  <si>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</si>
  <si>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</si>
  <si>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</si>
  <si>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</si>
  <si>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</si>
  <si>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</si>
  <si>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</si>
  <si>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</si>
  <si>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</si>
  <si>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</si>
  <si>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</si>
  <si>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</si>
  <si>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</si>
  <si>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</si>
  <si>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</si>
  <si>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</si>
  <si>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</si>
  <si>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</si>
  <si>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</si>
  <si>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</si>
  <si>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</si>
  <si>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</si>
  <si>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</si>
  <si>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</si>
  <si>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</si>
  <si>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</si>
  <si>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</si>
  <si>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</si>
  <si>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</si>
  <si>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</si>
  <si>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</si>
  <si>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</si>
  <si>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</si>
  <si>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</si>
  <si>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</si>
  <si>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</si>
  <si>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</si>
  <si>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</si>
  <si>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</si>
  <si>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</si>
  <si>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</si>
  <si>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</si>
  <si>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</si>
  <si>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</si>
  <si>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</si>
  <si>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</si>
  <si>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</si>
  <si>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</si>
  <si>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</si>
  <si>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</si>
  <si>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</si>
  <si>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</si>
  <si>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</si>
  <si>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</si>
  <si>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</si>
  <si>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</si>
  <si>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</si>
  <si>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</si>
  <si>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</si>
  <si>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</si>
  <si>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</si>
  <si>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</si>
  <si>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</si>
  <si>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</si>
  <si>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</si>
  <si>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</si>
  <si>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</si>
  <si>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</si>
  <si>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</si>
  <si>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</si>
  <si>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</si>
  <si>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</si>
  <si>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</si>
  <si>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</si>
  <si>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</si>
  <si>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</si>
  <si>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</si>
  <si>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</si>
  <si>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</si>
  <si>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</si>
  <si>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</si>
  <si>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</si>
  <si>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</si>
  <si>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</si>
  <si>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</si>
  <si>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</si>
  <si>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</si>
  <si>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</si>
  <si>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</si>
  <si>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</si>
  <si>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</si>
  <si>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</si>
  <si>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</si>
  <si>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</si>
  <si>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</si>
  <si>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</si>
  <si>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</si>
  <si>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</si>
  <si>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</si>
  <si>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</si>
  <si>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</si>
  <si>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</si>
  <si>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</si>
  <si>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</si>
  <si>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</si>
  <si>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</si>
  <si>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</si>
  <si>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</si>
  <si>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</si>
  <si>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</si>
  <si>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</si>
  <si>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</si>
  <si>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</si>
  <si>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</si>
  <si>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</si>
  <si>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</si>
  <si>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</si>
  <si>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</si>
  <si>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</si>
  <si>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</si>
  <si>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</si>
  <si>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</si>
  <si>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</si>
  <si>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</si>
  <si>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</si>
  <si>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</si>
  <si>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</si>
  <si>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</si>
  <si>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</si>
  <si>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</si>
  <si>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</si>
  <si>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</si>
  <si>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</si>
  <si>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</si>
  <si>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</si>
  <si>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</si>
  <si>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</si>
  <si>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</si>
  <si>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</si>
  <si>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</si>
  <si>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</si>
  <si>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</si>
  <si>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</si>
  <si>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</si>
  <si>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</si>
  <si>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</si>
  <si>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</si>
  <si>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</si>
  <si>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</si>
  <si>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</si>
  <si>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</si>
  <si>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</si>
  <si>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</si>
  <si>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</si>
  <si>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</si>
  <si>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</si>
  <si>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</si>
  <si>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</si>
  <si>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</si>
  <si>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</si>
  <si>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</si>
  <si>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</si>
  <si>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</si>
  <si>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</si>
  <si>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</si>
  <si>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</si>
  <si>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</si>
  <si>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</si>
  <si>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</si>
  <si>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</si>
  <si>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</si>
  <si>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</si>
  <si>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</si>
  <si>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</si>
  <si>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</si>
  <si>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</si>
  <si>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</si>
  <si>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</si>
  <si>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</si>
  <si>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</si>
  <si>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</si>
  <si>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</si>
  <si>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</si>
  <si>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</si>
  <si>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</si>
  <si>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</si>
  <si>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</si>
  <si>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</si>
  <si>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</si>
  <si>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</si>
  <si>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</si>
  <si>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</si>
  <si>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</si>
  <si>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</si>
  <si>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</si>
  <si>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</si>
  <si>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</si>
  <si>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</si>
  <si>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</si>
  <si>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</si>
  <si>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</si>
  <si>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</si>
  <si>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</si>
  <si>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</si>
  <si>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</si>
  <si>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</si>
  <si>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</si>
  <si>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</si>
  <si>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</si>
  <si>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</si>
  <si>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</si>
  <si>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</si>
  <si>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</si>
  <si>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</si>
  <si>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</si>
  <si>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</si>
  <si>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</si>
  <si>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</si>
  <si>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</si>
  <si>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</si>
  <si>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</si>
  <si>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</si>
  <si>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</si>
  <si>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</si>
  <si>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</si>
  <si>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</si>
  <si>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</si>
  <si>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</si>
  <si>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</si>
  <si>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</si>
  <si>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</si>
  <si>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</si>
  <si>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</si>
  <si>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</si>
  <si>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</si>
  <si>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</si>
  <si>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</si>
  <si>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</si>
  <si>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</si>
  <si>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</si>
  <si>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</si>
  <si>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</si>
  <si>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</si>
  <si>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</si>
  <si>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</si>
  <si>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</si>
  <si>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</si>
  <si>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</si>
  <si>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</si>
  <si>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</si>
  <si>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</si>
  <si>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</si>
  <si>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</si>
  <si>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</si>
  <si>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</si>
  <si>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</si>
  <si>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</si>
  <si>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</si>
  <si>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</si>
  <si>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</si>
  <si>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</si>
  <si>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</si>
  <si>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</si>
  <si>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</si>
  <si>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</si>
  <si>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</si>
  <si>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</si>
  <si>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</si>
  <si>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</si>
  <si>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</si>
  <si>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</si>
  <si>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</si>
  <si>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</si>
  <si>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</si>
  <si>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</si>
  <si>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</si>
  <si>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</si>
  <si>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</si>
  <si>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</si>
  <si>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</si>
  <si>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</si>
  <si>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</si>
  <si>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</si>
  <si>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</si>
  <si>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</si>
  <si>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</si>
  <si>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</si>
  <si>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</si>
  <si>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</si>
  <si>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</si>
  <si>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</si>
  <si>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</si>
  <si>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</si>
  <si>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</si>
  <si>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</si>
  <si>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</si>
  <si>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</si>
  <si>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</si>
  <si>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</si>
  <si>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</si>
  <si>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</si>
  <si>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</si>
  <si>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</si>
  <si>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</si>
  <si>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</si>
  <si>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</si>
  <si>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</si>
  <si>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</si>
  <si>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</si>
  <si>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</si>
  <si>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</si>
  <si>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</si>
  <si>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</si>
  <si>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</si>
  <si>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</si>
  <si>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</si>
  <si>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</si>
  <si>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</si>
  <si>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</si>
  <si>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</si>
  <si>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</si>
  <si>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</si>
  <si>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</si>
  <si>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</si>
  <si>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</si>
  <si>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</si>
  <si>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</si>
  <si>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</si>
  <si>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</si>
  <si>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</si>
  <si>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</si>
  <si>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</si>
  <si>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</si>
  <si>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</si>
  <si>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</si>
  <si>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</si>
  <si>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</si>
  <si>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</si>
  <si>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</si>
  <si>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</si>
  <si>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</si>
  <si>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</si>
  <si>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</si>
  <si>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</si>
  <si>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</si>
  <si>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</si>
  <si>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</si>
  <si>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</si>
  <si>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</si>
  <si>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</si>
  <si>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</si>
  <si>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</si>
  <si>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</si>
  <si>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</si>
  <si>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</si>
  <si>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</si>
  <si>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</si>
  <si>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</si>
  <si>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</si>
  <si>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</si>
  <si>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</si>
  <si>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</si>
  <si>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</si>
  <si>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</si>
  <si>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</si>
  <si>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</si>
  <si>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</si>
  <si>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</si>
  <si>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</si>
  <si>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</si>
  <si>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</si>
  <si>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</si>
  <si>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</si>
  <si>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</si>
  <si>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</si>
  <si>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</si>
  <si>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</si>
  <si>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</si>
  <si>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</si>
  <si>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</si>
  <si>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</si>
  <si>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</si>
  <si>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</si>
  <si>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</si>
  <si>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</si>
  <si>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</si>
  <si>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</si>
  <si>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</si>
  <si>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</si>
  <si>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</si>
  <si>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</si>
  <si>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</si>
  <si>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</si>
  <si>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</si>
  <si>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</si>
  <si>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</si>
  <si>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</si>
  <si>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</si>
  <si>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</si>
  <si>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</si>
  <si>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</si>
  <si>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</si>
  <si>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</si>
  <si>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</si>
  <si>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</si>
  <si>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</si>
  <si>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</si>
  <si>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</si>
  <si>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</si>
  <si>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</si>
  <si>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</si>
  <si>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</si>
  <si>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</si>
  <si>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</si>
  <si>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</si>
  <si>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</si>
  <si>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</si>
  <si>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</si>
  <si>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</si>
  <si>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</si>
  <si>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</si>
  <si>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</si>
  <si>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</si>
  <si>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</si>
  <si>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</si>
  <si>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</si>
  <si>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</si>
  <si>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</si>
  <si>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</si>
  <si>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</si>
  <si>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</si>
  <si>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</si>
  <si>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</si>
  <si>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</si>
  <si>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</si>
  <si>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</si>
  <si>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</si>
  <si>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</si>
  <si>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</si>
  <si>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</si>
  <si>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</si>
  <si>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</si>
  <si>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</si>
  <si>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</si>
  <si>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</si>
  <si>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</si>
  <si>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</si>
  <si>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</si>
  <si>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</si>
  <si>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</si>
  <si>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</si>
  <si>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</si>
  <si>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</si>
  <si>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</si>
  <si>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</si>
  <si>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</si>
  <si>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</si>
  <si>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</si>
  <si>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</si>
  <si>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</si>
  <si>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</si>
  <si>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</si>
  <si>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</si>
  <si>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</si>
  <si>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</si>
  <si>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</si>
  <si>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</si>
  <si>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</si>
  <si>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</si>
  <si>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</si>
  <si>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</si>
  <si>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</si>
  <si>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</si>
  <si>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</si>
  <si>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</si>
  <si>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</si>
  <si>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</si>
  <si>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</si>
  <si>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</si>
  <si>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</si>
  <si>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</si>
  <si>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</si>
  <si>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</si>
  <si>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</si>
  <si>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</si>
  <si>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</si>
  <si>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</si>
  <si>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</si>
  <si>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</si>
  <si>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</si>
  <si>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</si>
  <si>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</si>
  <si>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</si>
  <si>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</si>
  <si>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</si>
  <si>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</si>
  <si>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</si>
  <si>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</si>
  <si>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</si>
  <si>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</si>
  <si>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</si>
  <si>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</si>
  <si>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</si>
  <si>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</si>
  <si>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</si>
  <si>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</si>
  <si>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</si>
  <si>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</si>
  <si>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</si>
  <si>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</si>
  <si>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</si>
  <si>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</si>
  <si>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</si>
  <si>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</si>
  <si>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</si>
  <si>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</si>
  <si>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</si>
  <si>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</si>
  <si>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</si>
  <si>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</si>
  <si>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</si>
  <si>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</si>
  <si>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</si>
  <si>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</si>
  <si>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</si>
  <si>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</si>
  <si>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</si>
  <si>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</si>
  <si>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</si>
  <si>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</si>
  <si>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</si>
  <si>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</si>
  <si>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</si>
  <si>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</si>
  <si>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</si>
  <si>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</si>
  <si>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</si>
  <si>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</si>
  <si>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</si>
  <si>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</si>
  <si>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</si>
  <si>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</si>
  <si>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</si>
  <si>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</si>
  <si>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</si>
  <si>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</si>
  <si>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</si>
  <si>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</si>
  <si>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</si>
  <si>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</si>
  <si>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</si>
  <si>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</si>
  <si>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</si>
  <si>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</si>
  <si>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</si>
  <si>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</si>
  <si>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</si>
  <si>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</si>
  <si>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</si>
  <si>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</si>
  <si>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</si>
  <si>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</si>
  <si>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</si>
  <si>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</si>
  <si>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</si>
  <si>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</si>
  <si>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</si>
  <si>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</si>
  <si>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</si>
  <si>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</si>
  <si>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</si>
  <si>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</si>
  <si>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</si>
  <si>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</si>
  <si>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</si>
  <si>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</si>
  <si>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</si>
  <si>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</si>
  <si>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</si>
  <si>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</si>
  <si>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</si>
  <si>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</si>
  <si>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</si>
  <si>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</si>
  <si>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</si>
  <si>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</si>
  <si>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</si>
  <si>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</si>
  <si>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</si>
  <si>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</si>
  <si>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</si>
  <si>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</si>
  <si>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</si>
  <si>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</si>
  <si>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</si>
  <si>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</si>
  <si>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</si>
  <si>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</si>
  <si>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</si>
  <si>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</si>
  <si>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</si>
  <si>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</si>
  <si>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</si>
  <si>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</si>
  <si>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</si>
  <si>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</si>
  <si>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</si>
  <si>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</si>
  <si>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</si>
  <si>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</si>
  <si>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</si>
  <si>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</si>
  <si>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</si>
  <si>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</si>
  <si>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</si>
  <si>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</si>
  <si>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</si>
  <si>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</si>
  <si>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</si>
  <si>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</si>
  <si>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</si>
  <si>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</si>
  <si>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</si>
  <si>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</si>
  <si>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</si>
  <si>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</si>
  <si>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</si>
  <si>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</si>
  <si>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</si>
  <si>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</si>
  <si>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</si>
  <si>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</si>
  <si>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</si>
  <si>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</si>
  <si>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</si>
  <si>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</si>
  <si>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</si>
  <si>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</si>
  <si>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</si>
  <si>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</si>
  <si>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</si>
  <si>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</si>
  <si>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</si>
  <si>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</si>
  <si>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</si>
  <si>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</si>
  <si>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</si>
  <si>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</si>
  <si>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</si>
  <si>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</si>
  <si>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</si>
  <si>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</si>
  <si>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</si>
  <si>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</si>
  <si>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</si>
  <si>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</si>
  <si>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</si>
  <si>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</si>
  <si>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</si>
  <si>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</si>
  <si>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</si>
  <si>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</si>
  <si>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</si>
  <si>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</si>
  <si>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</si>
  <si>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</si>
  <si>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</si>
  <si>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</si>
  <si>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</si>
  <si>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</si>
  <si>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</si>
  <si>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</si>
  <si>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</si>
  <si>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</si>
  <si>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</si>
  <si>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</si>
  <si>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</si>
  <si>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</si>
  <si>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</si>
  <si>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</si>
  <si>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</si>
  <si>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</si>
  <si>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</si>
  <si>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</si>
  <si>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</si>
  <si>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</si>
  <si>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</si>
  <si>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</si>
  <si>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</si>
  <si>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</si>
  <si>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</si>
  <si>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</si>
  <si>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</si>
  <si>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</si>
  <si>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</si>
  <si>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</si>
  <si>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</si>
  <si>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</si>
  <si>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</si>
  <si>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</si>
  <si>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</si>
  <si>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</si>
  <si>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</si>
  <si>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</si>
  <si>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</si>
  <si>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</si>
  <si>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</si>
  <si>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</si>
  <si>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</si>
  <si>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</si>
  <si>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</si>
  <si>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</si>
  <si>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</si>
  <si>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</si>
  <si>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</si>
  <si>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</si>
  <si>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</si>
  <si>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</si>
  <si>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</si>
  <si>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</si>
  <si>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</si>
  <si>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</si>
  <si>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</si>
  <si>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</si>
  <si>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</si>
  <si>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</si>
  <si>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</si>
  <si>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</si>
  <si>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</si>
  <si>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</si>
  <si>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</si>
  <si>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</si>
  <si>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</si>
  <si>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</si>
  <si>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</si>
  <si>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</si>
  <si>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</si>
  <si>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</si>
  <si>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</si>
  <si>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</si>
  <si>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</si>
  <si>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</si>
  <si>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</si>
  <si>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</si>
  <si>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</si>
  <si>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</si>
  <si>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</si>
  <si>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</si>
  <si>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</si>
  <si>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</si>
  <si>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</si>
  <si>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</si>
  <si>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</si>
  <si>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</si>
  <si>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</si>
  <si>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</si>
  <si>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</si>
  <si>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</si>
  <si>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</si>
  <si>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</si>
  <si>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</si>
  <si>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</si>
  <si>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</si>
  <si>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</si>
  <si>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</si>
  <si>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</si>
  <si>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</si>
  <si>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</si>
  <si>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</si>
  <si>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</si>
  <si>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</si>
  <si>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</si>
  <si>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</si>
  <si>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</si>
  <si>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</si>
  <si>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</si>
  <si>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</si>
  <si>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</si>
  <si>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</si>
  <si>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</si>
  <si>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</si>
  <si>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</si>
  <si>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</si>
  <si>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</si>
  <si>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</si>
  <si>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</si>
  <si>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</si>
  <si>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</si>
  <si>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</si>
  <si>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</si>
  <si>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</si>
  <si>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</si>
  <si>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</si>
  <si>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</si>
  <si>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</si>
  <si>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</si>
  <si>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</si>
  <si>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</si>
  <si>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</si>
  <si>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</si>
  <si>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</si>
  <si>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</si>
  <si>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</si>
  <si>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</si>
  <si>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</si>
  <si>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</si>
  <si>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</si>
  <si>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</si>
  <si>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</si>
  <si>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</si>
  <si>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</si>
  <si>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</si>
  <si>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</si>
  <si>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</si>
  <si>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</si>
  <si>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</si>
  <si>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</si>
  <si>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</si>
  <si>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</si>
  <si>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</si>
  <si>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</si>
  <si>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</si>
  <si>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</si>
  <si>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</si>
  <si>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</si>
  <si>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</si>
  <si>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</si>
  <si>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</si>
  <si>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</si>
  <si>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</si>
  <si>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</si>
  <si>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</si>
  <si>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</si>
  <si>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</si>
  <si>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</si>
  <si>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</si>
  <si>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</si>
  <si>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</si>
  <si>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</si>
  <si>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</si>
  <si>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</si>
  <si>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</si>
  <si>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</si>
  <si>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</si>
  <si>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</si>
  <si>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</si>
  <si>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</si>
  <si>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</si>
  <si>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</si>
  <si>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</si>
  <si>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</si>
  <si>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</si>
  <si>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</si>
  <si>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</si>
  <si>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</si>
  <si>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</si>
  <si>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</si>
  <si>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</si>
  <si>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</si>
  <si>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</si>
  <si>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</si>
  <si>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</si>
  <si>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</si>
  <si>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</si>
  <si>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</si>
  <si>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</si>
  <si>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</si>
  <si>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</si>
  <si>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</si>
  <si>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</si>
  <si>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</si>
  <si>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</si>
  <si>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</si>
  <si>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</si>
  <si>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</si>
  <si>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</si>
  <si>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</si>
  <si>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</si>
  <si>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</si>
  <si>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</si>
  <si>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</si>
  <si>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</si>
  <si>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</si>
  <si>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</si>
  <si>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</si>
  <si>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</si>
  <si>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</si>
  <si>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</si>
  <si>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</si>
  <si>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</si>
  <si>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</si>
  <si>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</si>
  <si>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</si>
  <si>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</si>
  <si>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</si>
  <si>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</si>
  <si>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</si>
  <si>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</si>
  <si>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</si>
  <si>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</si>
  <si>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</si>
  <si>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</si>
  <si>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</si>
  <si>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</si>
  <si>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</si>
  <si>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</si>
  <si>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</si>
  <si>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</si>
  <si>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</si>
  <si>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</si>
  <si>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</si>
  <si>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</si>
  <si>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</si>
  <si>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</si>
  <si>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</si>
  <si>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</si>
  <si>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</si>
  <si>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</si>
  <si>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</si>
  <si>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</si>
  <si>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</si>
  <si>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</si>
  <si>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</si>
  <si>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</si>
  <si>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</si>
  <si>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</si>
  <si>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</si>
  <si>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</si>
  <si>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</si>
  <si>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</si>
  <si>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</si>
  <si>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</si>
  <si>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</si>
  <si>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</si>
  <si>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</si>
  <si>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</si>
  <si>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</si>
  <si>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</si>
  <si>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</si>
  <si>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</si>
  <si>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</si>
  <si>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</si>
  <si>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</si>
  <si>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</si>
  <si>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</si>
  <si>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</si>
  <si>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</si>
  <si>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</si>
  <si>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</si>
  <si>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</si>
  <si>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</si>
  <si>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</si>
  <si>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</si>
  <si>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</si>
  <si>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</si>
  <si>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</si>
  <si>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</si>
  <si>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</si>
  <si>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</si>
  <si>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</si>
  <si>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</si>
  <si>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</si>
  <si>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</si>
  <si>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</si>
  <si>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</si>
  <si>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</si>
  <si>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</si>
  <si>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</si>
  <si>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</si>
  <si>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</si>
  <si>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</si>
  <si>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</si>
  <si>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</si>
  <si>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</si>
  <si>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</si>
  <si>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</si>
  <si>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</si>
  <si>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</si>
  <si>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</si>
  <si>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</si>
  <si>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</si>
  <si>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</si>
  <si>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</si>
  <si>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</si>
  <si>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</si>
  <si>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</si>
  <si>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</si>
  <si>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</si>
  <si>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</si>
  <si>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</si>
  <si>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</si>
  <si>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</si>
  <si>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</si>
  <si>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</si>
  <si>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</si>
  <si>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</si>
  <si>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</si>
  <si>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</si>
  <si>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</si>
  <si>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</si>
  <si>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</si>
  <si>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</si>
  <si>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</si>
  <si>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</si>
  <si>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</si>
  <si>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</si>
  <si>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</si>
  <si>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</si>
  <si>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</si>
  <si>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</si>
  <si>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</si>
  <si>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</si>
  <si>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</si>
  <si>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</si>
  <si>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</si>
  <si>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</si>
  <si>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</si>
  <si>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</si>
  <si>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</si>
  <si>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</si>
  <si>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</si>
  <si>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</si>
  <si>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</si>
  <si>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</si>
  <si>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</si>
  <si>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</si>
  <si>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</si>
  <si>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</si>
  <si>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</si>
  <si>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</si>
  <si>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</si>
  <si>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</si>
  <si>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</si>
  <si>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</si>
  <si>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</si>
  <si>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</si>
  <si>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</si>
  <si>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</si>
  <si>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</si>
  <si>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</si>
  <si>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</si>
  <si>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</si>
  <si>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</si>
  <si>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</si>
  <si>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</si>
  <si>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</si>
  <si>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</si>
  <si>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</si>
  <si>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</si>
  <si>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</si>
  <si>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</si>
  <si>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</si>
  <si>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</si>
  <si>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</si>
  <si>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</si>
  <si>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</si>
  <si>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</si>
  <si>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</si>
  <si>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</si>
  <si>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</si>
  <si>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</si>
  <si>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</si>
  <si>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</si>
  <si>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</si>
  <si>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</si>
  <si>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</si>
  <si>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</si>
  <si>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</si>
  <si>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</si>
  <si>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</si>
  <si>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</si>
  <si>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</si>
  <si>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</si>
  <si>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</si>
  <si>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</si>
  <si>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</si>
  <si>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</si>
  <si>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</si>
  <si>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</si>
  <si>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</si>
  <si>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</si>
  <si>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</si>
  <si>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</si>
  <si>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</si>
  <si>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</si>
  <si>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</si>
  <si>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</si>
  <si>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</si>
  <si>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</si>
  <si>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</si>
  <si>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</si>
  <si>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</si>
  <si>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</si>
  <si>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</si>
  <si>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</si>
  <si>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</si>
  <si>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</si>
  <si>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</si>
  <si>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</si>
  <si>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</si>
  <si>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</si>
  <si>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</si>
  <si>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</si>
  <si>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</si>
  <si>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</si>
  <si>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</si>
  <si>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</si>
  <si>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</si>
  <si>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</si>
  <si>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</si>
  <si>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</si>
  <si>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</si>
  <si>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</si>
  <si>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</si>
  <si>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</si>
  <si>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</si>
  <si>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</si>
  <si>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</si>
  <si>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</si>
  <si>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</si>
  <si>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</si>
  <si>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</si>
  <si>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</si>
  <si>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</si>
  <si>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</si>
  <si>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</si>
  <si>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</si>
  <si>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</si>
  <si>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</si>
  <si>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</si>
  <si>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</si>
  <si>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</si>
  <si>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</si>
  <si>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</si>
  <si>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</si>
  <si>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</si>
  <si>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</si>
  <si>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</si>
  <si>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</si>
  <si>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</si>
  <si>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</si>
  <si>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</si>
  <si>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</si>
  <si>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</si>
  <si>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</si>
  <si>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</si>
  <si>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</si>
  <si>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</si>
  <si>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</si>
  <si>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</si>
  <si>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</si>
  <si>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</si>
  <si>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</si>
  <si>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</si>
  <si>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</si>
  <si>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</si>
  <si>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</si>
  <si>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</si>
  <si>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</si>
  <si>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</si>
  <si>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</si>
  <si>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</si>
  <si>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</si>
  <si>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</si>
  <si>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</si>
  <si>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</si>
  <si>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</si>
  <si>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</si>
  <si>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</si>
  <si>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</si>
  <si>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</si>
  <si>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</si>
  <si>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</si>
  <si>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</si>
  <si>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</si>
  <si>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</si>
  <si>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</si>
  <si>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</si>
  <si>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</si>
  <si>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</si>
  <si>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</si>
  <si>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</si>
  <si>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</si>
  <si>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</si>
  <si>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</si>
  <si>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</si>
  <si>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</si>
  <si>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</si>
  <si>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</si>
  <si>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</si>
  <si>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</si>
  <si>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</si>
  <si>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</si>
  <si>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</si>
  <si>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</si>
  <si>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</si>
  <si>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</si>
  <si>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</si>
  <si>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</si>
  <si>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</si>
  <si>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</si>
  <si>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</si>
  <si>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</si>
  <si>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</si>
  <si>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</si>
  <si>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</si>
  <si>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</si>
  <si>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</si>
  <si>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</si>
  <si>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</si>
  <si>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</si>
  <si>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</si>
  <si>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</si>
  <si>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</si>
  <si>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</si>
  <si>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</si>
  <si>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</si>
  <si>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</si>
  <si>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</si>
  <si>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</si>
  <si>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</si>
  <si>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</si>
  <si>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</si>
  <si>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</si>
  <si>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</si>
  <si>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</si>
  <si>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</si>
  <si>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</si>
  <si>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</si>
  <si>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</si>
  <si>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</si>
  <si>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</si>
  <si>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</si>
  <si>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</si>
  <si>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</si>
  <si>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</si>
  <si>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</si>
  <si>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</si>
  <si>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</si>
  <si>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</si>
  <si>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</si>
  <si>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</si>
  <si>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</si>
  <si>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</si>
  <si>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</si>
  <si>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</si>
  <si>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</si>
  <si>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</si>
  <si>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</si>
  <si>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</si>
  <si>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</si>
  <si>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</si>
  <si>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</si>
  <si>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</si>
  <si>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</si>
  <si>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</si>
  <si>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</si>
  <si>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</si>
  <si>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</si>
  <si>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</si>
  <si>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</si>
  <si>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</si>
  <si>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</si>
  <si>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</si>
  <si>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</si>
  <si>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</si>
  <si>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</si>
  <si>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</si>
  <si>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</si>
  <si>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</si>
  <si>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</si>
  <si>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</si>
  <si>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</si>
  <si>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</si>
  <si>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</si>
  <si>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</si>
  <si>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</si>
  <si>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</si>
  <si>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</si>
  <si>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</si>
  <si>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</si>
  <si>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</si>
  <si>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</si>
  <si>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</si>
  <si>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</si>
  <si>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</si>
  <si>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</si>
  <si>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</si>
  <si>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</si>
  <si>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</si>
  <si>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</si>
  <si>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</si>
  <si>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</si>
  <si>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</si>
  <si>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</si>
  <si>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</si>
  <si>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</si>
  <si>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</si>
  <si>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</si>
  <si>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</si>
  <si>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</si>
  <si>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</si>
  <si>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</si>
  <si>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</si>
  <si>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</si>
  <si>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</si>
  <si>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</si>
  <si>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</si>
  <si>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</si>
  <si>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</si>
  <si>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</si>
  <si>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</si>
  <si>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</si>
  <si>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</si>
  <si>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</si>
  <si>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</si>
  <si>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</si>
  <si>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</si>
  <si>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</si>
  <si>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</si>
  <si>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</si>
  <si>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</si>
  <si>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</si>
  <si>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</si>
  <si>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</si>
  <si>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</si>
  <si>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</si>
  <si>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</si>
  <si>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</si>
  <si>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</si>
  <si>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</si>
  <si>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</si>
  <si>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</si>
  <si>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</si>
  <si>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</si>
  <si>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</si>
  <si>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</si>
  <si>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</si>
  <si>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</si>
  <si>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</si>
  <si>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</si>
  <si>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</si>
  <si>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</si>
  <si>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</si>
  <si>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</si>
  <si>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</si>
  <si>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</si>
  <si>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</si>
  <si>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</si>
  <si>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</si>
  <si>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</si>
  <si>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</si>
  <si>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</si>
  <si>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</si>
  <si>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</si>
  <si>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</si>
  <si>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</si>
  <si>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</si>
  <si>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</si>
  <si>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</si>
  <si>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</si>
  <si>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</si>
  <si>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</si>
  <si>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</si>
  <si>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</si>
  <si>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</si>
  <si>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</si>
  <si>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</si>
  <si>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</si>
  <si>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</si>
  <si>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</si>
  <si>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</si>
  <si>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</si>
  <si>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</si>
  <si>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</si>
  <si>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</si>
  <si>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</si>
  <si>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</si>
  <si>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</si>
  <si>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</si>
  <si>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</si>
  <si>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</si>
  <si>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</si>
  <si>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</si>
  <si>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</si>
  <si>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</si>
  <si>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</si>
  <si>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</si>
  <si>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</si>
  <si>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</si>
  <si>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</si>
  <si>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</si>
  <si>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</si>
  <si>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</si>
  <si>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</si>
  <si>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</si>
  <si>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</si>
  <si>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</si>
  <si>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</si>
  <si>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</si>
  <si>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</si>
  <si>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</si>
  <si>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</si>
  <si>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</si>
  <si>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</si>
  <si>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</si>
  <si>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</si>
  <si>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</si>
  <si>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</si>
  <si>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</si>
  <si>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</si>
  <si>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</si>
  <si>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</si>
  <si>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</si>
  <si>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</si>
  <si>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</si>
  <si>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</si>
  <si>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</si>
  <si>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</si>
  <si>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</si>
  <si>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</si>
  <si>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</si>
  <si>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</si>
  <si>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</si>
  <si>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</si>
  <si>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</si>
  <si>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</si>
  <si>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</si>
  <si>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</si>
  <si>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</si>
  <si>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</si>
  <si>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</si>
  <si>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</si>
  <si>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</si>
  <si>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</si>
  <si>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</si>
  <si>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</si>
  <si>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</si>
  <si>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</si>
  <si>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</si>
  <si>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</si>
  <si>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</si>
  <si>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</si>
  <si>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</si>
  <si>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</si>
  <si>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</si>
  <si>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</si>
  <si>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</si>
  <si>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</si>
  <si>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</si>
  <si>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</si>
  <si>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</si>
  <si>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</si>
  <si>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</si>
  <si>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</si>
  <si>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</si>
  <si>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</si>
  <si>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</si>
  <si>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</si>
  <si>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</si>
  <si>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</si>
  <si>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</si>
  <si>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</si>
  <si>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</si>
  <si>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</si>
  <si>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</si>
  <si>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</si>
  <si>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</si>
  <si>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</si>
  <si>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</si>
  <si>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</si>
  <si>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</si>
  <si>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</si>
  <si>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</si>
  <si>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</si>
  <si>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</si>
  <si>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</si>
  <si>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</si>
  <si>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</si>
  <si>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</si>
  <si>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</si>
  <si>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</si>
  <si>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</si>
  <si>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</si>
  <si>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</si>
  <si>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</si>
  <si>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</si>
  <si>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</si>
  <si>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</si>
  <si>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</si>
  <si>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</si>
  <si>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</si>
  <si>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</si>
  <si>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</si>
  <si>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</si>
  <si>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</si>
  <si>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</si>
  <si>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</si>
  <si>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</si>
  <si>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</si>
  <si>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</si>
  <si>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</si>
  <si>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</si>
  <si>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</si>
  <si>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</si>
  <si>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</si>
  <si>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</si>
  <si>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</si>
  <si>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</si>
  <si>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</si>
  <si>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</si>
  <si>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</si>
  <si>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</si>
  <si>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</si>
  <si>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</si>
  <si>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</si>
  <si>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</si>
  <si>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</si>
  <si>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</si>
  <si>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</si>
  <si>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</si>
  <si>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</si>
  <si>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</si>
  <si>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</si>
  <si>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</si>
  <si>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</si>
  <si>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</si>
  <si>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</si>
  <si>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</si>
  <si>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</si>
  <si>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</si>
  <si>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</si>
  <si>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</si>
  <si>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</si>
  <si>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</si>
  <si>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</si>
  <si>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</si>
  <si>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</si>
  <si>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</si>
  <si>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</si>
  <si>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</si>
  <si>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</si>
  <si>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</si>
  <si>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</si>
  <si>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</si>
  <si>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</si>
  <si>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</si>
  <si>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</si>
  <si>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</si>
  <si>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</si>
  <si>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</si>
  <si>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</si>
  <si>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</si>
  <si>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</si>
  <si>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</si>
  <si>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</si>
  <si>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</si>
  <si>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</si>
  <si>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</si>
  <si>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</si>
  <si>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</si>
  <si>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</si>
  <si>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</si>
  <si>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</si>
  <si>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</si>
  <si>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</si>
  <si>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</si>
  <si>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</si>
  <si>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</si>
  <si>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</si>
  <si>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</si>
  <si>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</si>
  <si>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</si>
  <si>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</si>
  <si>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</si>
  <si>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</si>
  <si>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</si>
  <si>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</si>
  <si>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</si>
  <si>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</si>
  <si>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</si>
  <si>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</si>
  <si>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</si>
  <si>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</si>
  <si>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</si>
  <si>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</si>
  <si>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</si>
  <si>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</si>
  <si>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</si>
  <si>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</si>
  <si>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</si>
  <si>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</si>
  <si>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</si>
  <si>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</si>
  <si>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</si>
  <si>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</si>
  <si>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</si>
  <si>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</si>
  <si>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</si>
  <si>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</si>
  <si>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</si>
  <si>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</si>
  <si>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</si>
  <si>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</si>
  <si>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</si>
  <si>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</si>
  <si>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</si>
  <si>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</si>
  <si>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</si>
  <si>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</si>
  <si>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</si>
  <si>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</si>
  <si>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</si>
  <si>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</si>
  <si>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</si>
  <si>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</si>
  <si>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</si>
  <si>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</si>
  <si>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</si>
  <si>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</si>
  <si>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</si>
  <si>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</si>
  <si>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</si>
  <si>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</si>
  <si>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</si>
  <si>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</si>
  <si>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</si>
  <si>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</si>
  <si>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</si>
  <si>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</si>
  <si>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</si>
  <si>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</si>
  <si>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</si>
  <si>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</si>
  <si>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</si>
  <si>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</si>
  <si>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</si>
  <si>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</si>
  <si>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</si>
  <si>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</si>
  <si>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</si>
  <si>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</si>
  <si>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</si>
  <si>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</si>
  <si>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</si>
  <si>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</si>
  <si>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</si>
  <si>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</si>
  <si>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</si>
  <si>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</si>
  <si>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</si>
  <si>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</si>
  <si>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</si>
  <si>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</si>
  <si>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</si>
  <si>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</si>
  <si>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</si>
  <si>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</si>
  <si>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</si>
  <si>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</si>
  <si>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</si>
  <si>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</si>
  <si>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</si>
  <si>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</si>
  <si>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</si>
  <si>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</si>
  <si>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</si>
  <si>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</si>
  <si>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</si>
  <si>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</si>
  <si>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</si>
  <si>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</si>
  <si>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</si>
  <si>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</si>
  <si>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</si>
  <si>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</si>
  <si>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</si>
  <si>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</si>
  <si>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</si>
  <si>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</si>
  <si>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</si>
  <si>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</si>
  <si>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</si>
  <si>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</si>
  <si>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</si>
  <si>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</si>
  <si>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</si>
  <si>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</si>
  <si>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</si>
  <si>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</si>
  <si>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</si>
  <si>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</si>
  <si>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</si>
  <si>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</si>
  <si>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</si>
  <si>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</si>
  <si>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</si>
  <si>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</si>
  <si>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</si>
  <si>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</si>
  <si>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</si>
  <si>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</si>
  <si>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</si>
  <si>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</si>
  <si>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</si>
  <si>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</si>
  <si>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</si>
  <si>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</si>
  <si>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</si>
  <si>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</si>
  <si>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</si>
  <si>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</si>
  <si>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</si>
  <si>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</si>
  <si>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</si>
  <si>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</si>
  <si>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</si>
  <si>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</si>
  <si>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</si>
  <si>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</si>
  <si>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</si>
  <si>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</si>
  <si>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</si>
  <si>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</si>
  <si>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</si>
  <si>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</si>
  <si>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</si>
  <si>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</si>
  <si>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</si>
  <si>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</si>
  <si>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</si>
  <si>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</si>
  <si>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</si>
  <si>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</si>
  <si>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</si>
  <si>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</si>
  <si>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</si>
  <si>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</si>
  <si>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</si>
  <si>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</si>
  <si>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</si>
  <si>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</si>
  <si>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</si>
  <si>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</si>
  <si>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</si>
  <si>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</si>
  <si>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</si>
  <si>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</si>
  <si>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</si>
  <si>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</si>
  <si>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</si>
  <si>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</si>
  <si>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</si>
  <si>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</si>
  <si>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</si>
  <si>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</si>
  <si>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</si>
  <si>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</si>
  <si>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</si>
  <si>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</si>
  <si>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</si>
  <si>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</si>
  <si>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</si>
  <si>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</si>
  <si>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</si>
  <si>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</si>
  <si>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</si>
  <si>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</si>
  <si>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</si>
  <si>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</si>
  <si>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</si>
  <si>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</si>
  <si>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</si>
  <si>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</si>
  <si>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</si>
  <si>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</si>
  <si>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</si>
  <si>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</si>
  <si>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</si>
  <si>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</si>
  <si>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</si>
  <si>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</si>
  <si>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</si>
  <si>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</si>
  <si>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</si>
  <si>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</si>
  <si>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</si>
  <si>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</si>
  <si>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</si>
  <si>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</si>
  <si>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</si>
  <si>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</si>
  <si>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</si>
  <si>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</si>
  <si>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</si>
  <si>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</si>
  <si>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</si>
  <si>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</si>
  <si>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</si>
  <si>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</si>
  <si>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</si>
  <si>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</si>
  <si>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</si>
  <si>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</si>
  <si>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</si>
  <si>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</si>
  <si>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</si>
  <si>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</si>
  <si>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</si>
  <si>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</si>
  <si>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</si>
  <si>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</si>
  <si>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</si>
  <si>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</si>
  <si>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</si>
  <si>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</si>
  <si>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</si>
  <si>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</si>
  <si>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</si>
  <si>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</si>
  <si>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</si>
  <si>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</si>
  <si>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</si>
  <si>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</si>
  <si>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</si>
  <si>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</si>
  <si>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</si>
  <si>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</si>
  <si>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</si>
  <si>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</si>
  <si>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</si>
  <si>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</si>
  <si>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</si>
  <si>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</si>
  <si>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</si>
  <si>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</si>
  <si>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</si>
  <si>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</si>
  <si>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</si>
  <si>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</si>
  <si>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</si>
  <si>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</si>
  <si>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</si>
  <si>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</si>
  <si>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</si>
  <si>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</si>
  <si>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</si>
  <si>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</si>
  <si>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</si>
  <si>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</si>
  <si>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</si>
  <si>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</si>
  <si>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</si>
  <si>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</si>
  <si>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</si>
  <si>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</si>
  <si>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</si>
  <si>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</si>
  <si>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</si>
  <si>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</si>
  <si>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</si>
  <si>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</si>
  <si>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</si>
  <si>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</si>
  <si>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</si>
  <si>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</si>
  <si>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</si>
  <si>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</si>
  <si>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</si>
  <si>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</si>
  <si>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</si>
  <si>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</si>
  <si>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</si>
  <si>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</si>
  <si>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</si>
  <si>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</si>
  <si>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</si>
  <si>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</si>
  <si>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</si>
  <si>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</si>
  <si>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</si>
  <si>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</si>
  <si>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</si>
  <si>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</si>
  <si>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</si>
  <si>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</si>
  <si>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</si>
  <si>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</si>
  <si>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</si>
  <si>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</si>
  <si>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</si>
  <si>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</si>
  <si>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</si>
  <si>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</si>
  <si>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</si>
  <si>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</si>
  <si>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</si>
  <si>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</si>
  <si>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</si>
  <si>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</si>
  <si>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</si>
  <si>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</si>
  <si>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</si>
  <si>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</si>
  <si>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</si>
  <si>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</si>
  <si>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</si>
  <si>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</si>
  <si>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</si>
  <si>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</si>
  <si>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</si>
  <si>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</si>
  <si>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</si>
  <si>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</si>
  <si>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</si>
  <si>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</si>
  <si>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</si>
  <si>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</si>
  <si>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</si>
  <si>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</si>
  <si>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</si>
  <si>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</si>
  <si>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</si>
  <si>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</si>
  <si>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</si>
  <si>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</si>
  <si>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</si>
  <si>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</si>
  <si>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</si>
  <si>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</si>
  <si>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</si>
  <si>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</si>
  <si>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</si>
  <si>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</si>
  <si>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</si>
  <si>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</si>
  <si>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</si>
  <si>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</si>
  <si>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</si>
  <si>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</si>
  <si>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</si>
  <si>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</si>
  <si>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</si>
  <si>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</si>
  <si>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</si>
  <si>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</si>
  <si>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</si>
  <si>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</si>
  <si>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</si>
  <si>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</si>
  <si>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</si>
  <si>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</si>
  <si>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</si>
  <si>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</si>
  <si>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</si>
  <si>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</si>
  <si>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</si>
  <si>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</si>
  <si>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</si>
  <si>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</si>
  <si>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</si>
  <si>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</si>
  <si>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</si>
  <si>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</si>
  <si>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</si>
  <si>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</si>
  <si>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</si>
  <si>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</si>
  <si>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</si>
  <si>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</si>
  <si>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</si>
  <si>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</si>
  <si>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</si>
  <si>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</si>
  <si>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</si>
  <si>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</si>
  <si>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</si>
  <si>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</si>
  <si>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</si>
  <si>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</si>
  <si>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</si>
  <si>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</si>
  <si>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</si>
  <si>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</si>
  <si>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</si>
  <si>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</si>
  <si>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</si>
  <si>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</si>
  <si>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</si>
  <si>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</si>
  <si>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</si>
  <si>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</si>
  <si>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</si>
  <si>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</si>
  <si>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</si>
  <si>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</si>
  <si>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</si>
  <si>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</si>
  <si>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</si>
  <si>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</si>
  <si>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</si>
  <si>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</si>
  <si>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</si>
  <si>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</si>
  <si>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</si>
  <si>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</si>
  <si>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</si>
  <si>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</si>
  <si>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</si>
  <si>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</si>
  <si>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</si>
  <si>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</si>
  <si>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</si>
  <si>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</si>
  <si>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</si>
  <si>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</si>
  <si>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</si>
  <si>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</si>
  <si>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</si>
  <si>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</si>
  <si>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</si>
  <si>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</si>
  <si>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</si>
  <si>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</si>
  <si>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</si>
  <si>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</si>
  <si>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</si>
  <si>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</si>
  <si>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</si>
  <si>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</si>
  <si>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</si>
  <si>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</si>
  <si>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</si>
  <si>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</si>
  <si>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</si>
  <si>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</si>
  <si>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</si>
  <si>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</si>
  <si>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</si>
  <si>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</si>
  <si>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</si>
  <si>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</si>
  <si>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</si>
  <si>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</si>
  <si>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</si>
  <si>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</si>
  <si>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</si>
  <si>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</si>
  <si>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</si>
  <si>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</si>
  <si>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</si>
  <si>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</si>
  <si>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</si>
  <si>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</si>
  <si>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</si>
  <si>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</si>
  <si>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</si>
  <si>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</si>
  <si>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</si>
  <si>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</si>
  <si>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</si>
  <si>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</si>
  <si>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</si>
  <si>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</si>
  <si>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</si>
  <si>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</si>
  <si>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</si>
  <si>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</si>
  <si>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</si>
  <si>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</si>
  <si>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</si>
  <si>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</si>
  <si>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</si>
  <si>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</si>
  <si>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</si>
  <si>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</si>
  <si>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</si>
  <si>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</si>
  <si>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</si>
  <si>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</si>
  <si>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</si>
  <si>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</si>
  <si>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</si>
  <si>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</si>
  <si>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</si>
  <si>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</si>
  <si>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</si>
  <si>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</si>
  <si>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</si>
  <si>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</si>
  <si>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</si>
  <si>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</si>
  <si>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</si>
  <si>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</si>
  <si>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</si>
  <si>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</si>
  <si>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</si>
  <si>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</si>
  <si>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</si>
  <si>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</si>
  <si>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</si>
  <si>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</si>
  <si>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</si>
  <si>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</si>
  <si>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</si>
  <si>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</si>
  <si>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</si>
  <si>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</si>
  <si>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</si>
  <si>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</si>
  <si>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</si>
  <si>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</si>
  <si>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</si>
  <si>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</si>
  <si>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</si>
  <si>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</si>
  <si>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</si>
  <si>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</si>
  <si>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</si>
  <si>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</si>
  <si>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</si>
  <si>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</si>
  <si>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</si>
  <si>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</si>
  <si>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</si>
  <si>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</si>
  <si>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</si>
  <si>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</si>
  <si>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</si>
  <si>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</si>
  <si>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</si>
  <si>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</si>
  <si>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</si>
  <si>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</si>
  <si>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</si>
  <si>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</si>
  <si>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</si>
  <si>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</si>
  <si>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</si>
  <si>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</si>
  <si>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</si>
  <si>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</si>
  <si>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</si>
  <si>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</si>
  <si>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</si>
  <si>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</si>
  <si>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</si>
  <si>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</si>
  <si>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</si>
  <si>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</si>
  <si>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</si>
  <si>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</si>
  <si>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</si>
  <si>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</si>
  <si>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</si>
  <si>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</si>
  <si>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</si>
  <si>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</si>
  <si>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</si>
  <si>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</si>
  <si>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</si>
  <si>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</si>
  <si>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</si>
  <si>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</si>
  <si>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</si>
  <si>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</si>
  <si>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</si>
  <si>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</si>
  <si>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</si>
  <si>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</si>
  <si>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</si>
  <si>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</si>
  <si>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</si>
  <si>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</si>
  <si>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</si>
  <si>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</si>
  <si>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</si>
  <si>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</si>
  <si>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</si>
  <si>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</si>
  <si>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</si>
  <si>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</si>
  <si>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</si>
  <si>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</si>
  <si>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</si>
  <si>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</si>
  <si>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</si>
  <si>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</si>
  <si>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</si>
  <si>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</si>
  <si>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</si>
  <si>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</si>
  <si>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</si>
  <si>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</si>
  <si>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</si>
  <si>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</si>
  <si>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</si>
  <si>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</si>
  <si>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</si>
  <si>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</si>
  <si>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</si>
  <si>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</si>
  <si>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</si>
  <si>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</si>
  <si>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</si>
  <si>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</si>
  <si>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</si>
  <si>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</si>
  <si>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</si>
  <si>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</si>
  <si>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</si>
  <si>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</si>
  <si>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</si>
  <si>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</si>
  <si>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</si>
  <si>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</si>
  <si>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</si>
  <si>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</si>
  <si>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</si>
  <si>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</si>
  <si>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</si>
  <si>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</si>
  <si>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</si>
  <si>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</si>
  <si>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</si>
  <si>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</si>
  <si>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</si>
  <si>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</si>
  <si>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</si>
  <si>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</si>
  <si>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</si>
  <si>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</si>
  <si>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</si>
  <si>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</si>
  <si>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</si>
  <si>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</si>
  <si>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</si>
  <si>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</si>
  <si>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</si>
  <si>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</si>
  <si>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</si>
  <si>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</si>
  <si>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</si>
  <si>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</si>
  <si>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</si>
  <si>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</si>
  <si>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</si>
  <si>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</si>
  <si>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</si>
  <si>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</si>
  <si>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</si>
  <si>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</si>
  <si>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</si>
  <si>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</si>
  <si>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</si>
  <si>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</si>
  <si>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</si>
  <si>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</si>
  <si>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</si>
  <si>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</si>
  <si>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</si>
  <si>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</si>
  <si>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</si>
  <si>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</si>
  <si>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</si>
  <si>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</si>
  <si>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</si>
  <si>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</si>
  <si>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</si>
  <si>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</si>
  <si>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</si>
  <si>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</si>
  <si>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</si>
  <si>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</si>
  <si>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</si>
  <si>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</si>
  <si>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</si>
  <si>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</si>
  <si>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</si>
  <si>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</si>
  <si>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</si>
  <si>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</si>
  <si>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</si>
  <si>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</si>
  <si>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</si>
  <si>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</si>
  <si>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</si>
  <si>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</si>
  <si>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</si>
  <si>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</si>
  <si>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</si>
  <si>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</si>
  <si>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</si>
  <si>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</si>
  <si>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</si>
  <si>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</si>
  <si>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</si>
  <si>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</si>
  <si>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</si>
  <si>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</si>
  <si>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</si>
  <si>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</si>
  <si>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</si>
  <si>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</si>
  <si>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</si>
  <si>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</si>
  <si>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</si>
  <si>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</si>
  <si>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</si>
  <si>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</si>
  <si>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</si>
  <si>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</si>
  <si>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</si>
  <si>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</si>
  <si>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</si>
  <si>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</si>
  <si>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</si>
  <si>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</si>
  <si>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</si>
  <si>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</si>
  <si>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</si>
  <si>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</si>
  <si>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</si>
  <si>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</si>
  <si>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</si>
  <si>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</si>
  <si>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</si>
  <si>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</si>
  <si>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</si>
  <si>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</si>
  <si>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</si>
  <si>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</si>
  <si>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</si>
  <si>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</si>
  <si>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</si>
  <si>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</si>
  <si>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</si>
  <si>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</si>
  <si>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</si>
  <si>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</si>
  <si>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</si>
  <si>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</si>
  <si>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</si>
  <si>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</si>
  <si>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</si>
  <si>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</si>
  <si>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</si>
  <si>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</si>
  <si>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</si>
  <si>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</si>
  <si>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</si>
  <si>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</si>
  <si>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</si>
  <si>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</si>
  <si>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</si>
  <si>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</si>
  <si>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</si>
  <si>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</si>
  <si>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</si>
  <si>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</si>
  <si>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</si>
  <si>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</si>
  <si>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</si>
  <si>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</si>
  <si>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</si>
  <si>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</si>
  <si>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</si>
  <si>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</si>
  <si>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</si>
  <si>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</si>
  <si>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</si>
  <si>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</si>
  <si>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</si>
  <si>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</si>
  <si>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</si>
  <si>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</si>
  <si>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</si>
  <si>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</si>
  <si>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</si>
  <si>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</si>
  <si>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</si>
  <si>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</si>
  <si>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</si>
  <si>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</si>
  <si>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</si>
  <si>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</si>
  <si>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</si>
  <si>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</si>
  <si>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</si>
  <si>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</si>
  <si>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</si>
  <si>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</si>
  <si>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</si>
  <si>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</si>
  <si>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</si>
  <si>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</si>
  <si>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</si>
  <si>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</si>
  <si>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</si>
  <si>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</si>
  <si>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</si>
  <si>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</si>
  <si>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</si>
  <si>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</si>
  <si>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</si>
  <si>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</si>
  <si>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</si>
  <si>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</si>
  <si>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</si>
  <si>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</si>
  <si>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</si>
  <si>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</si>
  <si>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</si>
  <si>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</si>
  <si>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</si>
  <si>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</si>
  <si>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</si>
  <si>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</si>
  <si>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</si>
  <si>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</si>
  <si>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</si>
  <si>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</si>
  <si>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</si>
  <si>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</si>
  <si>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</si>
  <si>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</si>
  <si>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</si>
  <si>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</si>
  <si>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</si>
  <si>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</si>
  <si>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</si>
  <si>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</si>
  <si>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</si>
  <si>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</si>
  <si>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</si>
  <si>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</si>
  <si>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</si>
  <si>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</si>
  <si>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</si>
  <si>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</si>
  <si>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</si>
  <si>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</si>
  <si>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</si>
  <si>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</si>
  <si>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</si>
  <si>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</si>
  <si>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</si>
  <si>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</si>
  <si>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</si>
  <si>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</si>
  <si>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</si>
  <si>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</si>
  <si>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</si>
  <si>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</si>
  <si>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</si>
  <si>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</si>
  <si>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</si>
  <si>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</si>
  <si>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</si>
  <si>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</si>
  <si>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</si>
  <si>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</si>
  <si>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</si>
  <si>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</si>
  <si>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</si>
  <si>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</si>
  <si>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</si>
  <si>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</si>
  <si>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</si>
  <si>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</si>
  <si>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</si>
  <si>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</si>
  <si>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</si>
  <si>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</si>
  <si>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</si>
  <si>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</si>
  <si>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</si>
  <si>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</si>
  <si>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</si>
  <si>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</si>
  <si>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</si>
  <si>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</si>
  <si>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</si>
  <si>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</si>
  <si>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</si>
  <si>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</si>
  <si>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</si>
  <si>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</si>
  <si>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</si>
  <si>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</si>
  <si>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</si>
  <si>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</si>
  <si>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</si>
  <si>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</si>
  <si>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</si>
  <si>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</si>
  <si>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</si>
  <si>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</si>
  <si>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</si>
  <si>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</si>
  <si>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</si>
  <si>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</si>
  <si>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</si>
  <si>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</si>
  <si>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</si>
  <si>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</si>
  <si>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</si>
  <si>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</si>
  <si>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</si>
  <si>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</si>
  <si>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</si>
  <si>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</si>
  <si>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</si>
  <si>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</si>
  <si>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</si>
  <si>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</si>
  <si>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</si>
  <si>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</si>
  <si>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</si>
  <si>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</si>
  <si>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</si>
  <si>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</si>
  <si>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</si>
  <si>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</si>
  <si>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</si>
  <si>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</si>
  <si>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</si>
  <si>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</si>
  <si>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</si>
  <si>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</si>
  <si>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</si>
  <si>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</si>
  <si>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</si>
  <si>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</si>
  <si>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</si>
  <si>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</si>
  <si>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</si>
  <si>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</si>
  <si>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</si>
  <si>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</si>
  <si>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</si>
  <si>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</si>
  <si>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</si>
  <si>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</si>
  <si>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</si>
  <si>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</si>
  <si>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</si>
  <si>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</si>
  <si>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</si>
  <si>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</si>
  <si>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</si>
  <si>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</si>
  <si>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</si>
  <si>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</si>
  <si>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</si>
  <si>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</si>
  <si>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</si>
  <si>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</si>
  <si>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</si>
  <si>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</si>
  <si>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</si>
  <si>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</si>
  <si>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</si>
  <si>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</si>
  <si>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</si>
  <si>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</si>
  <si>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</si>
  <si>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</si>
  <si>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</si>
  <si>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</si>
  <si>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</si>
  <si>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</si>
  <si>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</si>
  <si>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</si>
  <si>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</si>
  <si>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</si>
  <si>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</si>
  <si>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</si>
  <si>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</si>
  <si>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</si>
  <si>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</si>
  <si>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</si>
  <si>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</si>
  <si>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</si>
  <si>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</si>
  <si>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</si>
  <si>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</si>
  <si>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</si>
  <si>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</si>
  <si>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</si>
  <si>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</si>
  <si>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</si>
  <si>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</si>
  <si>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</si>
  <si>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</si>
  <si>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</si>
  <si>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</si>
  <si>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</si>
  <si>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</si>
  <si>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</si>
  <si>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</si>
  <si>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</si>
  <si>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</si>
  <si>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</si>
  <si>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</si>
  <si>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</si>
  <si>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</si>
  <si>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</si>
  <si>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</si>
  <si>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</si>
  <si>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</si>
  <si>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</si>
  <si>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</si>
  <si>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</si>
  <si>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</si>
  <si>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</si>
  <si>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</si>
  <si>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</si>
  <si>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</si>
  <si>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</si>
  <si>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</si>
  <si>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</si>
  <si>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</si>
  <si>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</si>
  <si>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</si>
  <si>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</si>
  <si>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</si>
  <si>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</si>
  <si>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</si>
  <si>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</si>
  <si>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</si>
  <si>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</si>
  <si>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</si>
  <si>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</si>
  <si>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</si>
  <si>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</si>
  <si>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</si>
  <si>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</si>
  <si>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</si>
  <si>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</si>
  <si>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</si>
  <si>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</si>
  <si>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</si>
  <si>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</si>
  <si>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</si>
  <si>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</si>
  <si>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</si>
  <si>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</si>
  <si>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</si>
  <si>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</si>
  <si>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</si>
  <si>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</si>
  <si>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</si>
  <si>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</si>
  <si>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</si>
  <si>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</si>
  <si>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</si>
  <si>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</si>
  <si>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</si>
  <si>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</si>
  <si>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</si>
  <si>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</si>
  <si>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</si>
  <si>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</si>
  <si>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</si>
  <si>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</si>
  <si>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</si>
  <si>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</si>
  <si>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</si>
  <si>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</si>
  <si>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</si>
  <si>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</si>
  <si>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</si>
  <si>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</si>
  <si>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</si>
  <si>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</si>
  <si>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</si>
  <si>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</si>
  <si>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</si>
  <si>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</si>
  <si>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</si>
  <si>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</si>
  <si>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</si>
  <si>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</si>
  <si>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</si>
  <si>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</si>
  <si>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</si>
  <si>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</si>
  <si>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</si>
  <si>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</si>
  <si>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</si>
  <si>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</si>
  <si>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</si>
  <si>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</si>
  <si>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</si>
  <si>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</si>
  <si>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</si>
  <si>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</si>
  <si>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</si>
  <si>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</si>
  <si>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</si>
  <si>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</si>
  <si>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</si>
  <si>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</si>
  <si>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</si>
  <si>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</si>
  <si>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</si>
  <si>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</si>
  <si>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</si>
  <si>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</si>
  <si>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</si>
  <si>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</si>
  <si>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</si>
  <si>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</si>
  <si>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</si>
  <si>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</si>
  <si>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</si>
  <si>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</si>
  <si>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</si>
  <si>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</si>
  <si>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</si>
  <si>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</si>
  <si>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</si>
  <si>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</si>
  <si>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</si>
  <si>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</si>
  <si>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</si>
  <si>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</si>
  <si>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</si>
  <si>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</si>
  <si>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</si>
  <si>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</si>
  <si>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</si>
  <si>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</si>
  <si>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</si>
  <si>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</si>
  <si>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</si>
  <si>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</si>
  <si>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</si>
  <si>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</si>
  <si>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</si>
  <si>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</si>
  <si>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</si>
  <si>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</si>
  <si>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</si>
  <si>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</si>
  <si>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</si>
  <si>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</si>
  <si>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</si>
  <si>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</si>
  <si>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</si>
  <si>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</si>
  <si>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</si>
  <si>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</si>
  <si>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</si>
  <si>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</si>
  <si>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</si>
  <si>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</si>
  <si>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</si>
  <si>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</si>
  <si>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</si>
  <si>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</si>
  <si>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</si>
  <si>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</si>
  <si>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</si>
  <si>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</si>
  <si>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</si>
  <si>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</si>
  <si>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</si>
  <si>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</si>
  <si>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</si>
  <si>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</si>
  <si>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</si>
  <si>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</si>
  <si>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</si>
  <si>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</si>
  <si>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</si>
  <si>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</si>
  <si>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</si>
  <si>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</si>
  <si>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</si>
  <si>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</si>
  <si>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</si>
  <si>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</si>
  <si>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</si>
  <si>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</si>
  <si>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</si>
  <si>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</si>
  <si>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</si>
  <si>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</si>
  <si>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</si>
  <si>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</si>
  <si>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</si>
  <si>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</si>
  <si>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</si>
  <si>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</si>
  <si>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</si>
  <si>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</si>
  <si>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</si>
  <si>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</si>
  <si>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</si>
  <si>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</si>
  <si>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</si>
  <si>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</si>
  <si>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</si>
  <si>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</si>
  <si>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</si>
  <si>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</si>
  <si>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</si>
  <si>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</si>
  <si>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</si>
  <si>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</si>
  <si>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</si>
  <si>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</si>
  <si>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</si>
  <si>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</si>
  <si>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</si>
  <si>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</si>
  <si>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</si>
  <si>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</si>
  <si>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</si>
  <si>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</si>
  <si>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</si>
  <si>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</si>
  <si>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</si>
  <si>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</si>
  <si>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</si>
  <si>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</si>
  <si>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</si>
  <si>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</si>
  <si>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</si>
  <si>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</si>
  <si>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</si>
  <si>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</si>
  <si>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</si>
  <si>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</si>
  <si>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</si>
  <si>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</si>
  <si>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</si>
  <si>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</si>
  <si>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</si>
  <si>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</si>
  <si>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</si>
  <si>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</si>
  <si>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</si>
  <si>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</si>
  <si>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</si>
  <si>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</si>
  <si>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</si>
  <si>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</si>
  <si>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</si>
  <si>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</si>
  <si>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</si>
  <si>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</si>
  <si>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</si>
  <si>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</si>
  <si>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</si>
  <si>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</si>
  <si>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</si>
  <si>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</si>
  <si>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</si>
  <si>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</si>
  <si>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</si>
  <si>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</si>
  <si>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</si>
  <si>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</si>
  <si>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</si>
  <si>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</si>
  <si>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</si>
  <si>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</si>
  <si>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</si>
  <si>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</si>
  <si>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</si>
  <si>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</si>
  <si>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</si>
  <si>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</si>
  <si>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</si>
  <si>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</si>
  <si>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</si>
  <si>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</si>
  <si>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</si>
  <si>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</si>
  <si>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</si>
  <si>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</si>
  <si>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</si>
  <si>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</si>
  <si>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</si>
  <si>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</si>
  <si>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</si>
  <si>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</si>
  <si>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</si>
  <si>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</si>
  <si>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</si>
  <si>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</si>
  <si>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</si>
  <si>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</si>
  <si>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</si>
  <si>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</si>
  <si>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</si>
  <si>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</si>
  <si>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</si>
  <si>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</si>
  <si>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</si>
  <si>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</si>
  <si>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</si>
  <si>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</si>
  <si>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</si>
  <si>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</si>
  <si>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</si>
  <si>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</si>
  <si>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</si>
  <si>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</si>
  <si>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</si>
  <si>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</si>
  <si>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</si>
  <si>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</si>
  <si>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</si>
  <si>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</si>
  <si>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</si>
  <si>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</si>
  <si>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</si>
  <si>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</si>
  <si>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</si>
  <si>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</si>
  <si>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</si>
  <si>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</si>
  <si>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</si>
  <si>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</si>
  <si>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</si>
  <si>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</si>
  <si>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</si>
  <si>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</si>
  <si>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</si>
  <si>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</si>
  <si>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</si>
  <si>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</si>
  <si>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</si>
  <si>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</si>
  <si>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</si>
  <si>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</si>
  <si>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</si>
  <si>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</si>
  <si>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</si>
  <si>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</si>
  <si>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</si>
  <si>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</si>
  <si>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</si>
  <si>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</si>
  <si>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</si>
  <si>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</si>
  <si>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</si>
  <si>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</si>
  <si>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</si>
  <si>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</si>
  <si>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</si>
  <si>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</si>
  <si>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</si>
  <si>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</si>
  <si>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</si>
  <si>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</si>
  <si>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</si>
  <si>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</si>
  <si>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</si>
  <si>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</si>
  <si>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</si>
  <si>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</si>
  <si>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</si>
  <si>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</si>
  <si>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</si>
  <si>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</si>
  <si>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</si>
  <si>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</si>
  <si>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</si>
  <si>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</si>
  <si>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</si>
  <si>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</si>
  <si>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</si>
  <si>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</si>
  <si>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</si>
  <si>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</si>
  <si>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</si>
  <si>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</si>
  <si>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</si>
  <si>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</si>
  <si>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</si>
  <si>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</si>
  <si>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</si>
  <si>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</si>
  <si>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</si>
  <si>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</si>
  <si>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</si>
  <si>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</si>
  <si>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</si>
  <si>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</si>
  <si>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</si>
  <si>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</si>
  <si>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</si>
  <si>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</si>
  <si>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</si>
  <si>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</si>
  <si>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</si>
  <si>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</si>
  <si>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</si>
  <si>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</si>
  <si>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</si>
  <si>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</si>
  <si>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</si>
  <si>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</si>
  <si>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</si>
  <si>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</si>
  <si>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</si>
  <si>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</si>
  <si>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</si>
  <si>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</si>
  <si>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</si>
  <si>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</si>
  <si>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</si>
  <si>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</si>
  <si>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</si>
  <si>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</si>
  <si>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</si>
  <si>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</si>
  <si>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</si>
  <si>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</si>
  <si>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</si>
  <si>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</si>
  <si>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</si>
  <si>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</si>
  <si>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</si>
  <si>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</si>
  <si>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</si>
  <si>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</si>
  <si>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</si>
  <si>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</si>
  <si>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</si>
  <si>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</si>
  <si>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</si>
  <si>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</si>
  <si>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</si>
  <si>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</si>
  <si>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</si>
  <si>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</si>
  <si>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</si>
  <si>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</si>
  <si>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</si>
  <si>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</si>
  <si>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</si>
  <si>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</si>
  <si>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</si>
  <si>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</si>
  <si>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</si>
  <si>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</si>
  <si>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</si>
  <si>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</si>
  <si>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</si>
  <si>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</si>
  <si>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</si>
  <si>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</si>
  <si>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</si>
  <si>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</si>
  <si>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</si>
  <si>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</si>
  <si>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</si>
  <si>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</si>
  <si>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</si>
  <si>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</si>
  <si>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</si>
  <si>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</si>
  <si>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</si>
  <si>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</si>
  <si>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</si>
  <si>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</si>
  <si>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</si>
  <si>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</si>
  <si>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</si>
  <si>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</si>
  <si>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</si>
  <si>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</si>
  <si>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</si>
  <si>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</si>
  <si>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</si>
  <si>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</si>
  <si>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</si>
  <si>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</si>
  <si>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</si>
  <si>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</si>
  <si>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</si>
  <si>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</si>
  <si>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</si>
  <si>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</si>
  <si>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</si>
  <si>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</si>
  <si>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</si>
  <si>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</si>
  <si>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</si>
  <si>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</si>
  <si>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</si>
  <si>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</si>
  <si>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</si>
  <si>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</si>
  <si>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</si>
  <si>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</si>
  <si>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</si>
  <si>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</si>
  <si>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</si>
  <si>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</si>
  <si>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</si>
  <si>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</si>
  <si>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</si>
  <si>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</si>
  <si>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</si>
  <si>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</si>
  <si>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</si>
  <si>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</si>
  <si>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</si>
  <si>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</si>
  <si>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</si>
  <si>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</si>
  <si>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</si>
  <si>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</si>
  <si>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</si>
  <si>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</si>
  <si>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</si>
  <si>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</si>
  <si>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</si>
  <si>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</si>
  <si>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</si>
  <si>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</si>
  <si>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</si>
  <si>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</si>
  <si>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</si>
  <si>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</si>
  <si>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</si>
  <si>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</si>
  <si>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</si>
  <si>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</si>
  <si>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</si>
  <si>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</si>
  <si>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</si>
  <si>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</si>
  <si>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</si>
  <si>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</si>
  <si>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</si>
  <si>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</si>
  <si>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</si>
  <si>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</si>
  <si>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</si>
  <si>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</si>
  <si>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</si>
  <si>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</si>
  <si>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</si>
  <si>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</si>
  <si>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</si>
  <si>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</si>
  <si>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</si>
  <si>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</si>
  <si>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</si>
  <si>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</si>
  <si>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</si>
  <si>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</si>
  <si>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</si>
  <si>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</si>
  <si>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</si>
  <si>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</si>
  <si>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</si>
  <si>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</si>
  <si>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</si>
  <si>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</si>
  <si>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</si>
  <si>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</si>
  <si>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</si>
  <si>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</si>
  <si>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</si>
  <si>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</si>
  <si>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</si>
  <si>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</si>
  <si>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</si>
  <si>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</si>
  <si>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</si>
  <si>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</si>
  <si>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</si>
  <si>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</si>
  <si>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</si>
  <si>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</si>
  <si>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</si>
  <si>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</si>
  <si>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</si>
  <si>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</si>
  <si>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</si>
  <si>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</si>
  <si>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</si>
  <si>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</si>
  <si>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</si>
  <si>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</si>
  <si>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</si>
  <si>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</si>
  <si>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</si>
  <si>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</si>
  <si>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</si>
  <si>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</si>
  <si>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</si>
  <si>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</si>
  <si>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</si>
  <si>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</si>
  <si>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</si>
  <si>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</si>
  <si>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</si>
  <si>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</si>
  <si>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</si>
  <si>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</si>
  <si>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</si>
  <si>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</si>
  <si>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</si>
  <si>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</si>
  <si>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</si>
  <si>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</si>
  <si>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</si>
  <si>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</si>
  <si>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</si>
  <si>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</si>
  <si>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</si>
  <si>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</si>
  <si>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</si>
  <si>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</si>
  <si>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</si>
  <si>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</si>
  <si>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</si>
  <si>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</si>
  <si>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</si>
  <si>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</si>
  <si>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</si>
  <si>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</si>
  <si>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</si>
  <si>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</si>
  <si>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</si>
  <si>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</si>
  <si>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</si>
  <si>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</si>
  <si>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</si>
  <si>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</si>
  <si>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</si>
  <si>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</si>
  <si>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</si>
  <si>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</si>
  <si>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</si>
  <si>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</si>
  <si>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</si>
  <si>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</si>
  <si>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</si>
  <si>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</si>
  <si>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</si>
  <si>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</si>
  <si>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</si>
  <si>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</si>
  <si>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</si>
  <si>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</si>
  <si>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</si>
  <si>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</si>
  <si>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</si>
  <si>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</si>
  <si>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</si>
  <si>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</si>
  <si>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</si>
  <si>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</si>
  <si>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</si>
  <si>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</si>
  <si>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</si>
  <si>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</si>
  <si>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</si>
  <si>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</si>
  <si>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</si>
  <si>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</si>
  <si>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</si>
  <si>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</si>
  <si>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</si>
  <si>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</si>
  <si>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</si>
  <si>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</si>
  <si>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</si>
  <si>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</si>
  <si>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</si>
  <si>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</si>
  <si>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</si>
  <si>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</si>
  <si>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</si>
  <si>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</si>
  <si>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</si>
  <si>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</si>
  <si>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</si>
  <si>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</si>
  <si>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</si>
  <si>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</si>
  <si>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</si>
  <si>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</si>
  <si>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</si>
  <si>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</si>
  <si>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</si>
  <si>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</si>
  <si>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</si>
  <si>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</si>
  <si>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</si>
  <si>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</si>
  <si>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</si>
  <si>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</si>
  <si>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</si>
  <si>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</si>
  <si>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</si>
  <si>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</si>
  <si>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</si>
  <si>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</si>
  <si>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</si>
  <si>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</si>
  <si>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</si>
  <si>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</si>
  <si>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</si>
  <si>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</si>
  <si>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</si>
  <si>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</si>
  <si>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</si>
  <si>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</si>
  <si>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</si>
  <si>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</si>
  <si>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</si>
  <si>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</si>
  <si>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</si>
  <si>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</si>
  <si>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</si>
  <si>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</si>
  <si>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</si>
  <si>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</si>
  <si>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</si>
  <si>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</si>
  <si>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</si>
  <si>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</si>
  <si>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</si>
  <si>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</si>
  <si>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</si>
  <si>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</si>
  <si>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</si>
  <si>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</si>
  <si>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</si>
  <si>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</si>
  <si>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</si>
  <si>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</si>
  <si>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</si>
  <si>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</si>
  <si>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</si>
  <si>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</si>
  <si>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</si>
  <si>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</si>
  <si>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</si>
  <si>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</si>
  <si>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</si>
  <si>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</si>
  <si>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</si>
  <si>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</si>
  <si>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</si>
  <si>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</si>
  <si>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</si>
  <si>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</si>
  <si>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</si>
  <si>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</si>
  <si>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</si>
  <si>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</si>
  <si>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</si>
  <si>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</si>
  <si>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</si>
  <si>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</si>
  <si>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</si>
  <si>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</si>
  <si>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</si>
  <si>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</si>
  <si>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</si>
  <si>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</si>
  <si>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</si>
  <si>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</si>
  <si>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</si>
  <si>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</si>
  <si>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</si>
  <si>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</si>
  <si>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</si>
  <si>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</si>
  <si>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</si>
  <si>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</si>
  <si>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</si>
  <si>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</si>
  <si>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</si>
  <si>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</si>
  <si>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</si>
  <si>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</si>
  <si>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</si>
  <si>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</si>
  <si>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</si>
  <si>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</si>
  <si>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</si>
  <si>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</si>
  <si>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</si>
  <si>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</si>
  <si>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</si>
  <si>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</si>
  <si>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</si>
  <si>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</si>
  <si>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</si>
  <si>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</si>
  <si>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</si>
  <si>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</si>
  <si>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</si>
  <si>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</si>
  <si>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</si>
  <si>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</si>
  <si>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</si>
  <si>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</si>
  <si>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</si>
  <si>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</si>
  <si>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</si>
  <si>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</si>
  <si>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</si>
  <si>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</si>
  <si>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</si>
  <si>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</si>
  <si>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</si>
  <si>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</si>
  <si>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</si>
  <si>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</si>
  <si>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</si>
  <si>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</si>
  <si>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</si>
  <si>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</si>
  <si>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</si>
  <si>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</si>
  <si>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</si>
  <si>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</si>
  <si>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</si>
  <si>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</si>
  <si>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</si>
  <si>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</si>
  <si>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</si>
  <si>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</si>
  <si>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</si>
  <si>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</si>
  <si>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</si>
  <si>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</si>
  <si>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</si>
  <si>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</si>
  <si>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</si>
  <si>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</si>
  <si>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</si>
  <si>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</si>
  <si>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</si>
  <si>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</si>
  <si>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</si>
  <si>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</si>
  <si>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</si>
  <si>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</si>
  <si>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</si>
  <si>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</si>
  <si>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</si>
  <si>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</si>
  <si>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</si>
  <si>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</si>
  <si>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</si>
  <si>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</si>
  <si>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</si>
  <si>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</si>
  <si>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</si>
  <si>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</si>
  <si>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</si>
  <si>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</si>
  <si>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</si>
  <si>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</si>
  <si>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</si>
  <si>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</si>
  <si>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</si>
  <si>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</si>
  <si>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</si>
  <si>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</si>
  <si>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</si>
  <si>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</si>
  <si>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</si>
  <si>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</si>
  <si>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</si>
  <si>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</si>
  <si>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</si>
  <si>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</si>
  <si>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</si>
  <si>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</si>
  <si>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</si>
  <si>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</si>
  <si>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</si>
  <si>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</si>
  <si>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</si>
  <si>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</si>
  <si>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</si>
  <si>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</si>
  <si>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</si>
  <si>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</si>
  <si>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</si>
  <si>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</si>
  <si>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</si>
  <si>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</si>
  <si>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</si>
  <si>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</si>
  <si>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</si>
  <si>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</si>
  <si>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</si>
  <si>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</si>
  <si>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</si>
  <si>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</si>
  <si>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</si>
  <si>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</si>
  <si>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</si>
  <si>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</si>
  <si>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</si>
  <si>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</si>
  <si>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</si>
  <si>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</si>
  <si>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</si>
  <si>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</si>
  <si>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</si>
  <si>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</si>
  <si>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</si>
  <si>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</si>
  <si>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</si>
  <si>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</si>
  <si>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</si>
  <si>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</si>
  <si>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</si>
  <si>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</si>
  <si>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</si>
  <si>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</si>
  <si>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</si>
  <si>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</si>
  <si>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</si>
  <si>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</si>
  <si>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</si>
  <si>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</si>
  <si>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</si>
  <si>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</si>
  <si>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</si>
  <si>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</si>
  <si>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</si>
  <si>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</si>
  <si>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</si>
  <si>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</si>
  <si>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</si>
  <si>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</si>
  <si>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</si>
  <si>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</si>
  <si>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</si>
  <si>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</si>
  <si>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</si>
  <si>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</si>
  <si>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</si>
  <si>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</si>
  <si>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</si>
  <si>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</si>
  <si>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</si>
  <si>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</si>
  <si>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</si>
  <si>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</si>
  <si>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</si>
  <si>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</si>
  <si>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</si>
  <si>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</si>
  <si>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</si>
  <si>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</si>
  <si>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</si>
  <si>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</si>
  <si>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</si>
  <si>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</si>
  <si>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</si>
  <si>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</si>
  <si>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</si>
  <si>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</si>
  <si>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</si>
  <si>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</si>
  <si>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</si>
  <si>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</si>
  <si>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</si>
  <si>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</si>
  <si>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</si>
  <si>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</si>
  <si>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</si>
  <si>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</si>
  <si>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</si>
  <si>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</si>
  <si>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</si>
  <si>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</si>
  <si>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</si>
  <si>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</si>
  <si>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</si>
  <si>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</si>
  <si>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</si>
  <si>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</si>
  <si>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</si>
  <si>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</si>
  <si>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</si>
  <si>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</si>
  <si>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</si>
  <si>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</si>
  <si>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</si>
  <si>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</si>
  <si>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</si>
  <si>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</si>
  <si>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</si>
  <si>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</si>
  <si>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</si>
  <si>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</si>
  <si>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</si>
  <si>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</si>
  <si>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</si>
  <si>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</si>
  <si>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</si>
  <si>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</si>
  <si>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</si>
  <si>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</si>
  <si>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</si>
  <si>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</si>
  <si>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</si>
  <si>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</si>
  <si>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</si>
  <si>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</si>
  <si>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</si>
  <si>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</si>
  <si>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</si>
  <si>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</si>
  <si>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</si>
  <si>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</si>
  <si>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</si>
  <si>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</si>
  <si>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</si>
  <si>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</si>
  <si>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</si>
  <si>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</si>
  <si>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</si>
  <si>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</si>
  <si>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</si>
  <si>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</si>
  <si>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</si>
  <si>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</si>
  <si>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</si>
  <si>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</si>
  <si>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</si>
  <si>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</si>
  <si>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</si>
  <si>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</si>
  <si>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</si>
  <si>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</si>
  <si>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</si>
  <si>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</si>
  <si>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</si>
  <si>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</si>
  <si>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</si>
  <si>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</si>
  <si>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</si>
  <si>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</si>
  <si>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</si>
  <si>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</si>
  <si>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</si>
  <si>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</si>
  <si>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</si>
  <si>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</si>
  <si>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</si>
  <si>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</si>
  <si>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</si>
  <si>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</si>
  <si>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</si>
  <si>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</si>
  <si>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</si>
  <si>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</si>
  <si>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</si>
  <si>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</si>
  <si>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</si>
  <si>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</si>
  <si>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</si>
  <si>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</si>
  <si>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</si>
  <si>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</si>
  <si>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</si>
  <si>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</si>
  <si>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</si>
  <si>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</si>
  <si>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</si>
  <si>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</si>
  <si>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</si>
  <si>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</si>
  <si>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</si>
  <si>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</si>
  <si>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</si>
  <si>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</si>
  <si>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</si>
  <si>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</si>
  <si>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</si>
  <si>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</si>
  <si>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</si>
  <si>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</si>
  <si>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</si>
  <si>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</si>
  <si>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</si>
  <si>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</si>
  <si>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</si>
  <si>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</si>
  <si>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</si>
  <si>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</si>
  <si>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</si>
  <si>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</si>
  <si>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</si>
  <si>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</si>
  <si>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</si>
  <si>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</si>
  <si>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</si>
  <si>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</si>
  <si>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</si>
  <si>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</si>
  <si>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</si>
  <si>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</si>
  <si>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</si>
  <si>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</si>
  <si>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</si>
  <si>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</si>
  <si>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</si>
  <si>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</si>
  <si>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</si>
  <si>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</si>
  <si>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</si>
  <si>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</si>
  <si>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</si>
  <si>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</si>
  <si>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</si>
  <si>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</si>
  <si>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</si>
  <si>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</si>
  <si>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</si>
  <si>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</si>
  <si>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</si>
  <si>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</si>
  <si>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</si>
  <si>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</si>
  <si>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</si>
  <si>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</si>
  <si>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</si>
  <si>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</si>
  <si>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</si>
  <si>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</si>
  <si>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</si>
  <si>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</si>
  <si>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</si>
  <si>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</si>
  <si>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</si>
  <si>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</si>
  <si>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</si>
  <si>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</si>
  <si>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</si>
  <si>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</si>
  <si>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</si>
  <si>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</si>
  <si>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</si>
  <si>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</si>
  <si>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</si>
  <si>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</si>
  <si>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</si>
  <si>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</si>
  <si>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</si>
  <si>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</si>
  <si>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</si>
  <si>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</si>
  <si>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</si>
  <si>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</si>
  <si>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</si>
  <si>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</si>
  <si>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</si>
  <si>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</si>
  <si>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</si>
  <si>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</si>
  <si>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</si>
  <si>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</si>
  <si>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</si>
  <si>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</si>
  <si>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</si>
  <si>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</si>
  <si>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</si>
  <si>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</si>
  <si>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</si>
  <si>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</si>
  <si>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</si>
  <si>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</si>
  <si>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</si>
  <si>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</si>
  <si>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</si>
  <si>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</si>
  <si>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</si>
  <si>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</si>
  <si>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</si>
  <si>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</si>
  <si>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</si>
  <si>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</si>
  <si>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</si>
  <si>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</si>
  <si>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</si>
  <si>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</si>
  <si>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</si>
  <si>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</si>
  <si>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</si>
  <si>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</si>
  <si>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</si>
  <si>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</si>
  <si>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</si>
  <si>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</si>
  <si>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</si>
  <si>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</si>
  <si>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</si>
  <si>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</si>
  <si>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</si>
  <si>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</si>
  <si>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</si>
  <si>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</si>
  <si>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</si>
  <si>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</si>
  <si>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</si>
  <si>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</si>
  <si>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</si>
  <si>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</si>
  <si>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</si>
  <si>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</si>
  <si>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</si>
  <si>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</si>
  <si>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</si>
  <si>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</si>
  <si>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</si>
  <si>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</si>
  <si>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</si>
  <si>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</si>
  <si>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</si>
  <si>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</si>
  <si>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</si>
  <si>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</si>
  <si>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</si>
  <si>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</si>
  <si>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</si>
  <si>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</si>
  <si>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</si>
  <si>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</si>
  <si>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</si>
  <si>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</si>
  <si>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</si>
  <si>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</si>
  <si>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</si>
  <si>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</si>
  <si>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</si>
  <si>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</si>
  <si>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</si>
  <si>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</si>
  <si>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</si>
  <si>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</si>
  <si>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</si>
  <si>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</si>
  <si>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</si>
  <si>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</si>
  <si>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</si>
  <si>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</si>
  <si>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</si>
  <si>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</si>
  <si>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</si>
  <si>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</si>
  <si>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</si>
  <si>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</si>
  <si>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</si>
  <si>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</si>
  <si>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</si>
  <si>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</si>
  <si>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</si>
  <si>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</si>
  <si>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</si>
  <si>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</si>
  <si>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</si>
  <si>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</si>
  <si>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</si>
  <si>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</si>
  <si>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</si>
  <si>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</si>
  <si>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</si>
  <si>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</si>
  <si>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</si>
  <si>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</si>
  <si>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</si>
  <si>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</si>
  <si>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</si>
  <si>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</si>
  <si>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</si>
  <si>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</si>
  <si>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</si>
  <si>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</si>
  <si>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</si>
  <si>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</si>
  <si>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</si>
  <si>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</si>
  <si>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</si>
  <si>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</si>
  <si>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</si>
  <si>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</si>
  <si>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</si>
  <si>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</si>
  <si>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</si>
  <si>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</si>
  <si>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</si>
  <si>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</si>
  <si>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</si>
  <si>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</si>
  <si>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</si>
  <si>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</si>
  <si>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</si>
  <si>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</si>
  <si>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</si>
  <si>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</si>
  <si>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</si>
  <si>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</si>
  <si>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</si>
  <si>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</si>
  <si>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</si>
  <si>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</si>
  <si>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</si>
  <si>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</si>
  <si>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</si>
  <si>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</si>
  <si>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</si>
  <si>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</si>
  <si>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</si>
  <si>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</si>
  <si>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</si>
  <si>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</si>
  <si>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</si>
  <si>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</si>
  <si>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</si>
  <si>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</si>
  <si>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</si>
  <si>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</si>
  <si>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</si>
  <si>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</si>
  <si>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</si>
  <si>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</si>
  <si>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</si>
  <si>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</si>
  <si>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</si>
  <si>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</si>
  <si>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</si>
  <si>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</si>
  <si>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</si>
  <si>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</si>
  <si>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</si>
  <si>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</si>
  <si>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</si>
  <si>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</si>
  <si>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</si>
  <si>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</si>
  <si>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</si>
  <si>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</si>
  <si>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</si>
  <si>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</si>
  <si>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</si>
  <si>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</si>
  <si>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</si>
  <si>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</si>
  <si>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</si>
  <si>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</si>
  <si>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</si>
  <si>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</si>
  <si>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</si>
  <si>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</si>
  <si>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</si>
  <si>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</si>
  <si>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</si>
  <si>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</si>
  <si>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</si>
  <si>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</si>
  <si>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</si>
  <si>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</si>
  <si>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</si>
  <si>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</si>
  <si>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</si>
  <si>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</si>
  <si>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</si>
  <si>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</si>
  <si>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</si>
  <si>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</si>
  <si>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</si>
  <si>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</si>
  <si>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</si>
  <si>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</si>
  <si>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</si>
  <si>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</si>
  <si>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</si>
  <si>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</si>
  <si>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</si>
  <si>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</si>
  <si>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</si>
  <si>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</si>
  <si>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</si>
  <si>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</si>
  <si>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</si>
  <si>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</si>
  <si>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</si>
  <si>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</si>
  <si>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</si>
  <si>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</si>
  <si>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</si>
  <si>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</si>
  <si>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</si>
  <si>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</si>
  <si>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</si>
  <si>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</si>
  <si>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</si>
  <si>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</si>
  <si>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</si>
  <si>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</si>
  <si>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</si>
  <si>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</si>
  <si>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</si>
  <si>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</si>
  <si>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</si>
  <si>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</si>
  <si>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</si>
  <si>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</si>
  <si>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</si>
  <si>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</si>
  <si>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</si>
  <si>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</si>
  <si>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</si>
  <si>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</si>
  <si>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</si>
  <si>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</si>
  <si>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</si>
  <si>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</si>
  <si>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</si>
  <si>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</si>
  <si>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</si>
  <si>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</si>
  <si>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</si>
  <si>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</si>
  <si>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</si>
  <si>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</si>
  <si>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</si>
  <si>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</si>
  <si>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</si>
  <si>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</si>
  <si>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</si>
  <si>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</si>
  <si>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</si>
  <si>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</si>
  <si>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</si>
  <si>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</si>
  <si>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</si>
  <si>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</si>
  <si>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</si>
  <si>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</si>
  <si>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</si>
  <si>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</si>
  <si>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</si>
  <si>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</si>
  <si>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</si>
  <si>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</si>
  <si>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</si>
  <si>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</si>
  <si>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</si>
  <si>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</si>
  <si>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</si>
  <si>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</si>
  <si>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</si>
  <si>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</si>
  <si>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</si>
  <si>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</si>
  <si>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</si>
  <si>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</si>
  <si>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</si>
  <si>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</si>
  <si>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</si>
  <si>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</si>
  <si>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</si>
  <si>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</si>
  <si>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</si>
  <si>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</si>
  <si>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</si>
  <si>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</si>
  <si>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</si>
  <si>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</si>
  <si>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</si>
  <si>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</si>
  <si>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</si>
  <si>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</si>
  <si>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</si>
  <si>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</si>
  <si>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</si>
  <si>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</si>
  <si>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</si>
  <si>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</si>
  <si>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</si>
  <si>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</si>
  <si>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</si>
  <si>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</si>
  <si>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</si>
  <si>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</si>
  <si>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</si>
  <si>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</si>
  <si>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</si>
  <si>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</si>
  <si>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</si>
  <si>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</si>
  <si>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</si>
  <si>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</si>
  <si>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</si>
  <si>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</si>
  <si>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</si>
  <si>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</si>
  <si>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</si>
  <si>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</si>
  <si>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</si>
  <si>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</si>
  <si>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</si>
  <si>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</si>
  <si>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</si>
  <si>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</si>
  <si>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</si>
  <si>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</si>
  <si>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</si>
  <si>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</si>
  <si>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</si>
  <si>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</si>
  <si>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</si>
  <si>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</si>
  <si>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</si>
  <si>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</si>
  <si>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</si>
  <si>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</si>
  <si>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</si>
  <si>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</si>
  <si>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</si>
  <si>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</si>
  <si>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</si>
  <si>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</si>
  <si>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</si>
  <si>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</si>
  <si>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</si>
  <si>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</si>
  <si>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</si>
  <si>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</si>
  <si>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</si>
  <si>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</si>
  <si>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</si>
  <si>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</si>
  <si>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</si>
  <si>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</si>
  <si>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</si>
  <si>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</si>
  <si>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</si>
  <si>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</si>
  <si>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</si>
  <si>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</si>
  <si>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</si>
  <si>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</si>
  <si>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</si>
  <si>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</si>
  <si>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</si>
  <si>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</si>
  <si>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</si>
  <si>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</si>
  <si>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</si>
  <si>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</si>
  <si>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</si>
  <si>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</si>
  <si>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</si>
  <si>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</si>
  <si>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</si>
  <si>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</si>
  <si>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</si>
  <si>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</si>
  <si>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</si>
  <si>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</si>
  <si>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</si>
  <si>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</si>
  <si>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</si>
  <si>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</si>
  <si>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</si>
  <si>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</si>
  <si>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</si>
  <si>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</si>
  <si>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</si>
  <si>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</si>
  <si>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</si>
  <si>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</si>
  <si>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</si>
  <si>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</si>
  <si>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</si>
  <si>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</si>
  <si>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</si>
  <si>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</si>
  <si>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</si>
  <si>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</si>
  <si>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</si>
  <si>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</si>
  <si>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</si>
  <si>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</si>
  <si>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</si>
  <si>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</si>
  <si>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</si>
  <si>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</si>
  <si>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</si>
  <si>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</si>
  <si>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</si>
  <si>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</si>
  <si>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</si>
  <si>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</si>
  <si>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</si>
  <si>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</si>
  <si>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</si>
  <si>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</si>
  <si>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</si>
  <si>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</si>
  <si>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</si>
  <si>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</si>
  <si>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</si>
  <si>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</si>
  <si>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</si>
  <si>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</si>
  <si>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</si>
  <si>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</si>
  <si>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</si>
  <si>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</si>
  <si>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</si>
  <si>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</si>
  <si>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</si>
  <si>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</si>
  <si>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</si>
  <si>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</si>
  <si>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</si>
  <si>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</si>
  <si>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</si>
  <si>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</si>
  <si>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</si>
  <si>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</si>
  <si>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</si>
  <si>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</si>
  <si>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</si>
  <si>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</si>
  <si>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</si>
  <si>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</si>
  <si>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</si>
  <si>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</si>
  <si>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</si>
  <si>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</si>
  <si>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</si>
  <si>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</si>
  <si>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</si>
  <si>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</si>
  <si>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</si>
  <si>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</si>
  <si>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</si>
  <si>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</si>
  <si>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</si>
  <si>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</si>
  <si>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</si>
  <si>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</si>
  <si>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</si>
  <si>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</si>
  <si>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</si>
  <si>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</si>
  <si>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</si>
  <si>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</si>
  <si>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</si>
  <si>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</si>
  <si>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</si>
  <si>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</si>
  <si>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</si>
  <si>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</si>
  <si>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</si>
  <si>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</si>
  <si>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</si>
  <si>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</si>
  <si>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</si>
  <si>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</si>
  <si>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</si>
  <si>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</si>
  <si>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</si>
  <si>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</si>
  <si>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</si>
  <si>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</si>
  <si>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</si>
  <si>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</si>
  <si>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</si>
  <si>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</si>
  <si>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</si>
  <si>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</si>
  <si>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</si>
  <si>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</si>
  <si>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</si>
  <si>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</si>
  <si>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</si>
  <si>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</si>
  <si>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</si>
  <si>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</si>
  <si>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</si>
  <si>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</si>
  <si>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</si>
  <si>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</si>
  <si>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</si>
  <si>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</si>
  <si>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</si>
  <si>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</si>
  <si>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</si>
  <si>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</si>
  <si>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</si>
  <si>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</si>
  <si>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</si>
  <si>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</si>
  <si>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</si>
  <si>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</si>
  <si>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</si>
  <si>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</si>
  <si>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</si>
  <si>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</si>
  <si>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</si>
  <si>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</si>
  <si>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</si>
  <si>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</si>
  <si>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</si>
  <si>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</si>
  <si>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</si>
  <si>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</si>
  <si>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</si>
  <si>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</si>
  <si>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</si>
  <si>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</si>
  <si>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</si>
  <si>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</si>
  <si>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</si>
  <si>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</si>
  <si>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</si>
  <si>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</si>
  <si>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</si>
  <si>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</si>
  <si>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</si>
  <si>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</si>
  <si>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</si>
  <si>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</si>
  <si>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</si>
  <si>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</si>
  <si>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</si>
  <si>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</si>
  <si>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</si>
  <si>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</si>
  <si>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</si>
  <si>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</si>
  <si>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</si>
  <si>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</si>
  <si>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</si>
  <si>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</si>
  <si>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</si>
  <si>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</si>
  <si>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</si>
  <si>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</si>
  <si>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</si>
  <si>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</si>
  <si>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</si>
  <si>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</si>
  <si>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</si>
  <si>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</si>
  <si>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</si>
  <si>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</si>
  <si>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</si>
  <si>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</si>
  <si>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</si>
  <si>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</si>
  <si>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</si>
  <si>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</si>
  <si>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</si>
  <si>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</si>
  <si>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</si>
  <si>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</si>
  <si>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</si>
  <si>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</si>
  <si>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</si>
  <si>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</si>
  <si>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</si>
  <si>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</si>
  <si>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</si>
  <si>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</si>
  <si>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</si>
  <si>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</si>
  <si>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</si>
  <si>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</si>
  <si>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</si>
  <si>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</si>
  <si>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</si>
  <si>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</si>
  <si>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</si>
  <si>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</si>
  <si>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</si>
  <si>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</si>
  <si>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</si>
  <si>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</si>
  <si>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</si>
  <si>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</si>
  <si>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</si>
  <si>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</si>
  <si>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</si>
  <si>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</si>
  <si>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</si>
  <si>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</si>
  <si>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</si>
  <si>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</si>
  <si>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</si>
  <si>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</si>
  <si>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</si>
  <si>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</si>
  <si>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</si>
  <si>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</si>
  <si>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</si>
  <si>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</si>
  <si>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</si>
  <si>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</si>
  <si>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</si>
  <si>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</si>
  <si>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</si>
  <si>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</si>
  <si>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</si>
  <si>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</si>
  <si>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</si>
  <si>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</si>
  <si>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</si>
  <si>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</si>
  <si>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</si>
  <si>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</si>
  <si>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</si>
  <si>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</si>
  <si>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</si>
  <si>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</si>
  <si>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</si>
  <si>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</si>
  <si>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</si>
  <si>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</si>
  <si>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</si>
  <si>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</si>
  <si>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</si>
  <si>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</si>
  <si>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</si>
  <si>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</si>
  <si>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</si>
  <si>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</si>
  <si>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</si>
  <si>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</si>
  <si>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</si>
  <si>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</si>
  <si>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</si>
  <si>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</si>
  <si>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</si>
  <si>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</si>
  <si>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</si>
  <si>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</si>
  <si>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</si>
  <si>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</si>
  <si>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</si>
  <si>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</si>
  <si>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</si>
  <si>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</si>
  <si>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</si>
  <si>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</si>
  <si>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</si>
  <si>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</si>
  <si>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</si>
  <si>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</si>
  <si>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</si>
  <si>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</si>
  <si>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</si>
  <si>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</si>
  <si>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</si>
  <si>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</si>
  <si>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</si>
  <si>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</si>
  <si>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</si>
  <si>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</si>
  <si>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</si>
  <si>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</si>
  <si>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</si>
  <si>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</si>
  <si>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</si>
  <si>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</si>
  <si>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</si>
  <si>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</si>
  <si>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</si>
  <si>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</si>
  <si>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</si>
  <si>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</si>
  <si>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</si>
  <si>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</si>
  <si>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</si>
  <si>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</si>
  <si>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</si>
  <si>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</si>
  <si>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</si>
  <si>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</si>
  <si>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</si>
  <si>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</si>
  <si>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</si>
  <si>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</si>
  <si>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</si>
  <si>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</si>
  <si>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</si>
  <si>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</si>
  <si>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</si>
  <si>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</si>
  <si>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</si>
  <si>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</si>
  <si>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</si>
  <si>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</si>
  <si>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</si>
  <si>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</si>
  <si>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</si>
  <si>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</si>
  <si>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</si>
  <si>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</si>
  <si>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</si>
  <si>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</si>
  <si>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</si>
  <si>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</si>
  <si>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</si>
  <si>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</si>
  <si>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</si>
  <si>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</si>
  <si>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</si>
  <si>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</si>
  <si>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</si>
  <si>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</si>
  <si>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</si>
  <si>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</si>
  <si>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</si>
  <si>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</si>
  <si>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</si>
  <si>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</si>
  <si>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</si>
  <si>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</si>
  <si>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</si>
  <si>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</si>
  <si>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</si>
  <si>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</si>
  <si>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</si>
  <si>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</si>
  <si>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</si>
  <si>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</si>
  <si>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</si>
  <si>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</si>
  <si>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</si>
  <si>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</si>
  <si>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</si>
  <si>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</si>
  <si>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</si>
  <si>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</si>
  <si>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</si>
  <si>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</si>
  <si>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</si>
  <si>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</si>
  <si>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</si>
  <si>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</si>
  <si>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</si>
  <si>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</si>
  <si>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</si>
  <si>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</si>
  <si>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</si>
  <si>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</si>
  <si>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</si>
  <si>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</si>
  <si>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</si>
  <si>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</si>
  <si>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</si>
  <si>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</si>
  <si>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</si>
  <si>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</si>
  <si>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</si>
  <si>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</si>
  <si>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</si>
  <si>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</si>
  <si>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</si>
  <si>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</si>
  <si>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</si>
  <si>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</si>
  <si>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</si>
  <si>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</si>
  <si>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</si>
  <si>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</si>
  <si>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</si>
  <si>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</si>
  <si>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</si>
  <si>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</si>
  <si>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</si>
  <si>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</si>
  <si>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</si>
  <si>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</si>
  <si>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</si>
  <si>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</si>
  <si>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</si>
  <si>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</si>
  <si>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</si>
  <si>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</si>
  <si>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</si>
  <si>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</si>
  <si>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</si>
  <si>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</si>
  <si>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</si>
  <si>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</si>
  <si>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</si>
  <si>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</si>
  <si>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</si>
  <si>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</si>
  <si>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</si>
  <si>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</si>
  <si>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</si>
  <si>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</si>
  <si>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</si>
  <si>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</si>
  <si>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</si>
  <si>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</si>
  <si>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</si>
  <si>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</si>
  <si>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</si>
  <si>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</si>
  <si>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</si>
  <si>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</si>
  <si>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</si>
  <si>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</si>
  <si>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</si>
  <si>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</si>
  <si>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</si>
  <si>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</si>
  <si>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</si>
  <si>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</si>
  <si>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</si>
  <si>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</si>
  <si>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</si>
  <si>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</si>
  <si>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</si>
  <si>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</si>
  <si>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</si>
  <si>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</si>
  <si>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</si>
  <si>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</si>
  <si>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</si>
  <si>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</si>
  <si>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</si>
  <si>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</si>
  <si>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</si>
  <si>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</si>
  <si>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</si>
  <si>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</si>
  <si>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</si>
  <si>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</si>
  <si>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</si>
  <si>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</si>
  <si>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</si>
  <si>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</si>
  <si>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</si>
  <si>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</si>
  <si>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</si>
  <si>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</si>
  <si>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</si>
  <si>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</si>
  <si>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</si>
  <si>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</si>
  <si>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</si>
  <si>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</si>
  <si>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</si>
  <si>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</si>
  <si>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</si>
  <si>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</si>
  <si>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</si>
  <si>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</si>
  <si>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</si>
  <si>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</si>
  <si>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</si>
  <si>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</si>
  <si>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</si>
  <si>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</si>
  <si>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</si>
  <si>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</si>
  <si>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</si>
  <si>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</si>
  <si>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</si>
  <si>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</si>
  <si>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</si>
  <si>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</si>
  <si>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</si>
  <si>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</si>
  <si>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</si>
  <si>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</si>
  <si>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</si>
  <si>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</si>
  <si>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</si>
  <si>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</si>
  <si>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</si>
  <si>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</si>
  <si>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</si>
  <si>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</si>
  <si>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</si>
  <si>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</si>
  <si>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</si>
  <si>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</si>
  <si>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</si>
  <si>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</si>
  <si>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</si>
  <si>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</si>
  <si>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</si>
  <si>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</si>
  <si>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</si>
  <si>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</si>
  <si>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</si>
  <si>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</si>
  <si>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</si>
  <si>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</si>
  <si>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</si>
  <si>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</si>
  <si>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</si>
  <si>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</si>
  <si>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</si>
  <si>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</si>
  <si>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</si>
  <si>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</si>
  <si>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</si>
  <si>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</si>
  <si>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</si>
  <si>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</si>
  <si>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</si>
  <si>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</si>
  <si>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</si>
  <si>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</si>
  <si>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</si>
  <si>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</si>
  <si>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</si>
  <si>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</si>
  <si>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</si>
  <si>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</si>
  <si>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</si>
  <si>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</si>
  <si>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</si>
  <si>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</si>
  <si>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</si>
  <si>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</si>
  <si>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</si>
  <si>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</si>
  <si>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</si>
  <si>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</si>
  <si>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</si>
  <si>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</si>
  <si>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</si>
  <si>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</si>
  <si>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</si>
  <si>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</si>
  <si>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</si>
  <si>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</si>
  <si>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</si>
  <si>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</si>
  <si>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</si>
  <si>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</si>
  <si>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</si>
  <si>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</si>
  <si>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</si>
  <si>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</si>
  <si>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</si>
  <si>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</si>
  <si>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</si>
  <si>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</si>
  <si>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</si>
  <si>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</si>
  <si>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</si>
  <si>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</si>
  <si>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</si>
  <si>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</si>
  <si>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</si>
  <si>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</si>
  <si>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</si>
  <si>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</si>
  <si>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</si>
  <si>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</si>
  <si>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</si>
  <si>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</si>
  <si>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</si>
  <si>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</si>
  <si>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</si>
  <si>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</si>
  <si>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</si>
  <si>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</si>
  <si>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</si>
  <si>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</si>
  <si>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</si>
  <si>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</si>
  <si>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</si>
  <si>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</si>
  <si>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</si>
  <si>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</si>
  <si>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</si>
  <si>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</si>
  <si>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</si>
  <si>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</si>
  <si>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</si>
  <si>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</si>
  <si>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</si>
  <si>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</si>
  <si>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</si>
  <si>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</si>
  <si>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</si>
  <si>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</si>
  <si>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</si>
  <si>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</si>
  <si>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</si>
  <si>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</si>
  <si>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</si>
  <si>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</si>
  <si>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</si>
  <si>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</si>
  <si>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</si>
  <si>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</si>
  <si>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</si>
  <si>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</si>
  <si>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</si>
  <si>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</si>
  <si>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</si>
  <si>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</si>
  <si>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</si>
  <si>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</si>
  <si>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</si>
  <si>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</si>
  <si>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</si>
  <si>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</si>
  <si>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</si>
  <si>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</si>
  <si>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</si>
  <si>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</si>
  <si>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</si>
  <si>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</si>
  <si>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</si>
  <si>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</si>
  <si>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</si>
  <si>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</si>
  <si>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</si>
  <si>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</si>
  <si>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</si>
  <si>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</si>
  <si>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</si>
  <si>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</si>
  <si>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</si>
  <si>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</si>
  <si>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</si>
  <si>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</si>
  <si>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</si>
  <si>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</si>
  <si>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</si>
  <si>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</si>
  <si>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</si>
  <si>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</si>
  <si>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</si>
  <si>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</si>
  <si>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</si>
  <si>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</si>
  <si>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</si>
  <si>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</si>
  <si>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</si>
  <si>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</si>
  <si>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</si>
  <si>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</si>
  <si>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</si>
  <si>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</si>
  <si>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</si>
  <si>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</si>
  <si>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</si>
  <si>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</si>
  <si>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</si>
  <si>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</si>
  <si>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</si>
  <si>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</si>
  <si>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</si>
  <si>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</si>
  <si>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</si>
  <si>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</si>
  <si>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</si>
  <si>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</si>
  <si>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</si>
  <si>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</si>
  <si>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</si>
  <si>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</si>
  <si>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</si>
  <si>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</si>
  <si>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</si>
  <si>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</si>
  <si>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</si>
  <si>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</si>
  <si>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</si>
  <si>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</si>
  <si>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</si>
  <si>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</si>
  <si>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</si>
  <si>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</si>
  <si>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</si>
  <si>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</si>
  <si>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</si>
  <si>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</si>
  <si>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</si>
  <si>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</si>
  <si>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</si>
  <si>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</si>
  <si>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</si>
  <si>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</si>
  <si>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</si>
  <si>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</si>
  <si>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</si>
  <si>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</si>
  <si>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</si>
  <si>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</si>
  <si>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</si>
  <si>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</si>
  <si>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</si>
  <si>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</si>
  <si>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</si>
  <si>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</si>
  <si>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</si>
  <si>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</si>
  <si>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</si>
  <si>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</si>
  <si>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</si>
  <si>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</si>
  <si>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</si>
  <si>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</si>
  <si>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</si>
  <si>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</si>
  <si>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</si>
  <si>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</si>
  <si>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</si>
  <si>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</si>
  <si>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</si>
  <si>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</si>
  <si>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</si>
  <si>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</si>
  <si>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</si>
  <si>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</si>
  <si>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</si>
  <si>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</si>
  <si>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</si>
  <si>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</si>
  <si>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</si>
  <si>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</si>
  <si>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</si>
  <si>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</si>
  <si>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</si>
  <si>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</si>
  <si>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</si>
  <si>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</si>
  <si>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</si>
  <si>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</si>
  <si>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</si>
  <si>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</si>
  <si>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</si>
  <si>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</si>
  <si>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</si>
  <si>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</si>
  <si>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</si>
  <si>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</si>
  <si>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</si>
  <si>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</si>
  <si>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</si>
  <si>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</si>
  <si>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</si>
  <si>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</si>
  <si>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</si>
  <si>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</si>
  <si>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</si>
  <si>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</si>
  <si>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</si>
  <si>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</si>
  <si>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</si>
  <si>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</si>
  <si>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</si>
  <si>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</si>
  <si>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</si>
  <si>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</si>
  <si>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</si>
  <si>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</si>
  <si>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</si>
  <si>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</si>
  <si>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</si>
  <si>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</si>
  <si>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</si>
  <si>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</si>
  <si>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</si>
  <si>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</si>
  <si>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</si>
  <si>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</si>
  <si>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</si>
  <si>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</si>
  <si>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</si>
  <si>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</si>
  <si>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</si>
  <si>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</si>
  <si>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</si>
  <si>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</si>
  <si>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</si>
  <si>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</si>
  <si>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</si>
  <si>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</si>
  <si>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</si>
  <si>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</si>
  <si>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</si>
  <si>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</si>
  <si>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</si>
  <si>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</si>
  <si>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</si>
  <si>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</si>
  <si>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</si>
  <si>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</si>
  <si>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</si>
  <si>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</si>
  <si>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</si>
  <si>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</si>
  <si>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</si>
  <si>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</si>
  <si>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</si>
  <si>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</si>
  <si>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</si>
  <si>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</si>
  <si>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</si>
  <si>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</si>
  <si>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</si>
  <si>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</si>
  <si>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</si>
  <si>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</si>
  <si>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</si>
  <si>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</si>
  <si>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</si>
  <si>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</si>
  <si>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</si>
  <si>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</si>
  <si>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</si>
  <si>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</si>
  <si>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</si>
  <si>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</si>
  <si>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</si>
  <si>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</si>
  <si>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</si>
  <si>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</si>
  <si>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</si>
  <si>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</si>
  <si>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</si>
  <si>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</si>
  <si>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</si>
  <si>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</si>
  <si>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</si>
  <si>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</si>
  <si>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</si>
  <si>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</si>
  <si>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</si>
  <si>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</si>
  <si>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</si>
  <si>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</si>
  <si>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</si>
  <si>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</si>
  <si>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</si>
  <si>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</si>
  <si>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</si>
  <si>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</si>
  <si>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</si>
  <si>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</si>
  <si>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</si>
  <si>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</si>
  <si>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</si>
  <si>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</si>
  <si>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</si>
  <si>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</si>
  <si>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</si>
  <si>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</si>
  <si>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</si>
  <si>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</si>
  <si>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</si>
  <si>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</si>
  <si>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</si>
  <si>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</si>
  <si>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</si>
  <si>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</si>
  <si>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</si>
  <si>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</si>
  <si>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</si>
  <si>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</si>
  <si>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</si>
  <si>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</si>
  <si>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</si>
  <si>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</si>
  <si>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</si>
  <si>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</si>
  <si>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</si>
  <si>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</si>
  <si>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</si>
  <si>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</si>
  <si>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</si>
  <si>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</si>
  <si>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</si>
  <si>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</si>
  <si>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</si>
  <si>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</si>
  <si>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</si>
  <si>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</si>
  <si>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</si>
  <si>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</si>
  <si>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</si>
  <si>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</si>
  <si>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</si>
  <si>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</si>
  <si>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</si>
  <si>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</si>
  <si>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</si>
  <si>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</si>
  <si>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</si>
  <si>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</si>
  <si>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</si>
  <si>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</si>
  <si>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</si>
  <si>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</si>
  <si>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</si>
  <si>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</si>
  <si>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</si>
  <si>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</si>
  <si>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</si>
  <si>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</si>
  <si>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</si>
  <si>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</si>
  <si>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</si>
  <si>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</si>
  <si>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</si>
  <si>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</si>
  <si>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</si>
  <si>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</si>
  <si>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</si>
  <si>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</si>
  <si>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</si>
  <si>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</si>
  <si>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</si>
  <si>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</si>
  <si>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</si>
  <si>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</si>
  <si>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</si>
  <si>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</si>
  <si>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</si>
  <si>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</si>
  <si>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</si>
  <si>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</si>
  <si>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</si>
  <si>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</si>
  <si>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</si>
  <si>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</si>
  <si>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</si>
  <si>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</si>
  <si>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</si>
  <si>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</si>
  <si>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</si>
  <si>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</si>
  <si>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</si>
  <si>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</si>
  <si>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</si>
  <si>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</si>
  <si>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</si>
  <si>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</si>
  <si>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</si>
  <si>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</si>
  <si>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</si>
  <si>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</si>
  <si>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</si>
  <si>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</si>
  <si>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</si>
  <si>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</si>
  <si>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</si>
  <si>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</si>
  <si>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</si>
  <si>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</si>
  <si>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</si>
  <si>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</si>
  <si>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</si>
  <si>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</si>
  <si>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</si>
  <si>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</si>
  <si>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</si>
  <si>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</si>
  <si>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</si>
  <si>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</si>
  <si>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</si>
  <si>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</si>
  <si>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</si>
  <si>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</si>
  <si>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</si>
  <si>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</si>
  <si>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</si>
  <si>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</si>
  <si>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</si>
  <si>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</si>
  <si>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</si>
  <si>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</si>
  <si>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</si>
  <si>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</si>
  <si>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</si>
  <si>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</si>
  <si>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</si>
  <si>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</si>
  <si>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</si>
  <si>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</si>
  <si>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</si>
  <si>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</si>
  <si>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</si>
  <si>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</si>
  <si>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</si>
  <si>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</si>
  <si>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</si>
  <si>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</si>
  <si>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</si>
  <si>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</si>
  <si>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</si>
  <si>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</si>
  <si>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</si>
  <si>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</si>
  <si>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</si>
  <si>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</si>
  <si>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</si>
  <si>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</si>
  <si>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</si>
  <si>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</si>
  <si>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</si>
  <si>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</si>
  <si>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</si>
  <si>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</si>
  <si>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</si>
  <si>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</si>
  <si>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</si>
  <si>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</si>
  <si>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</si>
  <si>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</si>
  <si>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</si>
  <si>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</si>
  <si>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</si>
  <si>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</si>
  <si>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</si>
  <si>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</si>
  <si>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</si>
  <si>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</si>
  <si>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</si>
  <si>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</si>
  <si>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</si>
  <si>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</si>
  <si>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</si>
  <si>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</si>
  <si>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</si>
  <si>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</si>
  <si>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</si>
  <si>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</si>
  <si>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</si>
  <si>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</si>
  <si>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</si>
  <si>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</si>
  <si>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</si>
  <si>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</si>
  <si>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</si>
  <si>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</si>
  <si>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</si>
  <si>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</si>
  <si>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</si>
  <si>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</si>
  <si>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</si>
  <si>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</si>
  <si>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</si>
  <si>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</si>
  <si>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</si>
  <si>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</si>
  <si>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</si>
  <si>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</si>
  <si>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</si>
  <si>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</si>
  <si>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</si>
  <si>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</si>
  <si>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</si>
  <si>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</si>
  <si>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</si>
  <si>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</si>
  <si>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</si>
  <si>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</si>
  <si>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</si>
  <si>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</si>
  <si>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</si>
  <si>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</si>
  <si>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</si>
  <si>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</si>
  <si>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</si>
  <si>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</si>
  <si>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</si>
  <si>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</si>
  <si>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</si>
  <si>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</si>
  <si>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</si>
  <si>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</si>
  <si>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</si>
  <si>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</si>
  <si>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</si>
  <si>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</si>
  <si>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</si>
  <si>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</si>
  <si>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</si>
  <si>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</si>
  <si>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</si>
  <si>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</si>
  <si>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</si>
  <si>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</si>
  <si>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</si>
  <si>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</si>
  <si>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</si>
  <si>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</si>
  <si>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</si>
  <si>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</si>
  <si>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</si>
  <si>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</si>
  <si>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</si>
  <si>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</si>
  <si>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</si>
  <si>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</si>
  <si>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</si>
  <si>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</si>
  <si>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</si>
  <si>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</si>
  <si>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</si>
  <si>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</si>
  <si>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</si>
  <si>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</si>
  <si>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</si>
  <si>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</si>
  <si>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</si>
  <si>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</si>
  <si>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</si>
  <si>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</si>
  <si>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</si>
  <si>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</si>
  <si>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</si>
  <si>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</si>
  <si>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</si>
  <si>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</si>
  <si>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</si>
  <si>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</si>
  <si>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</si>
  <si>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</si>
  <si>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</si>
  <si>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</si>
  <si>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</si>
  <si>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</si>
  <si>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</si>
  <si>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</si>
  <si>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</si>
  <si>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</si>
  <si>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</si>
  <si>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</si>
  <si>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</si>
  <si>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</si>
  <si>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</si>
  <si>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</si>
  <si>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</si>
  <si>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</si>
  <si>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</si>
  <si>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</si>
  <si>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</si>
  <si>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</si>
  <si>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</si>
  <si>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</si>
  <si>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</si>
  <si>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</si>
  <si>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</si>
  <si>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</si>
  <si>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</si>
  <si>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</si>
  <si>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</si>
  <si>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</si>
  <si>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</si>
  <si>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</si>
  <si>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</si>
  <si>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</si>
  <si>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</si>
  <si>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</si>
  <si>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</si>
  <si>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</si>
  <si>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</si>
  <si>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</si>
  <si>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</si>
  <si>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</si>
  <si>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</si>
  <si>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</si>
  <si>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</si>
  <si>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</si>
  <si>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</si>
  <si>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</si>
  <si>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</si>
  <si>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</si>
  <si>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</si>
  <si>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</si>
  <si>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</si>
  <si>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</si>
  <si>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</si>
  <si>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</si>
  <si>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</si>
  <si>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</si>
  <si>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</si>
  <si>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</si>
  <si>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</si>
  <si>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</si>
  <si>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</si>
  <si>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</si>
  <si>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</si>
  <si>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</si>
  <si>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</si>
  <si>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</si>
  <si>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</si>
  <si>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</si>
  <si>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</si>
  <si>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</si>
  <si>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</si>
  <si>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</si>
  <si>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</si>
  <si>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</si>
  <si>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</si>
  <si>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</si>
  <si>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</si>
  <si>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</si>
  <si>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</si>
  <si>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</si>
  <si>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</si>
  <si>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</si>
  <si>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</si>
  <si>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</si>
  <si>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</si>
  <si>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</si>
  <si>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</si>
  <si>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</si>
  <si>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</si>
  <si>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</si>
  <si>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</si>
  <si>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</si>
  <si>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</si>
  <si>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</si>
  <si>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</si>
  <si>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</si>
  <si>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</si>
  <si>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</si>
  <si>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</si>
  <si>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</si>
  <si>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</si>
  <si>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</si>
  <si>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</si>
  <si>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</si>
  <si>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</si>
  <si>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</si>
  <si>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</si>
  <si>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</si>
  <si>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</si>
  <si>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</si>
  <si>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</si>
  <si>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</si>
  <si>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</si>
  <si>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</si>
  <si>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</si>
  <si>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</si>
  <si>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</si>
  <si>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</si>
  <si>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</si>
  <si>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</si>
  <si>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</si>
  <si>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</si>
  <si>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</si>
  <si>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</si>
  <si>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</si>
  <si>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</si>
  <si>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</si>
  <si>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</si>
  <si>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</si>
  <si>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</si>
  <si>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</si>
  <si>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</si>
  <si>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</si>
  <si>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</si>
  <si>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</si>
  <si>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</si>
  <si>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</si>
  <si>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</si>
  <si>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</si>
  <si>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</si>
  <si>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</si>
  <si>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</si>
  <si>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</si>
  <si>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</si>
  <si>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</si>
  <si>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</si>
  <si>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</si>
  <si>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</si>
  <si>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</si>
  <si>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</si>
  <si>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</si>
  <si>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</si>
  <si>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</si>
  <si>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</si>
  <si>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</si>
  <si>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</si>
  <si>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</si>
  <si>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</si>
  <si>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</si>
  <si>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</si>
  <si>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</si>
  <si>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</si>
  <si>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</si>
  <si>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</si>
  <si>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</si>
  <si>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</si>
  <si>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</si>
  <si>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</si>
  <si>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</si>
  <si>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</si>
  <si>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</si>
  <si>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</si>
  <si>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</si>
  <si>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</si>
  <si>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</si>
  <si>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</si>
  <si>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</si>
  <si>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</si>
  <si>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</si>
  <si>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</si>
  <si>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</si>
  <si>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</si>
  <si>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</si>
  <si>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</si>
  <si>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</si>
  <si>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</si>
  <si>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</si>
  <si>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</si>
  <si>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</si>
  <si>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</si>
  <si>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</si>
  <si>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</si>
  <si>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</si>
  <si>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</si>
  <si>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</si>
  <si>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</si>
  <si>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</si>
  <si>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</si>
  <si>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</si>
  <si>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</si>
  <si>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</si>
  <si>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</si>
  <si>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</si>
  <si>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</si>
  <si>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</si>
  <si>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</si>
  <si>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</si>
  <si>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</si>
  <si>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</si>
  <si>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</si>
  <si>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</si>
  <si>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</si>
  <si>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</si>
  <si>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</si>
  <si>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</si>
  <si>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</si>
  <si>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</si>
  <si>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</si>
  <si>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</si>
  <si>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</si>
  <si>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</si>
  <si>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</si>
  <si>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</si>
  <si>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</si>
  <si>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</si>
  <si>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</si>
  <si>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</si>
  <si>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</si>
  <si>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</si>
  <si>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</si>
  <si>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</si>
  <si>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</si>
  <si>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</si>
  <si>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</si>
  <si>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</si>
  <si>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</si>
  <si>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</si>
  <si>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</si>
  <si>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</si>
  <si>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</si>
  <si>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</si>
  <si>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</si>
  <si>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</si>
  <si>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</si>
  <si>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</si>
  <si>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</si>
  <si>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</si>
  <si>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</si>
  <si>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</si>
  <si>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</si>
  <si>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</si>
  <si>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</si>
  <si>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</si>
  <si>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</si>
  <si>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</si>
  <si>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</si>
  <si>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</si>
  <si>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</si>
  <si>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</si>
  <si>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</si>
  <si>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</si>
  <si>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</si>
  <si>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</si>
  <si>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</si>
  <si>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</si>
  <si>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</si>
  <si>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</si>
  <si>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</si>
  <si>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</si>
  <si>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</si>
  <si>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</si>
  <si>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</si>
  <si>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</si>
  <si>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</si>
  <si>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</si>
  <si>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</si>
  <si>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</si>
  <si>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</si>
  <si>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</si>
  <si>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</si>
  <si>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</si>
  <si>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</si>
  <si>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</si>
  <si>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</si>
  <si>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</si>
  <si>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</si>
  <si>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</si>
  <si>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</si>
  <si>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</si>
  <si>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</si>
  <si>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</si>
  <si>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</si>
  <si>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</si>
  <si>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</si>
  <si>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</si>
  <si>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</si>
  <si>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</si>
  <si>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</si>
  <si>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</si>
  <si>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</si>
  <si>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</si>
  <si>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</si>
  <si>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</si>
  <si>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</si>
  <si>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</si>
  <si>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</si>
  <si>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</si>
  <si>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</si>
  <si>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</si>
  <si>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</si>
  <si>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</si>
  <si>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</si>
  <si>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</si>
  <si>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</si>
  <si>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</si>
  <si>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</si>
  <si>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</si>
  <si>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</si>
  <si>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</si>
  <si>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</si>
  <si>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</si>
  <si>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</si>
  <si>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</si>
  <si>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</si>
  <si>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</si>
  <si>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</si>
  <si>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</si>
  <si>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</si>
  <si>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</si>
  <si>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</si>
  <si>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</si>
  <si>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</si>
  <si>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</si>
  <si>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</si>
  <si>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</si>
  <si>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</si>
  <si>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</si>
  <si>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</si>
  <si>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</si>
  <si>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</si>
  <si>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</si>
  <si>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</si>
  <si>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</si>
  <si>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</si>
  <si>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</si>
  <si>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</si>
  <si>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</si>
  <si>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</si>
  <si>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</si>
  <si>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</si>
  <si>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</si>
  <si>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</si>
  <si>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</si>
  <si>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</si>
  <si>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</si>
  <si>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</si>
  <si>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</si>
  <si>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</si>
  <si>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</si>
  <si>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</si>
  <si>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</si>
  <si>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</si>
  <si>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</si>
  <si>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</si>
  <si>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</si>
  <si>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</si>
  <si>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</si>
  <si>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</si>
  <si>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</si>
  <si>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</si>
  <si>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</si>
  <si>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</si>
  <si>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</si>
  <si>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</si>
  <si>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</si>
  <si>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</si>
  <si>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</si>
  <si>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</si>
  <si>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</si>
  <si>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</si>
  <si>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</si>
  <si>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</si>
  <si>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</si>
  <si>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</si>
  <si>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</si>
  <si>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</si>
  <si>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</si>
  <si>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</si>
  <si>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</si>
  <si>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</si>
  <si>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</si>
  <si>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</si>
  <si>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</si>
  <si>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</si>
  <si>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</si>
  <si>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</si>
  <si>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</si>
  <si>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</si>
  <si>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</si>
  <si>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</si>
  <si>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</si>
  <si>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</si>
  <si>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</si>
  <si>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</si>
  <si>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</si>
  <si>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</si>
  <si>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</si>
  <si>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</si>
  <si>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</si>
  <si>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</si>
  <si>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</si>
  <si>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</si>
  <si>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</si>
  <si>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</si>
  <si>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</si>
  <si>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</si>
  <si>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</si>
  <si>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</si>
  <si>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</si>
  <si>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</si>
  <si>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</si>
  <si>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</si>
  <si>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</si>
  <si>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</si>
  <si>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</si>
  <si>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</si>
  <si>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</si>
  <si>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</si>
  <si>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</si>
  <si>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</si>
  <si>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</si>
  <si>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</si>
  <si>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</si>
  <si>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</si>
  <si>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</si>
  <si>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</si>
  <si>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</si>
  <si>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</si>
  <si>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</si>
  <si>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</si>
  <si>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</si>
  <si>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</si>
  <si>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</si>
  <si>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</si>
  <si>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</si>
  <si>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</si>
  <si>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</si>
  <si>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</si>
  <si>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</si>
  <si>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</si>
  <si>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</si>
  <si>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</si>
  <si>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</si>
  <si>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</si>
  <si>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</si>
  <si>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</si>
  <si>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</si>
  <si>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</si>
  <si>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</si>
  <si>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</si>
  <si>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</si>
  <si>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</si>
  <si>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</si>
  <si>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</si>
  <si>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</si>
  <si>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</si>
  <si>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</si>
  <si>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</si>
  <si>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</si>
  <si>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</si>
  <si>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</si>
  <si>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</si>
  <si>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</si>
  <si>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</si>
  <si>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</si>
  <si>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</si>
  <si>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</si>
  <si>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</si>
  <si>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</si>
  <si>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</si>
  <si>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</si>
  <si>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</si>
  <si>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</si>
  <si>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</si>
  <si>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</si>
  <si>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</si>
  <si>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</si>
  <si>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</si>
  <si>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</si>
  <si>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</si>
  <si>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</si>
  <si>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</si>
  <si>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</si>
  <si>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</si>
  <si>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</si>
  <si>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</si>
  <si>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</si>
  <si>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</si>
  <si>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</si>
  <si>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</si>
  <si>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</si>
  <si>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</si>
  <si>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</si>
  <si>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</si>
  <si>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</si>
  <si>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</si>
  <si>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</si>
  <si>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</si>
  <si>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</si>
  <si>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</si>
  <si>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</si>
  <si>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</si>
  <si>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</si>
  <si>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</si>
  <si>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</si>
  <si>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</si>
  <si>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</si>
  <si>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</si>
  <si>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</si>
  <si>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</si>
  <si>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</si>
  <si>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</si>
  <si>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</si>
  <si>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</si>
  <si>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</si>
  <si>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</si>
  <si>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</si>
  <si>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</si>
  <si>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</si>
  <si>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</si>
  <si>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</si>
  <si>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</si>
  <si>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</si>
  <si>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</si>
  <si>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</si>
  <si>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</si>
  <si>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</si>
  <si>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</si>
  <si>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</si>
  <si>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</si>
  <si>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</si>
  <si>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</si>
  <si>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</si>
  <si>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</si>
  <si>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</si>
  <si>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</si>
  <si>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</si>
  <si>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</si>
  <si>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</si>
  <si>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</si>
  <si>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</si>
  <si>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</si>
  <si>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</si>
  <si>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</si>
  <si>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</si>
  <si>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</si>
  <si>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</si>
  <si>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</si>
  <si>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</si>
  <si>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</si>
  <si>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</si>
  <si>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</si>
  <si>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</si>
  <si>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</si>
  <si>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</si>
  <si>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</si>
  <si>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</si>
  <si>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</si>
  <si>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</si>
  <si>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</si>
  <si>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</si>
  <si>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</si>
  <si>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</si>
  <si>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</si>
  <si>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</si>
  <si>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</si>
  <si>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</si>
  <si>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</si>
  <si>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</si>
  <si>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</si>
  <si>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</si>
  <si>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</si>
  <si>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</si>
  <si>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</si>
  <si>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</si>
  <si>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</si>
  <si>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</si>
  <si>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</si>
  <si>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</si>
  <si>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</si>
  <si>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</si>
  <si>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</si>
  <si>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</si>
  <si>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</si>
  <si>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</si>
  <si>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</si>
  <si>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</si>
  <si>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</si>
  <si>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</si>
  <si>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</si>
  <si>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</si>
  <si>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</si>
  <si>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</si>
  <si>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</si>
  <si>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</si>
  <si>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</si>
  <si>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</si>
  <si>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</si>
  <si>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</si>
  <si>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</si>
  <si>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</si>
  <si>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</si>
  <si>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</si>
  <si>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</si>
  <si>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</si>
  <si>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</si>
  <si>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</si>
  <si>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</si>
  <si>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</si>
  <si>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</si>
  <si>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</si>
  <si>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</si>
  <si>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</si>
  <si>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</si>
  <si>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</si>
  <si>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</si>
  <si>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</si>
  <si>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</si>
  <si>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</si>
  <si>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</si>
  <si>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</si>
  <si>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</si>
  <si>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</si>
  <si>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</si>
  <si>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</si>
  <si>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</si>
  <si>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</si>
  <si>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</si>
  <si>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</si>
  <si>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</si>
  <si>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</si>
  <si>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</si>
  <si>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</si>
  <si>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</si>
  <si>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</si>
  <si>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</si>
  <si>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</si>
  <si>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</si>
  <si>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</si>
  <si>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</si>
  <si>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</si>
  <si>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</si>
  <si>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</si>
  <si>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</si>
  <si>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</si>
  <si>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</si>
  <si>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</si>
  <si>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</si>
  <si>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</si>
  <si>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</si>
  <si>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</si>
  <si>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</si>
  <si>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</si>
  <si>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</si>
  <si>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</si>
  <si>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</si>
  <si>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</si>
  <si>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</si>
  <si>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</si>
  <si>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</si>
  <si>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</si>
  <si>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</si>
  <si>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</si>
  <si>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</si>
  <si>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</si>
  <si>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</si>
  <si>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</si>
  <si>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</si>
  <si>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</si>
  <si>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</si>
  <si>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</si>
  <si>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</si>
  <si>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</si>
  <si>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</si>
  <si>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</si>
  <si>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</si>
  <si>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</si>
  <si>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</si>
  <si>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</si>
  <si>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</si>
  <si>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</si>
  <si>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</si>
  <si>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</si>
  <si>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</si>
  <si>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</si>
  <si>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</si>
  <si>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</si>
  <si>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</si>
  <si>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</si>
  <si>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</si>
  <si>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</si>
  <si>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</si>
  <si>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</si>
  <si>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</si>
  <si>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</si>
  <si>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</si>
  <si>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</si>
  <si>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</si>
  <si>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</si>
  <si>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</si>
  <si>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</si>
  <si>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</si>
  <si>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</si>
  <si>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</si>
  <si>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</si>
  <si>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</si>
  <si>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</si>
  <si>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</si>
  <si>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</si>
  <si>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</si>
  <si>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</si>
  <si>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</si>
  <si>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</si>
  <si>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</si>
  <si>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</si>
  <si>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</si>
  <si>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</si>
  <si>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</si>
  <si>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</si>
  <si>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</si>
  <si>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</si>
  <si>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</si>
  <si>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</si>
  <si>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</si>
  <si>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</si>
  <si>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</si>
  <si>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</si>
  <si>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</si>
  <si>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</si>
  <si>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</si>
  <si>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</si>
  <si>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</si>
  <si>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</si>
  <si>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</si>
  <si>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</si>
  <si>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</si>
  <si>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</si>
  <si>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</si>
  <si>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</si>
  <si>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</si>
  <si>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</si>
  <si>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</si>
  <si>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</si>
  <si>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</si>
  <si>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</si>
  <si>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</si>
  <si>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</si>
  <si>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</si>
  <si>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</si>
  <si>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</si>
  <si>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</si>
  <si>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</si>
  <si>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</si>
  <si>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</si>
  <si>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</si>
  <si>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</si>
  <si>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</si>
  <si>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</si>
  <si>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</si>
  <si>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</si>
  <si>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</si>
  <si>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</si>
  <si>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</si>
  <si>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</si>
  <si>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</si>
  <si>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</si>
  <si>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</si>
  <si>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</si>
  <si>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</si>
  <si>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</si>
  <si>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</si>
  <si>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</si>
  <si>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</si>
  <si>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</si>
  <si>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</si>
  <si>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</si>
  <si>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</si>
  <si>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</si>
  <si>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</si>
  <si>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</si>
  <si>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</si>
  <si>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</si>
  <si>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</si>
  <si>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</si>
  <si>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</si>
  <si>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</si>
  <si>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</si>
  <si>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</si>
  <si>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</si>
  <si>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</si>
  <si>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</si>
  <si>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</si>
  <si>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</si>
  <si>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</si>
  <si>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</si>
  <si>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</si>
  <si>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</si>
  <si>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</si>
  <si>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</si>
  <si>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</si>
  <si>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</si>
  <si>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</si>
  <si>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</si>
  <si>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</si>
  <si>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</si>
  <si>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</si>
  <si>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</si>
  <si>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</si>
  <si>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</si>
  <si>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</si>
  <si>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</si>
  <si>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</si>
  <si>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</si>
  <si>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</si>
  <si>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</si>
  <si>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</si>
  <si>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</si>
  <si>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</si>
  <si>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</si>
  <si>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</si>
  <si>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</si>
  <si>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</si>
  <si>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</si>
  <si>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</si>
  <si>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</si>
  <si>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</si>
  <si>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</si>
  <si>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</si>
  <si>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</si>
  <si>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</si>
  <si>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</si>
  <si>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</si>
  <si>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</si>
  <si>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</si>
  <si>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</si>
  <si>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</si>
  <si>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</si>
  <si>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</si>
  <si>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</si>
  <si>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</si>
  <si>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</si>
  <si>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</si>
  <si>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</si>
  <si>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</si>
  <si>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</si>
  <si>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</si>
  <si>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</si>
  <si>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</si>
  <si>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</si>
  <si>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</si>
  <si>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</si>
  <si>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</si>
  <si>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</si>
  <si>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</si>
  <si>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</si>
  <si>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</si>
  <si>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</si>
  <si>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</si>
  <si>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</si>
  <si>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</si>
  <si>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</si>
  <si>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</si>
  <si>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</si>
  <si>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</si>
  <si>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</si>
  <si>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</si>
  <si>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</si>
  <si>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</si>
  <si>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</si>
  <si>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</si>
  <si>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</si>
  <si>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</si>
  <si>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</si>
  <si>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</si>
  <si>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</si>
  <si>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</si>
  <si>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</si>
  <si>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</si>
  <si>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</si>
  <si>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</si>
  <si>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</si>
  <si>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</si>
  <si>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</si>
  <si>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</si>
  <si>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</si>
  <si>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</si>
  <si>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</si>
  <si>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</si>
  <si>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</si>
  <si>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</si>
  <si>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</si>
  <si>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</si>
  <si>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</si>
  <si>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</si>
  <si>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</si>
  <si>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</si>
  <si>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</si>
  <si>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</si>
  <si>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</si>
  <si>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</si>
  <si>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</si>
  <si>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</si>
  <si>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</si>
  <si>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</si>
  <si>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</si>
  <si>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</si>
  <si>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</si>
  <si>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</si>
  <si>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</si>
  <si>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</si>
  <si>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</si>
  <si>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</si>
  <si>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</si>
  <si>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</si>
  <si>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</si>
  <si>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</si>
  <si>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</si>
  <si>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</si>
  <si>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</si>
  <si>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</si>
  <si>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</si>
  <si>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</si>
  <si>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</si>
  <si>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</si>
  <si>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</si>
  <si>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</si>
  <si>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</si>
  <si>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</si>
  <si>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</si>
  <si>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</si>
  <si>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</si>
  <si>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</si>
  <si>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</si>
  <si>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</si>
  <si>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</si>
  <si>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</si>
  <si>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</si>
  <si>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</si>
  <si>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</si>
  <si>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</si>
  <si>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</si>
  <si>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</si>
  <si>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</si>
  <si>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</si>
  <si>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</si>
  <si>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</si>
  <si>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</si>
  <si>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</si>
  <si>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</si>
  <si>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</si>
  <si>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</si>
  <si>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</si>
  <si>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</si>
  <si>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</si>
  <si>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</si>
  <si>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</si>
  <si>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</si>
  <si>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</si>
  <si>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</si>
  <si>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</si>
  <si>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</si>
  <si>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</si>
  <si>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</si>
  <si>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</si>
  <si>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</si>
  <si>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</si>
  <si>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</si>
  <si>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</si>
  <si>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</si>
  <si>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</si>
  <si>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</si>
  <si>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</si>
  <si>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</si>
  <si>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</si>
  <si>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</si>
  <si>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</si>
  <si>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</si>
  <si>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</si>
  <si>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</si>
  <si>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</si>
  <si>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</si>
  <si>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</si>
  <si>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</si>
  <si>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</si>
  <si>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</si>
  <si>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</si>
  <si>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</si>
  <si>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</si>
  <si>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</si>
  <si>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</si>
  <si>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</si>
  <si>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</si>
  <si>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</si>
  <si>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</si>
  <si>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</si>
  <si>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</si>
  <si>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</si>
  <si>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</si>
  <si>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</si>
  <si>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</si>
  <si>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</si>
  <si>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</si>
  <si>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</si>
  <si>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</si>
  <si>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</si>
  <si>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</si>
  <si>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</si>
  <si>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</si>
  <si>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</si>
  <si>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</si>
  <si>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</si>
  <si>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</si>
  <si>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</si>
  <si>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</si>
  <si>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</si>
  <si>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</si>
  <si>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</si>
  <si>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</si>
  <si>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</si>
  <si>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</si>
  <si>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</si>
  <si>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</si>
  <si>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</si>
  <si>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</si>
  <si>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</si>
  <si>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</si>
  <si>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</si>
  <si>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</si>
  <si>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</si>
  <si>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</si>
  <si>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</si>
  <si>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</si>
  <si>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</si>
  <si>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</si>
  <si>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</si>
  <si>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</si>
  <si>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</si>
  <si>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</si>
  <si>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</si>
  <si>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</si>
  <si>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</si>
  <si>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</si>
  <si>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</si>
  <si>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</si>
  <si>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</si>
  <si>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</si>
  <si>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</si>
  <si>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</si>
  <si>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</si>
  <si>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</si>
  <si>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</si>
  <si>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</si>
  <si>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</si>
  <si>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</si>
  <si>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</si>
  <si>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</si>
  <si>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</si>
  <si>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</si>
  <si>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</si>
  <si>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</si>
  <si>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</si>
  <si>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</si>
  <si>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</si>
  <si>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</si>
  <si>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</si>
  <si>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</si>
  <si>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</si>
  <si>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</si>
  <si>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</si>
  <si>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</si>
  <si>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</si>
  <si>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</si>
  <si>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</si>
  <si>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</si>
  <si>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</si>
  <si>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</si>
  <si>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</si>
  <si>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</si>
  <si>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</si>
  <si>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</si>
  <si>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</si>
  <si>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</si>
  <si>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</si>
  <si>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</si>
  <si>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</si>
  <si>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</si>
  <si>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</si>
  <si>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</si>
  <si>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</si>
  <si>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</si>
  <si>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</si>
  <si>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</si>
  <si>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</si>
  <si>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</si>
  <si>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</si>
  <si>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</si>
  <si>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</si>
  <si>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</si>
  <si>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</si>
  <si>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</si>
  <si>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</si>
  <si>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</si>
  <si>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</si>
  <si>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</si>
  <si>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</si>
  <si>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</si>
  <si>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</si>
  <si>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</si>
  <si>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</si>
  <si>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</si>
  <si>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</si>
  <si>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</si>
  <si>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</si>
  <si>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</si>
  <si>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</si>
  <si>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</si>
  <si>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</si>
  <si>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</si>
  <si>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</si>
  <si>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</si>
  <si>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</si>
  <si>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</si>
  <si>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</si>
  <si>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</si>
  <si>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</si>
  <si>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</si>
  <si>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</si>
  <si>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</si>
  <si>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</si>
  <si>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</si>
  <si>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</si>
  <si>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</si>
  <si>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</si>
  <si>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</si>
  <si>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</si>
  <si>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</si>
  <si>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</si>
  <si>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</si>
  <si>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</si>
  <si>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</si>
  <si>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</si>
  <si>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</si>
  <si>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</si>
  <si>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</si>
  <si>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</si>
  <si>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</si>
  <si>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</si>
  <si>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</si>
  <si>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</si>
  <si>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</si>
  <si>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</si>
  <si>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</si>
  <si>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</si>
  <si>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</si>
  <si>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</si>
  <si>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</si>
  <si>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</si>
  <si>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</si>
  <si>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</si>
  <si>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</si>
  <si>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</si>
  <si>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</si>
  <si>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</si>
  <si>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</si>
  <si>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</si>
  <si>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</si>
  <si>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</si>
  <si>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</si>
  <si>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</si>
  <si>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</si>
  <si>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</si>
  <si>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</si>
  <si>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</si>
  <si>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</si>
  <si>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</si>
  <si>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</si>
  <si>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</si>
  <si>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</si>
  <si>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</si>
  <si>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</si>
  <si>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</si>
  <si>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</si>
  <si>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</si>
  <si>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</si>
  <si>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</si>
  <si>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</si>
  <si>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</si>
  <si>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</si>
  <si>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</si>
  <si>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</si>
  <si>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</si>
  <si>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</si>
  <si>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</si>
  <si>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</si>
  <si>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</si>
  <si>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</si>
  <si>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</si>
  <si>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</si>
  <si>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</si>
  <si>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</si>
  <si>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</si>
  <si>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</si>
  <si>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</si>
  <si>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</si>
  <si>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</si>
  <si>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</si>
  <si>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</si>
  <si>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</si>
  <si>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</si>
  <si>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</si>
  <si>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</si>
  <si>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</si>
  <si>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</si>
  <si>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</si>
  <si>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</si>
  <si>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</si>
  <si>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</si>
  <si>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</si>
  <si>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</si>
  <si>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</si>
  <si>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</si>
  <si>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</si>
  <si>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</si>
  <si>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</si>
  <si>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</si>
  <si>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</si>
  <si>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</si>
  <si>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</si>
  <si>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</si>
  <si>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</si>
  <si>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</si>
  <si>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</si>
  <si>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</si>
  <si>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</si>
  <si>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</si>
  <si>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</si>
  <si>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</si>
  <si>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</si>
  <si>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</si>
  <si>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</si>
  <si>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</si>
  <si>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</si>
  <si>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</si>
  <si>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</si>
  <si>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</si>
  <si>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</si>
  <si>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</si>
  <si>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</si>
  <si>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</si>
  <si>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</si>
  <si>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</si>
  <si>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</si>
  <si>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</si>
  <si>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</si>
  <si>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</si>
  <si>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</si>
  <si>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</si>
  <si>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</si>
  <si>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</si>
  <si>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</si>
  <si>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</si>
  <si>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</si>
  <si>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</si>
  <si>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</si>
  <si>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</si>
  <si>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</si>
  <si>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</si>
  <si>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</si>
  <si>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</si>
  <si>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</si>
  <si>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</si>
  <si>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</si>
  <si>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</si>
  <si>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</si>
  <si>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</si>
  <si>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</si>
  <si>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</si>
  <si>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</si>
  <si>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</si>
  <si>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</si>
  <si>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</si>
  <si>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</si>
  <si>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</si>
  <si>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</si>
  <si>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</si>
  <si>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</si>
  <si>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</si>
  <si>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</si>
  <si>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</si>
  <si>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</si>
  <si>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</si>
  <si>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</si>
  <si>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</si>
  <si>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</si>
  <si>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</si>
  <si>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</si>
  <si>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</si>
  <si>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</si>
  <si>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</si>
  <si>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</si>
  <si>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</si>
  <si>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</si>
  <si>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</si>
  <si>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</si>
  <si>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</si>
  <si>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</si>
  <si>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</si>
  <si>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</si>
  <si>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</si>
  <si>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</si>
  <si>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</si>
  <si>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</si>
  <si>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</si>
  <si>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</si>
  <si>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</si>
  <si>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</si>
  <si>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</si>
  <si>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</si>
  <si>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</si>
  <si>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</si>
  <si>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</si>
  <si>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</si>
  <si>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</si>
  <si>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</si>
  <si>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</si>
  <si>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</si>
  <si>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</si>
  <si>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</si>
  <si>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</si>
  <si>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</si>
  <si>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</si>
  <si>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</si>
  <si>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</si>
  <si>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</si>
  <si>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</si>
  <si>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</si>
  <si>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</si>
  <si>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</si>
  <si>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</si>
  <si>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</si>
  <si>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</si>
  <si>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</si>
  <si>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</si>
  <si>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</si>
  <si>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</si>
  <si>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</si>
  <si>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</si>
  <si>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</si>
  <si>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</si>
  <si>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</si>
  <si>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</si>
  <si>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</si>
  <si>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</si>
  <si>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</si>
  <si>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</si>
  <si>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</si>
  <si>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</si>
  <si>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</si>
  <si>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</si>
  <si>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</si>
  <si>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</si>
  <si>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</si>
  <si>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</si>
  <si>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</si>
  <si>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</si>
  <si>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</si>
  <si>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</si>
  <si>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</si>
  <si>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</si>
  <si>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</si>
  <si>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</si>
  <si>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</si>
  <si>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</si>
  <si>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</si>
  <si>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</si>
  <si>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</si>
  <si>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</si>
  <si>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</si>
  <si>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</si>
  <si>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</si>
  <si>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</si>
  <si>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</si>
  <si>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</si>
  <si>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</si>
  <si>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</si>
  <si>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</si>
  <si>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</si>
  <si>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</si>
  <si>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</si>
  <si>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</si>
  <si>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</si>
  <si>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</si>
  <si>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</si>
  <si>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</si>
  <si>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</si>
  <si>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</si>
  <si>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</si>
  <si>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</si>
  <si>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</si>
  <si>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</si>
  <si>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</si>
  <si>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</si>
  <si>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</si>
  <si>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</si>
  <si>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</si>
  <si>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</si>
  <si>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</si>
  <si>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</si>
  <si>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</si>
  <si>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</si>
  <si>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</si>
  <si>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</si>
  <si>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</si>
  <si>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</si>
  <si>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</si>
  <si>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</si>
  <si>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</si>
  <si>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</si>
  <si>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</si>
  <si>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</si>
  <si>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</si>
  <si>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</si>
  <si>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</si>
  <si>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</si>
  <si>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</si>
  <si>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</si>
  <si>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</si>
  <si>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</si>
  <si>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</si>
  <si>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</si>
  <si>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</si>
  <si>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</si>
  <si>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</si>
  <si>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</si>
  <si>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</si>
  <si>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</si>
  <si>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</si>
  <si>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</si>
  <si>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</si>
  <si>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</si>
  <si>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</si>
  <si>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</si>
  <si>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</si>
  <si>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</si>
  <si>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</si>
  <si>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</si>
  <si>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</si>
  <si>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</si>
  <si>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</si>
  <si>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</si>
  <si>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</si>
  <si>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</si>
  <si>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</si>
  <si>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</si>
  <si>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</si>
  <si>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</si>
  <si>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</si>
  <si>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</si>
  <si>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</si>
  <si>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</si>
  <si>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</si>
  <si>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</si>
  <si>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</si>
  <si>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</si>
  <si>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</si>
  <si>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</si>
  <si>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</si>
  <si>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</si>
  <si>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</si>
  <si>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</si>
  <si>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</si>
  <si>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</si>
  <si>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</si>
  <si>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</si>
  <si>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</si>
  <si>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</si>
  <si>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</si>
  <si>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</si>
  <si>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</si>
  <si>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</si>
  <si>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</si>
  <si>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</si>
  <si>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</si>
  <si>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</si>
  <si>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</si>
  <si>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</si>
  <si>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</si>
  <si>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</si>
  <si>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</si>
  <si>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</si>
  <si>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</si>
  <si>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</si>
  <si>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</si>
  <si>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</si>
  <si>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</si>
  <si>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</si>
  <si>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</si>
  <si>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</si>
  <si>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</si>
  <si>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</si>
  <si>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</si>
  <si>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</si>
  <si>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</si>
  <si>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</si>
  <si>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</si>
  <si>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</si>
  <si>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</si>
  <si>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</si>
  <si>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</si>
  <si>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</si>
  <si>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</si>
  <si>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</si>
  <si>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</si>
  <si>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</si>
  <si>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</si>
  <si>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</si>
  <si>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</si>
  <si>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</si>
  <si>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</si>
  <si>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</si>
  <si>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</si>
  <si>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</si>
  <si>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</si>
  <si>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</si>
  <si>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</si>
  <si>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</si>
  <si>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</si>
  <si>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</si>
  <si>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</si>
  <si>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</si>
  <si>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</si>
  <si>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</si>
  <si>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</si>
  <si>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</si>
  <si>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</si>
  <si>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</si>
  <si>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</si>
  <si>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</si>
  <si>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</si>
  <si>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</si>
  <si>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</si>
  <si>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</si>
  <si>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</si>
  <si>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</si>
  <si>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</si>
  <si>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</si>
  <si>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</si>
  <si>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</si>
  <si>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</si>
  <si>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</si>
  <si>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</si>
  <si>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</si>
  <si>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</si>
  <si>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</si>
  <si>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</si>
  <si>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</si>
  <si>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</si>
  <si>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</si>
  <si>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</si>
  <si>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</si>
  <si>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</si>
  <si>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</si>
  <si>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</si>
  <si>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</si>
  <si>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</si>
  <si>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</si>
  <si>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</si>
  <si>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</si>
  <si>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</si>
  <si>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</si>
  <si>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</si>
  <si>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</si>
  <si>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</si>
  <si>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</si>
  <si>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</si>
  <si>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</si>
  <si>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</si>
  <si>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</si>
  <si>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</si>
  <si>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</si>
  <si>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</si>
  <si>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</si>
  <si>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</si>
  <si>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</si>
  <si>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</si>
  <si>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</si>
  <si>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</si>
  <si>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</si>
  <si>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</si>
  <si>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</si>
  <si>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</si>
  <si>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</si>
  <si>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</si>
  <si>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</si>
  <si>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</si>
  <si>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</si>
  <si>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</si>
  <si>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</si>
  <si>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</si>
  <si>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</si>
  <si>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</si>
  <si>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</si>
  <si>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</si>
  <si>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</si>
  <si>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</si>
  <si>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</si>
  <si>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</si>
  <si>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</si>
  <si>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</si>
  <si>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</si>
  <si>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</si>
  <si>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</si>
  <si>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</si>
  <si>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</si>
  <si>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</si>
  <si>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</si>
  <si>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</si>
  <si>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</si>
  <si>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</si>
  <si>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</si>
  <si>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</si>
  <si>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</si>
  <si>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</si>
  <si>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</si>
  <si>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</si>
  <si>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</si>
  <si>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</si>
  <si>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</si>
  <si>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</si>
  <si>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</si>
  <si>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</si>
  <si>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</si>
  <si>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</si>
  <si>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</si>
  <si>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</si>
  <si>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</si>
  <si>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</si>
  <si>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</si>
  <si>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</si>
  <si>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</si>
  <si>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</si>
  <si>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</si>
  <si>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</si>
  <si>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</si>
  <si>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</si>
  <si>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</si>
  <si>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</si>
  <si>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</si>
  <si>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</si>
  <si>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</si>
  <si>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</si>
  <si>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</si>
  <si>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</si>
  <si>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</si>
  <si>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</si>
  <si>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</si>
  <si>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</si>
  <si>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</si>
  <si>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</si>
  <si>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</si>
  <si>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</si>
  <si>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</si>
  <si>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</si>
  <si>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</si>
  <si>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</si>
  <si>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</si>
  <si>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</si>
  <si>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</si>
  <si>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</si>
  <si>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</si>
  <si>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</si>
  <si>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</si>
  <si>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</si>
  <si>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</si>
  <si>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</si>
  <si>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</si>
  <si>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</si>
  <si>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</si>
  <si>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</si>
  <si>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</si>
  <si>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</si>
  <si>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</si>
  <si>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</si>
  <si>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</si>
  <si>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</si>
  <si>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</si>
  <si>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</si>
  <si>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</si>
  <si>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</si>
  <si>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</si>
  <si>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</si>
  <si>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</si>
  <si>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</si>
  <si>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</si>
  <si>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</si>
  <si>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</si>
  <si>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</si>
  <si>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</si>
  <si>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</si>
  <si>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</si>
  <si>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</si>
  <si>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</si>
  <si>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</si>
  <si>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</si>
  <si>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</si>
  <si>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</si>
  <si>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</si>
  <si>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</si>
  <si>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</si>
  <si>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</si>
  <si>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</si>
  <si>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</si>
  <si>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</si>
  <si>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</si>
  <si>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</si>
  <si>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</si>
  <si>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</si>
  <si>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</si>
  <si>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</si>
  <si>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</si>
  <si>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</si>
  <si>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</si>
  <si>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</si>
  <si>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</si>
  <si>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</si>
  <si>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</si>
  <si>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</si>
  <si>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</si>
  <si>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</si>
  <si>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</si>
  <si>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</si>
  <si>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</si>
  <si>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</si>
  <si>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</si>
  <si>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</si>
  <si>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</si>
  <si>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</si>
  <si>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</si>
  <si>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</si>
  <si>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</si>
  <si>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</si>
  <si>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</si>
  <si>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</si>
  <si>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</si>
  <si>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</si>
  <si>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</si>
  <si>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</si>
  <si>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</si>
  <si>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</si>
  <si>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</si>
  <si>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</si>
  <si>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</si>
  <si>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</si>
  <si>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</si>
  <si>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</si>
  <si>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</si>
  <si>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</si>
  <si>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</si>
  <si>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</si>
  <si>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</si>
  <si>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</si>
  <si>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</si>
  <si>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</si>
  <si>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</si>
  <si>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</si>
  <si>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</si>
  <si>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</si>
  <si>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</si>
  <si>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</si>
  <si>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</si>
  <si>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</si>
  <si>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</si>
  <si>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</si>
  <si>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</si>
  <si>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</si>
  <si>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</si>
  <si>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</si>
  <si>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</si>
  <si>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</si>
  <si>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</si>
  <si>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</si>
  <si>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</si>
  <si>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</si>
  <si>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</si>
  <si>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</si>
  <si>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</si>
  <si>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</si>
  <si>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</si>
  <si>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</si>
  <si>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</si>
  <si>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</si>
  <si>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</si>
  <si>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</si>
  <si>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</si>
  <si>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</si>
  <si>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</si>
  <si>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</si>
  <si>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</si>
  <si>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</si>
  <si>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</si>
  <si>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</si>
  <si>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</si>
  <si>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</si>
  <si>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</si>
  <si>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</si>
  <si>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</si>
  <si>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</si>
  <si>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</si>
  <si>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</si>
  <si>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</si>
  <si>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</si>
  <si>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</si>
  <si>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</si>
  <si>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</si>
  <si>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</si>
  <si>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</si>
  <si>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</si>
  <si>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</si>
  <si>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</si>
  <si>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</si>
  <si>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</si>
  <si>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</si>
  <si>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</si>
  <si>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</si>
  <si>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</si>
  <si>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</si>
  <si>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</si>
  <si>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</si>
  <si>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</si>
  <si>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</si>
  <si>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</si>
  <si>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</si>
  <si>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</si>
  <si>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</si>
  <si>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</si>
  <si>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</si>
  <si>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</si>
  <si>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</si>
  <si>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</si>
  <si>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</si>
  <si>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</si>
  <si>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</si>
  <si>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</si>
  <si>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</si>
  <si>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</si>
  <si>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</si>
  <si>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</si>
  <si>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</si>
  <si>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</si>
  <si>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</si>
  <si>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</si>
  <si>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</si>
  <si>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</si>
  <si>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</si>
  <si>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</si>
  <si>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</si>
  <si>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</si>
  <si>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</si>
  <si>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</si>
  <si>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</si>
  <si>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</si>
  <si>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</si>
  <si>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</si>
  <si>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</si>
  <si>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</si>
  <si>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</si>
  <si>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</si>
  <si>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</si>
  <si>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</si>
  <si>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</si>
  <si>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</si>
  <si>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</si>
  <si>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</si>
  <si>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</si>
  <si>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</si>
  <si>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</si>
  <si>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</si>
  <si>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</si>
  <si>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</si>
  <si>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</si>
  <si>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</si>
  <si>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</si>
  <si>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</si>
  <si>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</si>
  <si>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</si>
  <si>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</si>
  <si>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</si>
  <si>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</si>
  <si>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</si>
  <si>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</si>
  <si>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</si>
  <si>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</si>
  <si>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</si>
  <si>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</si>
  <si>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</si>
  <si>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</si>
  <si>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</si>
  <si>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</si>
  <si>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</si>
  <si>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</si>
  <si>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</si>
  <si>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</si>
  <si>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</si>
  <si>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</si>
  <si>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</si>
  <si>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</si>
  <si>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</si>
  <si>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</si>
  <si>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</si>
  <si>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</si>
  <si>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</si>
  <si>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</si>
  <si>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</si>
  <si>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</si>
  <si>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</si>
  <si>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</si>
  <si>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</si>
  <si>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</si>
  <si>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</si>
  <si>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</si>
  <si>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</si>
  <si>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</si>
  <si>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</si>
  <si>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</si>
  <si>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</si>
  <si>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</si>
  <si>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</si>
  <si>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</si>
  <si>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</si>
  <si>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</si>
  <si>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</si>
  <si>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</si>
  <si>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</si>
  <si>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</si>
  <si>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</si>
  <si>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</si>
  <si>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</si>
  <si>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</si>
  <si>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</si>
  <si>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</si>
  <si>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</si>
  <si>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</si>
  <si>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</si>
  <si>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</si>
  <si>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</si>
  <si>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</si>
  <si>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</si>
  <si>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</si>
  <si>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</si>
  <si>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</si>
  <si>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</si>
  <si>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</si>
  <si>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</si>
  <si>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</si>
  <si>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</si>
  <si>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</si>
  <si>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</si>
  <si>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</si>
  <si>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</si>
  <si>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</si>
  <si>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</si>
  <si>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</si>
  <si>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</si>
  <si>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</si>
  <si>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</si>
  <si>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</si>
  <si>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</si>
  <si>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</si>
  <si>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</si>
  <si>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</si>
  <si>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</si>
  <si>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</si>
  <si>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</si>
  <si>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</si>
  <si>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</si>
  <si>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</si>
  <si>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</si>
  <si>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</si>
  <si>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</si>
  <si>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</si>
  <si>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</si>
  <si>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</si>
  <si>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</si>
  <si>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</si>
  <si>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</si>
  <si>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</si>
  <si>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</si>
  <si>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</si>
  <si>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</si>
  <si>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</si>
  <si>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</si>
  <si>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</si>
  <si>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</si>
  <si>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</si>
  <si>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</si>
  <si>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</si>
  <si>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</si>
  <si>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</si>
  <si>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</si>
  <si>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</si>
  <si>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</si>
  <si>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</si>
  <si>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</si>
  <si>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</si>
  <si>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</si>
  <si>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</si>
  <si>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</si>
  <si>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</si>
  <si>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</si>
  <si>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</si>
  <si>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</si>
  <si>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</si>
  <si>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</si>
  <si>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</si>
  <si>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</si>
  <si>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</si>
  <si>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</si>
  <si>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</si>
  <si>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</si>
  <si>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</si>
  <si>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</si>
  <si>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</si>
  <si>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</si>
  <si>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</si>
  <si>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</si>
  <si>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</si>
  <si>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</si>
  <si>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</si>
  <si>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</si>
  <si>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</si>
  <si>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</si>
  <si>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</si>
  <si>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</si>
  <si>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</si>
  <si>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</si>
  <si>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</si>
  <si>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</si>
  <si>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</si>
  <si>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</si>
  <si>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</si>
  <si>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</si>
  <si>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</si>
  <si>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</si>
  <si>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</si>
  <si>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</si>
  <si>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</si>
  <si>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</si>
  <si>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</si>
  <si>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</si>
  <si>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</si>
  <si>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</si>
  <si>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</si>
  <si>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</si>
  <si>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</si>
  <si>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</si>
  <si>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</si>
  <si>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</si>
  <si>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</si>
  <si>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</si>
  <si>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</si>
  <si>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</si>
  <si>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</si>
  <si>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</si>
  <si>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</si>
  <si>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</si>
  <si>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</si>
  <si>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</si>
  <si>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</si>
  <si>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</si>
  <si>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</si>
  <si>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</si>
  <si>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</si>
  <si>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</si>
  <si>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</si>
  <si>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</si>
  <si>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</si>
  <si>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</si>
  <si>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</si>
  <si>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</si>
  <si>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</si>
  <si>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</si>
  <si>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</si>
  <si>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</si>
  <si>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</si>
  <si>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</si>
  <si>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</si>
  <si>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</si>
  <si>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</si>
  <si>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</si>
  <si>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</si>
  <si>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</si>
  <si>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</si>
  <si>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</si>
  <si>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</si>
  <si>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</si>
  <si>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</si>
  <si>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</si>
  <si>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</si>
  <si>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</si>
  <si>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</si>
  <si>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</si>
  <si>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</si>
  <si>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</si>
  <si>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</si>
  <si>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</si>
  <si>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</si>
  <si>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</si>
  <si>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</si>
  <si>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</si>
  <si>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</si>
  <si>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</si>
  <si>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</si>
  <si>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</si>
  <si>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</si>
  <si>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</si>
  <si>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</si>
  <si>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</si>
  <si>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</si>
  <si>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</si>
  <si>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</si>
  <si>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</si>
  <si>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</si>
  <si>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</si>
  <si>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</si>
  <si>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</si>
  <si>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</si>
  <si>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</si>
  <si>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</si>
  <si>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</si>
  <si>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</si>
  <si>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</si>
  <si>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</si>
  <si>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</si>
  <si>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</si>
  <si>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</si>
  <si>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</si>
  <si>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</si>
  <si>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</si>
  <si>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</si>
  <si>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</si>
  <si>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</si>
  <si>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</si>
  <si>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</si>
  <si>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</si>
  <si>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</si>
  <si>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</si>
  <si>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</si>
  <si>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</si>
  <si>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</si>
  <si>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</si>
  <si>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</si>
  <si>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</si>
  <si>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</si>
  <si>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</si>
  <si>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</si>
  <si>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</si>
  <si>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</si>
  <si>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</si>
  <si>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</si>
  <si>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</si>
  <si>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</si>
  <si>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</si>
  <si>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</si>
  <si>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</si>
  <si>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</si>
  <si>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</si>
  <si>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</si>
  <si>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</si>
  <si>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</si>
  <si>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</si>
  <si>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</si>
  <si>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</si>
  <si>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</si>
  <si>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</si>
  <si>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</si>
  <si>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</si>
  <si>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</si>
  <si>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</si>
  <si>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</si>
  <si>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</si>
  <si>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</si>
  <si>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</si>
  <si>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</si>
  <si>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</si>
  <si>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</si>
  <si>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</si>
  <si>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</si>
  <si>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</si>
  <si>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</si>
  <si>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</si>
  <si>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</si>
  <si>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</si>
  <si>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</si>
  <si>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</si>
  <si>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</si>
  <si>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</si>
  <si>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</si>
  <si>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</si>
  <si>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</si>
  <si>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</si>
  <si>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</si>
  <si>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</si>
  <si>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</si>
  <si>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</si>
  <si>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</si>
  <si>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</si>
  <si>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</si>
  <si>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</si>
  <si>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</si>
  <si>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</si>
  <si>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</si>
  <si>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</si>
  <si>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</si>
  <si>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</si>
  <si>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</si>
  <si>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</si>
  <si>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</si>
  <si>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</si>
  <si>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</si>
  <si>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</si>
  <si>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</si>
  <si>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</si>
  <si>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</si>
  <si>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</si>
  <si>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</si>
  <si>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</si>
  <si>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</si>
  <si>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</si>
  <si>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</si>
  <si>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</si>
  <si>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</si>
  <si>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</si>
  <si>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</si>
  <si>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</si>
  <si>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</si>
  <si>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</si>
  <si>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</si>
  <si>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</si>
  <si>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</si>
  <si>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</si>
  <si>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</si>
  <si>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</si>
  <si>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</si>
  <si>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</si>
  <si>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</si>
  <si>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</si>
  <si>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</si>
  <si>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</si>
  <si>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</si>
  <si>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</si>
  <si>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</si>
  <si>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</si>
  <si>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</si>
  <si>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</si>
  <si>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</si>
  <si>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</si>
  <si>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</si>
  <si>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</si>
  <si>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</si>
  <si>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</si>
  <si>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</si>
  <si>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</si>
  <si>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</si>
  <si>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</si>
  <si>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</si>
  <si>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</si>
  <si>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</si>
  <si>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</si>
  <si>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</si>
  <si>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</si>
  <si>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</si>
  <si>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</si>
  <si>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</si>
  <si>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</si>
  <si>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</si>
  <si>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</si>
  <si>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</si>
  <si>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</si>
  <si>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</si>
  <si>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</si>
  <si>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</si>
  <si>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</si>
  <si>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</si>
  <si>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</si>
  <si>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</si>
  <si>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</si>
  <si>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</si>
  <si>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</si>
  <si>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</si>
  <si>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</si>
  <si>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</si>
  <si>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</si>
  <si>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</si>
  <si>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</si>
  <si>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</si>
  <si>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</si>
  <si>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</si>
  <si>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</si>
  <si>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</si>
  <si>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</si>
  <si>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</si>
  <si>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</si>
  <si>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</si>
  <si>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</si>
  <si>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</si>
  <si>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</si>
  <si>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</si>
  <si>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</si>
  <si>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</si>
  <si>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</si>
  <si>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</si>
  <si>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</si>
  <si>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</si>
  <si>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</si>
  <si>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</si>
  <si>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</si>
  <si>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</si>
  <si>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</si>
  <si>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</si>
  <si>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</si>
  <si>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</si>
  <si>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</si>
  <si>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</si>
  <si>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</si>
  <si>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</si>
  <si>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</si>
  <si>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</si>
  <si>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</si>
  <si>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</si>
  <si>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</si>
  <si>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</si>
  <si>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</si>
  <si>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</si>
  <si>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</si>
  <si>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</si>
  <si>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</si>
  <si>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</si>
  <si>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</si>
  <si>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</si>
  <si>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</si>
  <si>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</si>
  <si>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</si>
  <si>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</si>
  <si>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</si>
  <si>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</si>
  <si>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</si>
  <si>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</si>
  <si>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</si>
  <si>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</si>
  <si>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</si>
  <si>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</si>
  <si>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</si>
  <si>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</si>
  <si>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</si>
  <si>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</si>
  <si>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</si>
  <si>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</si>
  <si>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</si>
  <si>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</si>
  <si>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</si>
  <si>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</si>
  <si>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</si>
  <si>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</si>
  <si>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</si>
  <si>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</si>
  <si>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</si>
  <si>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</si>
  <si>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</si>
  <si>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</si>
  <si>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</si>
  <si>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</si>
  <si>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</si>
  <si>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</si>
  <si>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</si>
  <si>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</si>
  <si>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</si>
  <si>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</si>
  <si>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</si>
  <si>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</si>
  <si>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</si>
  <si>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</si>
  <si>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</si>
  <si>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</si>
  <si>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</si>
  <si>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</si>
  <si>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</si>
  <si>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</si>
  <si>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</si>
  <si>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</si>
  <si>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</si>
  <si>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</si>
  <si>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</si>
  <si>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</si>
  <si>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</si>
  <si>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</si>
  <si>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</si>
  <si>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</si>
  <si>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</si>
  <si>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</si>
  <si>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</si>
  <si>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</si>
  <si>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</si>
  <si>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</si>
  <si>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</si>
  <si>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</si>
  <si>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</si>
  <si>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</si>
  <si>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</si>
  <si>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</si>
  <si>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</si>
  <si>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</si>
  <si>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</si>
  <si>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</si>
  <si>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</si>
  <si>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</si>
  <si>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</si>
  <si>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</si>
  <si>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</si>
  <si>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</si>
  <si>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</si>
  <si>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</si>
  <si>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</si>
  <si>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</si>
  <si>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</si>
  <si>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</si>
  <si>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</si>
  <si>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</si>
  <si>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</si>
  <si>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</si>
  <si>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</si>
  <si>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</si>
  <si>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</si>
  <si>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</si>
  <si>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</si>
  <si>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</si>
  <si>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</si>
  <si>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</si>
  <si>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</si>
  <si>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</si>
  <si>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</si>
  <si>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</si>
  <si>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</si>
  <si>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</si>
  <si>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</si>
  <si>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</si>
  <si>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</si>
  <si>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</si>
  <si>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</si>
  <si>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</si>
  <si>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</si>
  <si>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</si>
  <si>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</si>
  <si>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</si>
  <si>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</si>
  <si>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</si>
  <si>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</si>
  <si>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</si>
  <si>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</si>
  <si>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</si>
  <si>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</si>
  <si>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</si>
  <si>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</si>
  <si>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</si>
  <si>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</si>
  <si>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</si>
  <si>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</si>
  <si>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</si>
  <si>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</si>
  <si>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</si>
  <si>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</si>
  <si>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</si>
  <si>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</si>
  <si>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</si>
  <si>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</si>
  <si>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</si>
  <si>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</si>
  <si>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</si>
  <si>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</si>
  <si>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</si>
  <si>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</si>
  <si>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</si>
  <si>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</si>
  <si>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</si>
  <si>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</si>
  <si>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</si>
  <si>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</si>
  <si>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</si>
  <si>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</si>
  <si>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</si>
  <si>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</si>
  <si>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</si>
  <si>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</si>
  <si>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</si>
  <si>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</si>
  <si>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</si>
  <si>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</si>
  <si>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</si>
  <si>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</si>
  <si>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</si>
  <si>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</si>
  <si>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</si>
  <si>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</si>
  <si>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</si>
  <si>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</si>
  <si>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</si>
  <si>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</si>
  <si>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</si>
  <si>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</si>
  <si>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</si>
  <si>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</si>
  <si>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</si>
  <si>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</si>
  <si>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</si>
  <si>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</si>
  <si>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</si>
  <si>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</si>
  <si>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</si>
  <si>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</si>
  <si>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</si>
  <si>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</si>
  <si>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</si>
  <si>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</si>
  <si>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</si>
  <si>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</si>
  <si>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</si>
  <si>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</si>
  <si>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</si>
  <si>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</si>
  <si>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</si>
  <si>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</si>
  <si>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</si>
  <si>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</si>
  <si>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</si>
  <si>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</si>
  <si>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</si>
  <si>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</si>
  <si>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</si>
  <si>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</si>
  <si>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</si>
  <si>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</si>
  <si>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</si>
  <si>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</si>
  <si>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</si>
  <si>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</si>
  <si>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</si>
  <si>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</si>
  <si>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</si>
  <si>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</si>
  <si>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</si>
  <si>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</si>
  <si>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</si>
  <si>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</si>
  <si>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</si>
  <si>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</si>
  <si>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</si>
  <si>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</si>
  <si>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</si>
  <si>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</si>
  <si>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</si>
  <si>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</si>
  <si>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</si>
  <si>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</si>
  <si>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</si>
  <si>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</si>
  <si>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</si>
  <si>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</si>
  <si>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</si>
  <si>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</si>
  <si>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</si>
  <si>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</si>
  <si>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</si>
  <si>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</si>
  <si>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</si>
  <si>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</si>
  <si>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</si>
  <si>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</si>
  <si>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</si>
  <si>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</si>
  <si>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</si>
  <si>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</si>
  <si>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</si>
  <si>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</si>
  <si>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</si>
  <si>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</si>
  <si>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</si>
  <si>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</si>
  <si>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</si>
  <si>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</si>
  <si>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</si>
  <si>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</si>
  <si>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</si>
  <si>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</si>
  <si>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</si>
  <si>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</si>
  <si>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</si>
  <si>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</si>
  <si>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</si>
  <si>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</si>
  <si>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</si>
  <si>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</si>
  <si>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</si>
  <si>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</si>
  <si>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</si>
  <si>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</si>
  <si>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</si>
  <si>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</si>
  <si>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</si>
  <si>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</si>
  <si>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</si>
  <si>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</si>
  <si>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</si>
  <si>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</si>
  <si>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</si>
  <si>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</si>
  <si>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</si>
  <si>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</si>
  <si>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</si>
  <si>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</si>
  <si>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</si>
  <si>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</si>
  <si>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</si>
  <si>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</si>
  <si>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</si>
  <si>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</si>
  <si>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</si>
  <si>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</si>
  <si>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</si>
  <si>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</si>
  <si>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</si>
  <si>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</si>
  <si>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</si>
  <si>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</si>
  <si>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</si>
  <si>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</si>
  <si>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</si>
  <si>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</si>
  <si>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</si>
  <si>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</si>
  <si>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</si>
  <si>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</si>
  <si>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</si>
  <si>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</si>
  <si>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</si>
  <si>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</si>
  <si>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</si>
  <si>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</si>
  <si>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</si>
  <si>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</si>
  <si>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</si>
  <si>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</si>
  <si>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</si>
  <si>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</si>
  <si>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</si>
  <si>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</si>
  <si>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</si>
  <si>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</si>
  <si>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</si>
  <si>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</si>
  <si>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</si>
  <si>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</si>
  <si>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</si>
  <si>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</si>
  <si>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</si>
  <si>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</si>
  <si>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</si>
  <si>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</si>
  <si>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</si>
  <si>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</si>
  <si>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</si>
  <si>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</si>
  <si>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</si>
  <si>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</si>
  <si>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</si>
  <si>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</si>
  <si>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</si>
  <si>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</si>
  <si>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</si>
  <si>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</si>
  <si>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</si>
  <si>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</si>
  <si>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</si>
  <si>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</si>
  <si>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</si>
  <si>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</si>
  <si>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</si>
  <si>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</si>
  <si>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</si>
  <si>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</si>
  <si>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</si>
  <si>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</si>
  <si>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</si>
  <si>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</si>
  <si>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</si>
  <si>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</si>
  <si>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</si>
  <si>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</si>
  <si>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</si>
  <si>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</si>
  <si>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</si>
  <si>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</si>
  <si>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</si>
  <si>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</si>
  <si>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</si>
  <si>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</si>
  <si>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</si>
  <si>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</si>
  <si>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</si>
  <si>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</si>
  <si>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</si>
  <si>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</si>
  <si>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</si>
  <si>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</si>
  <si>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</si>
  <si>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</si>
  <si>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</si>
  <si>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</si>
  <si>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</si>
  <si>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</si>
  <si>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</si>
  <si>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</si>
  <si>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</si>
  <si>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</si>
  <si>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</si>
  <si>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</si>
  <si>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</si>
  <si>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</si>
  <si>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</si>
  <si>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</si>
  <si>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</si>
  <si>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</si>
  <si>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</si>
  <si>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</si>
  <si>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</si>
  <si>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</si>
  <si>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</si>
  <si>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</si>
  <si>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</si>
  <si>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</si>
  <si>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</si>
  <si>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</si>
  <si>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</si>
  <si>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</si>
  <si>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</si>
  <si>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</si>
  <si>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</si>
  <si>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</si>
  <si>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</si>
  <si>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</si>
  <si>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</si>
  <si>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</si>
  <si>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</si>
  <si>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</si>
  <si>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</si>
  <si>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</si>
  <si>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</si>
  <si>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</si>
  <si>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</si>
  <si>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</si>
  <si>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</si>
  <si>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</si>
  <si>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</si>
  <si>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</si>
  <si>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</si>
  <si>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</si>
  <si>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</si>
  <si>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</si>
  <si>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</si>
  <si>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</si>
  <si>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</si>
  <si>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</si>
  <si>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</si>
  <si>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</si>
  <si>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</si>
  <si>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</si>
  <si>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</si>
  <si>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</si>
  <si>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</si>
  <si>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</si>
  <si>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</si>
  <si>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</si>
  <si>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</si>
  <si>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</si>
  <si>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</si>
  <si>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</si>
  <si>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</si>
  <si>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</si>
  <si>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</si>
  <si>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</si>
  <si>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</si>
  <si>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</si>
  <si>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</si>
  <si>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</si>
  <si>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</si>
  <si>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</si>
  <si>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</si>
  <si>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</si>
  <si>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</si>
  <si>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</si>
  <si>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</si>
  <si>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</si>
  <si>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</si>
  <si>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</si>
  <si>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</si>
  <si>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</si>
  <si>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</si>
  <si>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</si>
  <si>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</si>
  <si>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</si>
  <si>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</si>
  <si>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</si>
  <si>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</si>
  <si>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</si>
  <si>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</si>
  <si>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</si>
  <si>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</si>
  <si>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</si>
  <si>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</si>
  <si>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</si>
  <si>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</si>
  <si>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</si>
  <si>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</si>
  <si>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</si>
  <si>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</si>
  <si>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</si>
  <si>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</si>
  <si>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</si>
  <si>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</si>
  <si>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</si>
  <si>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</si>
  <si>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</si>
  <si>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</si>
  <si>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</si>
  <si>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</si>
  <si>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</si>
  <si>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</si>
  <si>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</si>
  <si>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</si>
  <si>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</si>
  <si>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</si>
  <si>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</si>
  <si>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</si>
  <si>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</si>
  <si>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</si>
  <si>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</si>
  <si>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</si>
  <si>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</si>
  <si>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</si>
  <si>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</si>
  <si>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</si>
  <si>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</si>
  <si>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</si>
  <si>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</si>
  <si>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</si>
  <si>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</si>
  <si>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</si>
  <si>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</si>
  <si>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</si>
  <si>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</si>
  <si>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</si>
  <si>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</si>
  <si>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</si>
  <si>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</si>
  <si>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</si>
  <si>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</si>
  <si>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</si>
  <si>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</si>
  <si>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</si>
  <si>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</si>
  <si>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</si>
  <si>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</si>
  <si>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</si>
  <si>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</si>
  <si>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</si>
  <si>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</si>
  <si>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</si>
  <si>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</si>
  <si>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</si>
  <si>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</si>
  <si>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</si>
  <si>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</si>
  <si>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</si>
  <si>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</si>
  <si>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</si>
  <si>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</si>
  <si>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</si>
  <si>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</si>
  <si>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</si>
  <si>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</si>
  <si>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</si>
  <si>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</si>
  <si>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</si>
  <si>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</si>
  <si>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</si>
  <si>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</si>
  <si>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</si>
  <si>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</si>
  <si>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</si>
  <si>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</si>
  <si>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</si>
  <si>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</si>
  <si>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</si>
  <si>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</si>
  <si>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</si>
  <si>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</si>
  <si>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</si>
  <si>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</si>
  <si>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</si>
  <si>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</si>
  <si>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</si>
  <si>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</si>
  <si>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</si>
  <si>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</si>
  <si>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</si>
  <si>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</si>
  <si>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</si>
  <si>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</si>
  <si>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</si>
  <si>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</si>
  <si>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</si>
  <si>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</si>
  <si>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</si>
  <si>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</si>
  <si>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</si>
  <si>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</si>
  <si>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</si>
  <si>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</si>
  <si>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</si>
  <si>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</si>
  <si>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</si>
  <si>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</si>
  <si>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</si>
  <si>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</si>
  <si>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</si>
  <si>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</si>
  <si>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</si>
  <si>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</si>
  <si>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</si>
  <si>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</si>
  <si>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</si>
  <si>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</si>
  <si>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</si>
  <si>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</si>
  <si>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</si>
  <si>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</si>
  <si>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</si>
  <si>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</si>
  <si>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</si>
  <si>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</si>
  <si>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</si>
  <si>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</si>
  <si>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</si>
  <si>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</si>
  <si>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</si>
  <si>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</si>
  <si>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</si>
  <si>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</si>
  <si>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</si>
  <si>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</si>
  <si>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</si>
  <si>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</si>
  <si>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</si>
  <si>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</si>
  <si>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</si>
  <si>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</si>
  <si>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</si>
  <si>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</si>
  <si>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</si>
  <si>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</si>
  <si>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</si>
  <si>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</si>
  <si>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</si>
  <si>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</si>
  <si>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</si>
  <si>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</si>
  <si>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</si>
  <si>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</si>
  <si>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</si>
  <si>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</si>
  <si>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</si>
  <si>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</si>
  <si>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</si>
  <si>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</si>
  <si>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</si>
  <si>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</si>
  <si>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</si>
  <si>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</si>
  <si>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</si>
  <si>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</si>
  <si>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</si>
  <si>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</si>
  <si>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</si>
  <si>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</si>
  <si>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</si>
  <si>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</si>
  <si>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</si>
  <si>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</si>
  <si>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</si>
  <si>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</si>
  <si>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</si>
  <si>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</si>
  <si>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</si>
  <si>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</si>
  <si>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</si>
  <si>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</si>
  <si>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</si>
  <si>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</si>
  <si>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</si>
  <si>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</si>
  <si>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</si>
  <si>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</si>
  <si>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</si>
  <si>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</si>
  <si>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</si>
  <si>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</si>
  <si>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</si>
  <si>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</si>
  <si>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</si>
  <si>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</si>
  <si>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</si>
  <si>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</si>
  <si>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</si>
  <si>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</si>
  <si>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</si>
  <si>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</si>
  <si>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</si>
  <si>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</si>
  <si>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</si>
  <si>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</si>
  <si>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</si>
  <si>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</si>
  <si>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</si>
  <si>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</si>
  <si>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</si>
  <si>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</si>
  <si>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</si>
  <si>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</si>
  <si>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</si>
  <si>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</si>
  <si>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</si>
  <si>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</si>
  <si>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</si>
  <si>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</si>
  <si>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</si>
  <si>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</si>
  <si>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</si>
  <si>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</si>
  <si>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</si>
  <si>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</si>
  <si>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</si>
  <si>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</si>
  <si>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</si>
  <si>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</si>
  <si>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</si>
  <si>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</si>
  <si>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</si>
  <si>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</si>
  <si>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</si>
  <si>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</si>
  <si>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</si>
  <si>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</si>
  <si>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</si>
  <si>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</si>
  <si>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</si>
  <si>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</si>
  <si>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</si>
  <si>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</si>
  <si>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</si>
  <si>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</si>
  <si>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</si>
  <si>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</si>
  <si>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</si>
  <si>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</si>
  <si>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</si>
  <si>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</si>
  <si>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</si>
  <si>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</si>
  <si>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</si>
  <si>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</si>
  <si>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</si>
  <si>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</si>
  <si>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</si>
  <si>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</si>
  <si>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</si>
  <si>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</si>
  <si>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</si>
  <si>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</si>
  <si>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</si>
  <si>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</si>
  <si>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</si>
  <si>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</si>
  <si>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</si>
  <si>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</si>
  <si>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</si>
  <si>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</si>
  <si>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</si>
  <si>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</si>
  <si>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</si>
  <si>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</si>
  <si>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</si>
  <si>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</si>
  <si>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</si>
  <si>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</si>
  <si>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</si>
  <si>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</si>
  <si>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</si>
  <si>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</si>
  <si>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</si>
  <si>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</si>
  <si>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</si>
  <si>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</si>
  <si>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</si>
  <si>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</si>
  <si>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</si>
  <si>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</si>
  <si>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</si>
  <si>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</si>
  <si>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</si>
  <si>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</si>
  <si>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</si>
  <si>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</si>
  <si>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</si>
  <si>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</si>
  <si>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</si>
  <si>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</si>
  <si>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</si>
  <si>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</si>
  <si>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</si>
  <si>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</si>
  <si>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</si>
  <si>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</si>
  <si>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</si>
  <si>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</si>
  <si>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</si>
  <si>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</si>
  <si>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</si>
  <si>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</si>
  <si>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</si>
  <si>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</si>
  <si>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</si>
  <si>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</si>
  <si>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</si>
  <si>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</si>
  <si>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</si>
  <si>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</si>
  <si>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</si>
  <si>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</si>
  <si>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</si>
  <si>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</si>
  <si>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</si>
  <si>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</si>
  <si>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</si>
  <si>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</si>
  <si>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</si>
  <si>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</si>
  <si>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</si>
  <si>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</si>
  <si>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</si>
  <si>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</si>
  <si>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</si>
  <si>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</si>
  <si>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</si>
  <si>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</si>
  <si>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</si>
  <si>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</si>
  <si>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</si>
  <si>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</si>
  <si>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</si>
  <si>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</si>
  <si>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</si>
  <si>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</si>
  <si>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</si>
  <si>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</si>
  <si>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</si>
  <si>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</si>
  <si>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</si>
  <si>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</si>
  <si>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</si>
  <si>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</si>
  <si>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</si>
  <si>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</si>
  <si>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</si>
  <si>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</si>
  <si>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</si>
  <si>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</si>
  <si>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</si>
  <si>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</si>
  <si>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</si>
  <si>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</si>
  <si>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</si>
  <si>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</si>
  <si>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</si>
  <si>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</si>
  <si>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</si>
  <si>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</si>
  <si>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</si>
  <si>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</si>
  <si>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</si>
  <si>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</si>
  <si>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</si>
  <si>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</si>
  <si>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</si>
  <si>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</si>
  <si>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</si>
  <si>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</si>
  <si>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</si>
  <si>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</si>
  <si>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</si>
  <si>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</si>
  <si>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</si>
  <si>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</si>
  <si>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</si>
  <si>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</si>
  <si>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</si>
  <si>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</si>
  <si>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</si>
  <si>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</si>
  <si>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</si>
  <si>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</si>
  <si>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</si>
  <si>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</si>
  <si>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</si>
  <si>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</si>
  <si>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</si>
  <si>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</si>
  <si>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</si>
  <si>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</si>
  <si>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</si>
  <si>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</si>
  <si>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</si>
  <si>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</si>
  <si>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</si>
  <si>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</si>
  <si>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</si>
  <si>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</si>
  <si>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</si>
  <si>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</si>
  <si>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</si>
  <si>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</si>
  <si>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</si>
  <si>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</si>
  <si>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</si>
  <si>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</si>
  <si>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</si>
  <si>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</si>
  <si>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</si>
  <si>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</si>
  <si>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</si>
  <si>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</si>
  <si>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</si>
  <si>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</si>
  <si>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</si>
  <si>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</si>
  <si>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</si>
  <si>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</si>
  <si>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</si>
  <si>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</si>
  <si>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</si>
  <si>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</si>
  <si>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</si>
  <si>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</si>
  <si>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</si>
  <si>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</si>
  <si>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</si>
  <si>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</si>
  <si>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</si>
  <si>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</si>
  <si>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</si>
  <si>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</si>
  <si>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</si>
  <si>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</si>
  <si>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</si>
  <si>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</si>
  <si>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</si>
  <si>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</si>
  <si>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</si>
  <si>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</si>
  <si>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</si>
  <si>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</si>
  <si>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</si>
  <si>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</si>
  <si>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</si>
  <si>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</si>
  <si>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</si>
  <si>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</si>
  <si>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</si>
  <si>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</si>
  <si>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</si>
  <si>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</si>
  <si>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</si>
  <si>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</si>
  <si>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</si>
  <si>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</si>
  <si>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</si>
  <si>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</si>
  <si>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</si>
  <si>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</si>
  <si>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</si>
  <si>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</si>
  <si>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</si>
  <si>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</si>
  <si>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</si>
  <si>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</si>
  <si>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</si>
  <si>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</si>
  <si>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</si>
  <si>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</si>
  <si>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</si>
  <si>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</si>
  <si>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</si>
  <si>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</si>
  <si>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</si>
  <si>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</si>
  <si>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</si>
  <si>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 xml:space="preserve">Sum of 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</si>
</sst>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style="thin">
        <color rgb="FF999999"/>
      </right>
      <top style="thin">
        <color indexed="65"/>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1" fillId="0" borderId="0" xfId="0" applyFont="1"/>
    <xf numFmtId="0" fontId="0" fillId="0" borderId="2" xfId="0" applyBorder="1" applyAlignment="1">
      <alignment horizontal="left"/>
    </xf>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0" fillId="0" borderId="10" xfId="0" applyBorder="1"/>
    <xf numFmtId="166" fontId="0" fillId="0" borderId="0" xfId="0" applyNumberFormat="1"/>
    <xf numFmtId="167" fontId="0" fillId="0" borderId="0" xfId="0" applyNumberFormat="1"/>
    <xf numFmtId="10" fontId="0" fillId="0" borderId="0" xfId="1" applyNumberFormat="1" applyFont="1"/>
    <xf numFmtId="0" fontId="0" fillId="0" borderId="9" xfId="0" applyBorder="1" applyAlignment="1">
      <alignment horizontal="left"/>
    </xf>
    <xf numFmtId="164" fontId="6"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0" fillId="0" borderId="10" xfId="0" applyNumberFormat="1" applyBorder="1"/>
    <xf numFmtId="0" fontId="0" fillId="0" borderId="2" xfId="0" applyNumberFormat="1" applyBorder="1"/>
    <xf numFmtId="0" fontId="0" fillId="0" borderId="12" xfId="0" applyNumberFormat="1" applyBorder="1"/>
    <xf numFmtId="0" fontId="0" fillId="0" borderId="11" xfId="0" applyNumberFormat="1" applyBorder="1"/>
    <xf numFmtId="0" fontId="0" fillId="0" borderId="9"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98">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2"/>
      </font>
      <border>
        <bottom style="thin">
          <color theme="4"/>
        </bottom>
        <vertical/>
        <horizontal/>
      </border>
    </dxf>
    <dxf>
      <font>
        <color theme="1"/>
      </font>
      <fill>
        <patternFill>
          <bgColor theme="1" tint="0.14996795556505021"/>
        </patternFill>
      </fill>
      <border diagonalUp="0" diagonalDown="0">
        <left/>
        <right/>
        <top/>
        <bottom/>
        <vertical/>
        <horizontal/>
      </border>
    </dxf>
    <dxf>
      <font>
        <b val="0"/>
        <i val="0"/>
        <strike val="0"/>
        <condense val="0"/>
        <extend val="0"/>
        <outline val="0"/>
        <shadow val="0"/>
        <u val="none"/>
        <vertAlign val="baseline"/>
        <sz val="11"/>
        <color theme="1"/>
        <name val="Calibri"/>
        <scheme val="minor"/>
      </fon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A11DB86-CEAB-493D-9966-FCD706E2A508}">
      <tableStyleElement type="wholeTable" dxfId="181"/>
      <tableStyleElement type="headerRow" dxfId="180"/>
    </tableStyle>
    <tableStyle name="Data-style" pivot="0" count="3" xr9:uid="{00000000-0011-0000-FFFF-FFFF00000000}">
      <tableStyleElement type="headerRow" dxfId="197"/>
      <tableStyleElement type="firstRowStripe" dxfId="196"/>
      <tableStyleElement type="secondRowStripe" dxfId="195"/>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C2D-4A7E-A6A4-39EBE01D1346}"/>
            </c:ext>
          </c:extLst>
        </c:ser>
        <c:dLbls>
          <c:showLegendKey val="0"/>
          <c:showVal val="0"/>
          <c:showCatName val="0"/>
          <c:showSerName val="0"/>
          <c:showPercent val="0"/>
          <c:showBubbleSize val="0"/>
        </c:dLbls>
        <c:axId val="1052344687"/>
        <c:axId val="105234804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C2D-4A7E-A6A4-39EBE01D1346}"/>
            </c:ext>
          </c:extLst>
        </c:ser>
        <c:dLbls>
          <c:showLegendKey val="0"/>
          <c:showVal val="0"/>
          <c:showCatName val="0"/>
          <c:showSerName val="0"/>
          <c:showPercent val="0"/>
          <c:showBubbleSize val="0"/>
        </c:dLbls>
        <c:gapWidth val="219"/>
        <c:overlap val="-27"/>
        <c:axId val="1052355727"/>
        <c:axId val="1052352847"/>
      </c:barChart>
      <c:catAx>
        <c:axId val="105235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352847"/>
        <c:crosses val="autoZero"/>
        <c:auto val="1"/>
        <c:lblAlgn val="ctr"/>
        <c:lblOffset val="100"/>
        <c:noMultiLvlLbl val="0"/>
      </c:catAx>
      <c:valAx>
        <c:axId val="105235284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355727"/>
        <c:crosses val="autoZero"/>
        <c:crossBetween val="between"/>
      </c:valAx>
      <c:valAx>
        <c:axId val="105234804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344687"/>
        <c:crosses val="max"/>
        <c:crossBetween val="between"/>
      </c:valAx>
      <c:catAx>
        <c:axId val="1052344687"/>
        <c:scaling>
          <c:orientation val="minMax"/>
        </c:scaling>
        <c:delete val="1"/>
        <c:axPos val="b"/>
        <c:numFmt formatCode="General" sourceLinked="1"/>
        <c:majorTickMark val="out"/>
        <c:minorTickMark val="none"/>
        <c:tickLblPos val="nextTo"/>
        <c:crossAx val="10523480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EXCEL.xlsx]Doughnot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'Doughnot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7B-4F5C-B53F-D6AF3E4CD0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7B-4F5C-B53F-D6AF3E4CD0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7B-4F5C-B53F-D6AF3E4CD0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'Doughnot Chart'!$A$4:$A$7</c:f>
              <c:strCache>
                <c:ptCount val="3"/>
                <c:pt idx="0">
                  <c:v>Furniture</c:v>
                </c:pt>
                <c:pt idx="1">
                  <c:v>Office Supplies</c:v>
                </c:pt>
                <c:pt idx="2">
                  <c:v>Technology</c:v>
                </c:pt>
              </c:strCache>
            </c:strRef>
          </c:cat>
          <c:val>
            <c:numRef>
              <c:f>'Doughnot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EC9-4203-951A-32620B5B60EC}"/>
            </c:ext>
          </c:extLst>
        </c:ser>
        <c:dLbls>
          <c:showLegendKey val="0"/>
          <c:showVal val="1"/>
          <c:showCatName val="0"/>
          <c:showSerName val="0"/>
          <c:showPercent val="0"/>
          <c:showBubbleSize val="0"/>
          <c:showLeaderLines val="1"/>
        </c:dLbls>
        <c:firstSliceAng val="24"/>
        <c:holeSize val="6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771-4B11-A8E3-DDF75F56973C}"/>
            </c:ext>
          </c:extLst>
        </c:ser>
        <c:dLbls>
          <c:showLegendKey val="0"/>
          <c:showVal val="0"/>
          <c:showCatName val="0"/>
          <c:showSerName val="0"/>
          <c:showPercent val="0"/>
          <c:showBubbleSize val="0"/>
        </c:dLbls>
        <c:gapWidth val="182"/>
        <c:axId val="1132566415"/>
        <c:axId val="1132566895"/>
      </c:barChart>
      <c:catAx>
        <c:axId val="113256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566895"/>
        <c:crosses val="autoZero"/>
        <c:auto val="1"/>
        <c:lblAlgn val="ctr"/>
        <c:lblOffset val="100"/>
        <c:noMultiLvlLbl val="0"/>
      </c:catAx>
      <c:valAx>
        <c:axId val="1132566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56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75787401574801E-3"/>
          <c:y val="0.34722222222222221"/>
          <c:w val="0.84463276836158196"/>
          <c:h val="0.6474358974358974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3FE-4D96-ACAA-CC6802159758}"/>
            </c:ext>
          </c:extLst>
        </c:ser>
        <c:dLbls>
          <c:showLegendKey val="0"/>
          <c:showVal val="0"/>
          <c:showCatName val="0"/>
          <c:showSerName val="0"/>
          <c:showPercent val="0"/>
          <c:showBubbleSize val="0"/>
        </c:dLbls>
        <c:smooth val="0"/>
        <c:axId val="217564591"/>
        <c:axId val="346936079"/>
      </c:lineChart>
      <c:catAx>
        <c:axId val="217564591"/>
        <c:scaling>
          <c:orientation val="minMax"/>
        </c:scaling>
        <c:delete val="1"/>
        <c:axPos val="b"/>
        <c:numFmt formatCode="General" sourceLinked="1"/>
        <c:majorTickMark val="none"/>
        <c:minorTickMark val="none"/>
        <c:tickLblPos val="nextTo"/>
        <c:crossAx val="346936079"/>
        <c:crosses val="autoZero"/>
        <c:auto val="1"/>
        <c:lblAlgn val="ctr"/>
        <c:lblOffset val="100"/>
        <c:noMultiLvlLbl val="0"/>
      </c:catAx>
      <c:valAx>
        <c:axId val="346936079"/>
        <c:scaling>
          <c:orientation val="minMax"/>
        </c:scaling>
        <c:delete val="1"/>
        <c:axPos val="l"/>
        <c:numFmt formatCode="General" sourceLinked="1"/>
        <c:majorTickMark val="none"/>
        <c:minorTickMark val="none"/>
        <c:tickLblPos val="nextTo"/>
        <c:crossAx val="2175645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388-4A6C-A9FB-1AA3E3985092}"/>
            </c:ext>
          </c:extLst>
        </c:ser>
        <c:dLbls>
          <c:showLegendKey val="0"/>
          <c:showVal val="0"/>
          <c:showCatName val="0"/>
          <c:showSerName val="0"/>
          <c:showPercent val="0"/>
          <c:showBubbleSize val="0"/>
        </c:dLbls>
        <c:smooth val="0"/>
        <c:axId val="436639999"/>
        <c:axId val="436643359"/>
      </c:lineChart>
      <c:catAx>
        <c:axId val="436639999"/>
        <c:scaling>
          <c:orientation val="minMax"/>
        </c:scaling>
        <c:delete val="1"/>
        <c:axPos val="b"/>
        <c:numFmt formatCode="General" sourceLinked="1"/>
        <c:majorTickMark val="none"/>
        <c:minorTickMark val="none"/>
        <c:tickLblPos val="nextTo"/>
        <c:crossAx val="436643359"/>
        <c:crosses val="autoZero"/>
        <c:auto val="1"/>
        <c:lblAlgn val="ctr"/>
        <c:lblOffset val="100"/>
        <c:noMultiLvlLbl val="0"/>
      </c:catAx>
      <c:valAx>
        <c:axId val="436643359"/>
        <c:scaling>
          <c:orientation val="minMax"/>
        </c:scaling>
        <c:delete val="1"/>
        <c:axPos val="l"/>
        <c:numFmt formatCode="General" sourceLinked="1"/>
        <c:majorTickMark val="none"/>
        <c:minorTickMark val="none"/>
        <c:tickLblPos val="nextTo"/>
        <c:crossAx val="43663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22A-44EC-9C80-873127D74075}"/>
            </c:ext>
          </c:extLst>
        </c:ser>
        <c:dLbls>
          <c:showLegendKey val="0"/>
          <c:showVal val="0"/>
          <c:showCatName val="0"/>
          <c:showSerName val="0"/>
          <c:showPercent val="0"/>
          <c:showBubbleSize val="0"/>
        </c:dLbls>
        <c:smooth val="0"/>
        <c:axId val="426002015"/>
        <c:axId val="426001055"/>
      </c:lineChart>
      <c:catAx>
        <c:axId val="426002015"/>
        <c:scaling>
          <c:orientation val="minMax"/>
        </c:scaling>
        <c:delete val="1"/>
        <c:axPos val="b"/>
        <c:numFmt formatCode="General" sourceLinked="1"/>
        <c:majorTickMark val="none"/>
        <c:minorTickMark val="none"/>
        <c:tickLblPos val="nextTo"/>
        <c:crossAx val="426001055"/>
        <c:crosses val="autoZero"/>
        <c:auto val="1"/>
        <c:lblAlgn val="ctr"/>
        <c:lblOffset val="100"/>
        <c:noMultiLvlLbl val="0"/>
      </c:catAx>
      <c:valAx>
        <c:axId val="426001055"/>
        <c:scaling>
          <c:orientation val="minMax"/>
        </c:scaling>
        <c:delete val="1"/>
        <c:axPos val="l"/>
        <c:numFmt formatCode="General" sourceLinked="1"/>
        <c:majorTickMark val="none"/>
        <c:minorTickMark val="none"/>
        <c:tickLblPos val="nextTo"/>
        <c:crossAx val="4260020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921985815602842E-2"/>
          <c:y val="0.27363184079601988"/>
          <c:w val="0.84397163120567376"/>
          <c:h val="0.4527363184079601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26F-44B8-BCDD-22CF262C9590}"/>
            </c:ext>
          </c:extLst>
        </c:ser>
        <c:dLbls>
          <c:showLegendKey val="0"/>
          <c:showVal val="0"/>
          <c:showCatName val="0"/>
          <c:showSerName val="0"/>
          <c:showPercent val="0"/>
          <c:showBubbleSize val="0"/>
        </c:dLbls>
        <c:smooth val="0"/>
        <c:axId val="428232831"/>
        <c:axId val="434861359"/>
      </c:lineChart>
      <c:catAx>
        <c:axId val="428232831"/>
        <c:scaling>
          <c:orientation val="minMax"/>
        </c:scaling>
        <c:delete val="1"/>
        <c:axPos val="b"/>
        <c:numFmt formatCode="General" sourceLinked="1"/>
        <c:majorTickMark val="none"/>
        <c:minorTickMark val="none"/>
        <c:tickLblPos val="nextTo"/>
        <c:crossAx val="434861359"/>
        <c:crosses val="autoZero"/>
        <c:auto val="1"/>
        <c:lblAlgn val="ctr"/>
        <c:lblOffset val="100"/>
        <c:noMultiLvlLbl val="0"/>
      </c:catAx>
      <c:valAx>
        <c:axId val="434861359"/>
        <c:scaling>
          <c:orientation val="minMax"/>
        </c:scaling>
        <c:delete val="1"/>
        <c:axPos val="l"/>
        <c:numFmt formatCode="General" sourceLinked="1"/>
        <c:majorTickMark val="none"/>
        <c:minorTickMark val="none"/>
        <c:tickLblPos val="nextTo"/>
        <c:crossAx val="42823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12D-4BDF-A474-54ED382DC6B8}"/>
            </c:ext>
          </c:extLst>
        </c:ser>
        <c:dLbls>
          <c:showLegendKey val="0"/>
          <c:showVal val="0"/>
          <c:showCatName val="0"/>
          <c:showSerName val="0"/>
          <c:showPercent val="0"/>
          <c:showBubbleSize val="0"/>
        </c:dLbls>
        <c:smooth val="0"/>
        <c:axId val="425997215"/>
        <c:axId val="425997695"/>
      </c:lineChart>
      <c:catAx>
        <c:axId val="425997215"/>
        <c:scaling>
          <c:orientation val="minMax"/>
        </c:scaling>
        <c:delete val="1"/>
        <c:axPos val="b"/>
        <c:numFmt formatCode="General" sourceLinked="1"/>
        <c:majorTickMark val="none"/>
        <c:minorTickMark val="none"/>
        <c:tickLblPos val="nextTo"/>
        <c:crossAx val="425997695"/>
        <c:crosses val="autoZero"/>
        <c:auto val="1"/>
        <c:lblAlgn val="ctr"/>
        <c:lblOffset val="100"/>
        <c:noMultiLvlLbl val="0"/>
      </c:catAx>
      <c:valAx>
        <c:axId val="425997695"/>
        <c:scaling>
          <c:orientation val="minMax"/>
        </c:scaling>
        <c:delete val="1"/>
        <c:axPos val="l"/>
        <c:numFmt formatCode="General" sourceLinked="1"/>
        <c:majorTickMark val="none"/>
        <c:minorTickMark val="none"/>
        <c:tickLblPos val="nextTo"/>
        <c:crossAx val="42599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75787401574801E-3"/>
          <c:y val="0.34722222222222221"/>
          <c:w val="0.84463276836158196"/>
          <c:h val="0.64743589743589747"/>
        </c:manualLayout>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B1-4370-AD29-9361F50B6C94}"/>
            </c:ext>
          </c:extLst>
        </c:ser>
        <c:dLbls>
          <c:showLegendKey val="0"/>
          <c:showVal val="0"/>
          <c:showCatName val="0"/>
          <c:showSerName val="0"/>
          <c:showPercent val="0"/>
          <c:showBubbleSize val="0"/>
        </c:dLbls>
        <c:smooth val="0"/>
        <c:axId val="217564591"/>
        <c:axId val="346936079"/>
      </c:lineChart>
      <c:catAx>
        <c:axId val="217564591"/>
        <c:scaling>
          <c:orientation val="minMax"/>
        </c:scaling>
        <c:delete val="1"/>
        <c:axPos val="b"/>
        <c:numFmt formatCode="General" sourceLinked="1"/>
        <c:majorTickMark val="none"/>
        <c:minorTickMark val="none"/>
        <c:tickLblPos val="nextTo"/>
        <c:crossAx val="346936079"/>
        <c:crosses val="autoZero"/>
        <c:auto val="1"/>
        <c:lblAlgn val="ctr"/>
        <c:lblOffset val="100"/>
        <c:noMultiLvlLbl val="0"/>
      </c:catAx>
      <c:valAx>
        <c:axId val="346936079"/>
        <c:scaling>
          <c:orientation val="minMax"/>
        </c:scaling>
        <c:delete val="1"/>
        <c:axPos val="l"/>
        <c:numFmt formatCode="General" sourceLinked="1"/>
        <c:majorTickMark val="none"/>
        <c:minorTickMark val="none"/>
        <c:tickLblPos val="nextTo"/>
        <c:crossAx val="2175645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028-4B47-9290-CE7A6EB4E2C0}"/>
            </c:ext>
          </c:extLst>
        </c:ser>
        <c:dLbls>
          <c:showLegendKey val="0"/>
          <c:showVal val="0"/>
          <c:showCatName val="0"/>
          <c:showSerName val="0"/>
          <c:showPercent val="0"/>
          <c:showBubbleSize val="0"/>
        </c:dLbls>
        <c:smooth val="0"/>
        <c:axId val="436639999"/>
        <c:axId val="436643359"/>
      </c:lineChart>
      <c:catAx>
        <c:axId val="436639999"/>
        <c:scaling>
          <c:orientation val="minMax"/>
        </c:scaling>
        <c:delete val="1"/>
        <c:axPos val="b"/>
        <c:numFmt formatCode="General" sourceLinked="1"/>
        <c:majorTickMark val="none"/>
        <c:minorTickMark val="none"/>
        <c:tickLblPos val="nextTo"/>
        <c:crossAx val="436643359"/>
        <c:crosses val="autoZero"/>
        <c:auto val="1"/>
        <c:lblAlgn val="ctr"/>
        <c:lblOffset val="100"/>
        <c:noMultiLvlLbl val="0"/>
      </c:catAx>
      <c:valAx>
        <c:axId val="436643359"/>
        <c:scaling>
          <c:orientation val="minMax"/>
        </c:scaling>
        <c:delete val="1"/>
        <c:axPos val="l"/>
        <c:numFmt formatCode="General" sourceLinked="1"/>
        <c:majorTickMark val="none"/>
        <c:minorTickMark val="none"/>
        <c:tickLblPos val="nextTo"/>
        <c:crossAx val="43663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486-4EE2-B7A4-F9F59C38E992}"/>
            </c:ext>
          </c:extLst>
        </c:ser>
        <c:dLbls>
          <c:showLegendKey val="0"/>
          <c:showVal val="0"/>
          <c:showCatName val="0"/>
          <c:showSerName val="0"/>
          <c:showPercent val="0"/>
          <c:showBubbleSize val="0"/>
        </c:dLbls>
        <c:smooth val="0"/>
        <c:axId val="426002015"/>
        <c:axId val="426001055"/>
      </c:lineChart>
      <c:catAx>
        <c:axId val="426002015"/>
        <c:scaling>
          <c:orientation val="minMax"/>
        </c:scaling>
        <c:delete val="1"/>
        <c:axPos val="b"/>
        <c:numFmt formatCode="General" sourceLinked="1"/>
        <c:majorTickMark val="none"/>
        <c:minorTickMark val="none"/>
        <c:tickLblPos val="nextTo"/>
        <c:crossAx val="426001055"/>
        <c:crosses val="autoZero"/>
        <c:auto val="1"/>
        <c:lblAlgn val="ctr"/>
        <c:lblOffset val="100"/>
        <c:noMultiLvlLbl val="0"/>
      </c:catAx>
      <c:valAx>
        <c:axId val="426001055"/>
        <c:scaling>
          <c:orientation val="minMax"/>
        </c:scaling>
        <c:delete val="1"/>
        <c:axPos val="l"/>
        <c:numFmt formatCode="General" sourceLinked="1"/>
        <c:majorTickMark val="none"/>
        <c:minorTickMark val="none"/>
        <c:tickLblPos val="nextTo"/>
        <c:crossAx val="4260020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D37-45D7-9CB1-F0C425A9FE5D}"/>
            </c:ext>
          </c:extLst>
        </c:ser>
        <c:dLbls>
          <c:showLegendKey val="0"/>
          <c:showVal val="0"/>
          <c:showCatName val="0"/>
          <c:showSerName val="0"/>
          <c:showPercent val="0"/>
          <c:showBubbleSize val="0"/>
        </c:dLbls>
        <c:smooth val="0"/>
        <c:axId val="425997215"/>
        <c:axId val="425997695"/>
      </c:lineChart>
      <c:catAx>
        <c:axId val="425997215"/>
        <c:scaling>
          <c:orientation val="minMax"/>
        </c:scaling>
        <c:delete val="1"/>
        <c:axPos val="b"/>
        <c:numFmt formatCode="General" sourceLinked="1"/>
        <c:majorTickMark val="none"/>
        <c:minorTickMark val="none"/>
        <c:tickLblPos val="nextTo"/>
        <c:crossAx val="425997695"/>
        <c:crosses val="autoZero"/>
        <c:auto val="1"/>
        <c:lblAlgn val="ctr"/>
        <c:lblOffset val="100"/>
        <c:noMultiLvlLbl val="0"/>
      </c:catAx>
      <c:valAx>
        <c:axId val="425997695"/>
        <c:scaling>
          <c:orientation val="minMax"/>
        </c:scaling>
        <c:delete val="1"/>
        <c:axPos val="l"/>
        <c:numFmt formatCode="General" sourceLinked="1"/>
        <c:majorTickMark val="none"/>
        <c:minorTickMark val="none"/>
        <c:tickLblPos val="nextTo"/>
        <c:crossAx val="42599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EXCEL.xlsx]KPI!PivotTable4</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85000"/>
              </a:schemeClr>
            </a:solidFill>
            <a:round/>
          </a:ln>
          <a:effectLst/>
        </c:spPr>
        <c:marker>
          <c:symbol val="none"/>
        </c:marker>
      </c:pivotFmt>
    </c:pivotFmts>
    <c:plotArea>
      <c:layout>
        <c:manualLayout>
          <c:layoutTarget val="inner"/>
          <c:xMode val="edge"/>
          <c:yMode val="edge"/>
          <c:x val="7.0921985815602842E-2"/>
          <c:y val="0.27363184079601988"/>
          <c:w val="0.84397163120567376"/>
          <c:h val="0.45273631840796019"/>
        </c:manualLayout>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7AF-4DE0-A7BD-C89C92294E40}"/>
            </c:ext>
          </c:extLst>
        </c:ser>
        <c:dLbls>
          <c:showLegendKey val="0"/>
          <c:showVal val="0"/>
          <c:showCatName val="0"/>
          <c:showSerName val="0"/>
          <c:showPercent val="0"/>
          <c:showBubbleSize val="0"/>
        </c:dLbls>
        <c:smooth val="0"/>
        <c:axId val="428232831"/>
        <c:axId val="434861359"/>
      </c:lineChart>
      <c:catAx>
        <c:axId val="428232831"/>
        <c:scaling>
          <c:orientation val="minMax"/>
        </c:scaling>
        <c:delete val="1"/>
        <c:axPos val="b"/>
        <c:numFmt formatCode="General" sourceLinked="1"/>
        <c:majorTickMark val="none"/>
        <c:minorTickMark val="none"/>
        <c:tickLblPos val="nextTo"/>
        <c:crossAx val="434861359"/>
        <c:crosses val="autoZero"/>
        <c:auto val="1"/>
        <c:lblAlgn val="ctr"/>
        <c:lblOffset val="100"/>
        <c:noMultiLvlLbl val="0"/>
      </c:catAx>
      <c:valAx>
        <c:axId val="434861359"/>
        <c:scaling>
          <c:orientation val="minMax"/>
        </c:scaling>
        <c:delete val="1"/>
        <c:axPos val="l"/>
        <c:numFmt formatCode="General" sourceLinked="1"/>
        <c:majorTickMark val="none"/>
        <c:minorTickMark val="none"/>
        <c:tickLblPos val="nextTo"/>
        <c:crossAx val="42823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alpha val="81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alpha val="81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584-4DFE-8667-A318F34D060B}"/>
            </c:ext>
          </c:extLst>
        </c:ser>
        <c:dLbls>
          <c:showLegendKey val="0"/>
          <c:showVal val="0"/>
          <c:showCatName val="0"/>
          <c:showSerName val="0"/>
          <c:showPercent val="0"/>
          <c:showBubbleSize val="0"/>
        </c:dLbls>
        <c:axId val="124704527"/>
        <c:axId val="124727087"/>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584-4DFE-8667-A318F34D060B}"/>
            </c:ext>
          </c:extLst>
        </c:ser>
        <c:dLbls>
          <c:showLegendKey val="0"/>
          <c:showVal val="0"/>
          <c:showCatName val="0"/>
          <c:showSerName val="0"/>
          <c:showPercent val="0"/>
          <c:showBubbleSize val="0"/>
        </c:dLbls>
        <c:gapWidth val="109"/>
        <c:overlap val="-27"/>
        <c:axId val="1052355727"/>
        <c:axId val="1052352847"/>
      </c:barChart>
      <c:catAx>
        <c:axId val="105235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52352847"/>
        <c:crosses val="autoZero"/>
        <c:auto val="1"/>
        <c:lblAlgn val="ctr"/>
        <c:lblOffset val="100"/>
        <c:noMultiLvlLbl val="0"/>
      </c:catAx>
      <c:valAx>
        <c:axId val="1052352847"/>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52355727"/>
        <c:crosses val="autoZero"/>
        <c:crossBetween val="between"/>
      </c:valAx>
      <c:valAx>
        <c:axId val="12472708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4704527"/>
        <c:crosses val="max"/>
        <c:crossBetween val="between"/>
      </c:valAx>
      <c:catAx>
        <c:axId val="124704527"/>
        <c:scaling>
          <c:orientation val="minMax"/>
        </c:scaling>
        <c:delete val="1"/>
        <c:axPos val="b"/>
        <c:numFmt formatCode="General" sourceLinked="1"/>
        <c:majorTickMark val="out"/>
        <c:minorTickMark val="none"/>
        <c:tickLblPos val="nextTo"/>
        <c:crossAx val="124727087"/>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EXCEL.xlsx]Doughnot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flip="none" rotWithShape="1">
            <a:gsLst>
              <a:gs pos="0">
                <a:schemeClr val="accent1">
                  <a:lumMod val="76000"/>
                  <a:lumOff val="24000"/>
                  <a:alpha val="95000"/>
                </a:schemeClr>
              </a:gs>
              <a:gs pos="48000">
                <a:schemeClr val="accent1">
                  <a:lumMod val="75000"/>
                  <a:alpha val="93000"/>
                </a:schemeClr>
              </a:gs>
              <a:gs pos="100000">
                <a:schemeClr val="accent1">
                  <a:lumMod val="62000"/>
                  <a:lumOff val="38000"/>
                  <a:alpha val="92000"/>
                </a:schemeClr>
              </a:gs>
            </a:gsLst>
            <a:lin ang="16200000" scaled="1"/>
            <a:tileRect/>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lumMod val="76000"/>
                  <a:lumOff val="24000"/>
                  <a:alpha val="95000"/>
                </a:schemeClr>
              </a:gs>
              <a:gs pos="48000">
                <a:schemeClr val="accent1">
                  <a:lumMod val="75000"/>
                  <a:alpha val="93000"/>
                </a:schemeClr>
              </a:gs>
              <a:gs pos="100000">
                <a:schemeClr val="accent1">
                  <a:lumMod val="62000"/>
                  <a:lumOff val="38000"/>
                  <a:alpha val="92000"/>
                </a:schemeClr>
              </a:gs>
            </a:gsLst>
            <a:lin ang="16200000" scaled="1"/>
            <a:tileRect/>
          </a:gradFill>
          <a:ln w="19050">
            <a:solidFill>
              <a:schemeClr val="lt1"/>
            </a:solidFill>
          </a:ln>
          <a:effectLst/>
        </c:spPr>
      </c:pivotFmt>
      <c:pivotFmt>
        <c:idx val="10"/>
        <c:spPr>
          <a:gradFill flip="none" rotWithShape="1">
            <a:gsLst>
              <a:gs pos="0">
                <a:schemeClr val="accent1">
                  <a:lumMod val="76000"/>
                  <a:lumOff val="24000"/>
                  <a:alpha val="95000"/>
                </a:schemeClr>
              </a:gs>
              <a:gs pos="48000">
                <a:schemeClr val="accent1">
                  <a:lumMod val="75000"/>
                  <a:alpha val="93000"/>
                </a:schemeClr>
              </a:gs>
              <a:gs pos="100000">
                <a:schemeClr val="accent1">
                  <a:lumMod val="62000"/>
                  <a:lumOff val="38000"/>
                  <a:alpha val="92000"/>
                </a:schemeClr>
              </a:gs>
            </a:gsLst>
            <a:lin ang="16200000" scaled="1"/>
            <a:tileRect/>
          </a:gradFill>
          <a:ln w="19050">
            <a:solidFill>
              <a:schemeClr val="lt1"/>
            </a:solidFill>
          </a:ln>
          <a:effectLst/>
        </c:spPr>
      </c:pivotFmt>
      <c:pivotFmt>
        <c:idx val="11"/>
        <c:spPr>
          <a:gradFill flip="none" rotWithShape="1">
            <a:gsLst>
              <a:gs pos="0">
                <a:schemeClr val="accent1">
                  <a:lumMod val="76000"/>
                  <a:lumOff val="24000"/>
                  <a:alpha val="95000"/>
                </a:schemeClr>
              </a:gs>
              <a:gs pos="48000">
                <a:schemeClr val="accent1">
                  <a:lumMod val="75000"/>
                  <a:alpha val="93000"/>
                </a:schemeClr>
              </a:gs>
              <a:gs pos="100000">
                <a:schemeClr val="accent1">
                  <a:lumMod val="62000"/>
                  <a:lumOff val="38000"/>
                  <a:alpha val="92000"/>
                </a:schemeClr>
              </a:gs>
            </a:gsLst>
            <a:lin ang="16200000" scaled="1"/>
            <a:tileRect/>
          </a:gradFill>
          <a:ln w="19050">
            <a:solidFill>
              <a:schemeClr val="lt1"/>
            </a:solidFill>
          </a:ln>
          <a:effectLst/>
        </c:spPr>
      </c:pivotFmt>
    </c:pivotFmts>
    <c:plotArea>
      <c:layout/>
      <c:doughnutChart>
        <c:varyColors val="1"/>
        <c:ser>
          <c:idx val="0"/>
          <c:order val="0"/>
          <c:tx>
            <c:strRef>
              <c:f>'Doughnot Chart'!$B$3</c:f>
              <c:strCache>
                <c:ptCount val="1"/>
                <c:pt idx="0">
                  <c:v>Total</c:v>
                </c:pt>
              </c:strCache>
            </c:strRef>
          </c:tx>
          <c:spPr>
            <a:gradFill flip="none" rotWithShape="1">
              <a:gsLst>
                <a:gs pos="0">
                  <a:schemeClr val="accent1">
                    <a:lumMod val="76000"/>
                    <a:lumOff val="24000"/>
                    <a:alpha val="95000"/>
                  </a:schemeClr>
                </a:gs>
                <a:gs pos="48000">
                  <a:schemeClr val="accent1">
                    <a:lumMod val="75000"/>
                    <a:alpha val="93000"/>
                  </a:schemeClr>
                </a:gs>
                <a:gs pos="100000">
                  <a:schemeClr val="accent1">
                    <a:lumMod val="62000"/>
                    <a:lumOff val="38000"/>
                    <a:alpha val="92000"/>
                  </a:schemeClr>
                </a:gs>
              </a:gsLst>
              <a:lin ang="16200000" scaled="1"/>
              <a:tileRect/>
            </a:gradFill>
          </c:spPr>
          <c:dPt>
            <c:idx val="0"/>
            <c:bubble3D val="0"/>
            <c:spPr>
              <a:gradFill flip="none" rotWithShape="1">
                <a:gsLst>
                  <a:gs pos="0">
                    <a:schemeClr val="accent1">
                      <a:lumMod val="76000"/>
                      <a:lumOff val="24000"/>
                      <a:alpha val="95000"/>
                    </a:schemeClr>
                  </a:gs>
                  <a:gs pos="48000">
                    <a:schemeClr val="accent1">
                      <a:lumMod val="75000"/>
                      <a:alpha val="93000"/>
                    </a:schemeClr>
                  </a:gs>
                  <a:gs pos="100000">
                    <a:schemeClr val="accent1">
                      <a:lumMod val="62000"/>
                      <a:lumOff val="38000"/>
                      <a:alpha val="92000"/>
                    </a:schemeClr>
                  </a:gs>
                </a:gsLst>
                <a:lin ang="16200000" scaled="1"/>
                <a:tileRect/>
              </a:gradFill>
              <a:ln w="19050">
                <a:solidFill>
                  <a:schemeClr val="lt1"/>
                </a:solidFill>
              </a:ln>
              <a:effectLst/>
            </c:spPr>
            <c:extLst>
              <c:ext xmlns:c16="http://schemas.microsoft.com/office/drawing/2014/chart" uri="{C3380CC4-5D6E-409C-BE32-E72D297353CC}">
                <c16:uniqueId val="{00000001-D2FB-40A0-AAA0-D8D90B58BCBB}"/>
              </c:ext>
            </c:extLst>
          </c:dPt>
          <c:dPt>
            <c:idx val="1"/>
            <c:bubble3D val="0"/>
            <c:spPr>
              <a:gradFill flip="none" rotWithShape="1">
                <a:gsLst>
                  <a:gs pos="0">
                    <a:schemeClr val="accent1">
                      <a:lumMod val="76000"/>
                      <a:lumOff val="24000"/>
                      <a:alpha val="95000"/>
                    </a:schemeClr>
                  </a:gs>
                  <a:gs pos="48000">
                    <a:schemeClr val="accent1">
                      <a:lumMod val="75000"/>
                      <a:alpha val="93000"/>
                    </a:schemeClr>
                  </a:gs>
                  <a:gs pos="100000">
                    <a:schemeClr val="accent1">
                      <a:lumMod val="62000"/>
                      <a:lumOff val="38000"/>
                      <a:alpha val="92000"/>
                    </a:schemeClr>
                  </a:gs>
                </a:gsLst>
                <a:lin ang="16200000" scaled="1"/>
                <a:tileRect/>
              </a:gradFill>
              <a:ln w="19050">
                <a:solidFill>
                  <a:schemeClr val="lt1"/>
                </a:solidFill>
              </a:ln>
              <a:effectLst/>
            </c:spPr>
            <c:extLst>
              <c:ext xmlns:c16="http://schemas.microsoft.com/office/drawing/2014/chart" uri="{C3380CC4-5D6E-409C-BE32-E72D297353CC}">
                <c16:uniqueId val="{00000003-D2FB-40A0-AAA0-D8D90B58BCBB}"/>
              </c:ext>
            </c:extLst>
          </c:dPt>
          <c:dPt>
            <c:idx val="2"/>
            <c:bubble3D val="0"/>
            <c:spPr>
              <a:gradFill flip="none" rotWithShape="1">
                <a:gsLst>
                  <a:gs pos="0">
                    <a:schemeClr val="accent1">
                      <a:lumMod val="76000"/>
                      <a:lumOff val="24000"/>
                      <a:alpha val="95000"/>
                    </a:schemeClr>
                  </a:gs>
                  <a:gs pos="48000">
                    <a:schemeClr val="accent1">
                      <a:lumMod val="75000"/>
                      <a:alpha val="93000"/>
                    </a:schemeClr>
                  </a:gs>
                  <a:gs pos="100000">
                    <a:schemeClr val="accent1">
                      <a:lumMod val="62000"/>
                      <a:lumOff val="38000"/>
                      <a:alpha val="92000"/>
                    </a:schemeClr>
                  </a:gs>
                </a:gsLst>
                <a:lin ang="16200000" scaled="1"/>
                <a:tileRect/>
              </a:gradFill>
              <a:ln w="19050">
                <a:solidFill>
                  <a:schemeClr val="lt1"/>
                </a:solidFill>
              </a:ln>
              <a:effectLst/>
            </c:spPr>
            <c:extLst>
              <c:ext xmlns:c16="http://schemas.microsoft.com/office/drawing/2014/chart" uri="{C3380CC4-5D6E-409C-BE32-E72D297353CC}">
                <c16:uniqueId val="{00000005-D2FB-40A0-AAA0-D8D90B58BC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'Doughnot Chart'!$A$4:$A$7</c:f>
              <c:strCache>
                <c:ptCount val="3"/>
                <c:pt idx="0">
                  <c:v>Furniture</c:v>
                </c:pt>
                <c:pt idx="1">
                  <c:v>Office Supplies</c:v>
                </c:pt>
                <c:pt idx="2">
                  <c:v>Technology</c:v>
                </c:pt>
              </c:strCache>
            </c:strRef>
          </c:cat>
          <c:val>
            <c:numRef>
              <c:f>'Doughnot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2FB-40A0-AAA0-D8D90B58BCBB}"/>
            </c:ext>
          </c:extLst>
        </c:ser>
        <c:dLbls>
          <c:showLegendKey val="0"/>
          <c:showVal val="1"/>
          <c:showCatName val="0"/>
          <c:showSerName val="0"/>
          <c:showPercent val="0"/>
          <c:showBubbleSize val="0"/>
          <c:showLeaderLines val="1"/>
        </c:dLbls>
        <c:firstSliceAng val="34"/>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[PROJECT-3-E-comm Sales Analysis Using EXCEL.xlsx]Top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lumMod val="40000"/>
                <a:lumOff val="60000"/>
              </a:schemeClr>
            </a:soli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15E-4CF3-B05E-87ECF84F3D8C}"/>
            </c:ext>
          </c:extLst>
        </c:ser>
        <c:dLbls>
          <c:showLegendKey val="0"/>
          <c:showVal val="0"/>
          <c:showCatName val="0"/>
          <c:showSerName val="0"/>
          <c:showPercent val="0"/>
          <c:showBubbleSize val="0"/>
        </c:dLbls>
        <c:gapWidth val="75"/>
        <c:axId val="1132566415"/>
        <c:axId val="1132566895"/>
      </c:barChart>
      <c:catAx>
        <c:axId val="113256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32566895"/>
        <c:crosses val="autoZero"/>
        <c:auto val="1"/>
        <c:lblAlgn val="ctr"/>
        <c:lblOffset val="100"/>
        <c:noMultiLvlLbl val="0"/>
      </c:catAx>
      <c:valAx>
        <c:axId val="1132566895"/>
        <c:scaling>
          <c:orientation val="minMax"/>
        </c:scaling>
        <c:delete val="1"/>
        <c:axPos val="b"/>
        <c:numFmt formatCode="General" sourceLinked="1"/>
        <c:majorTickMark val="none"/>
        <c:minorTickMark val="none"/>
        <c:tickLblPos val="nextTo"/>
        <c:crossAx val="11325664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AD36FEC-5546-4E60-8CB0-6FF0802060A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ADAA26C-20C6-4D79-BA8F-57C8F0720BCA}">
          <cx:tx>
            <cx:txData>
              <cx:f>_xlchart.v5.5</cx:f>
              <cx:v/>
            </cx:txData>
          </cx:tx>
          <cx:dataId val="0"/>
          <cx:layoutPr>
            <cx:geography cultureLanguage="en-US" cultureRegion="IN" attribution="Powered by Bing">
              <cx:geoCache provider="{E9337A44-BEBE-4D9F-B70C-5C5E7DAFC167}">
                <cx:binary>3H1pc9s4Fu1fSeXzo5sgNmJqeqqalOQtdtx24nTyhaXYbu47uP76d+glkRl56RrPq9JTLy6bgniJ
g7udewH9+6r/11Vys67e9WmS1f+66n9/H2hd/Ou33+qr4CZd13tpeFXldf633rvK09/yv/8Or25+
u67WXZj5v1kmYb9dBetK3/Tv//NvfJp/k3/Ir9Y6zLM/m5tqOL+pm0TXz1zbeund+joNs0VY6yq8
0uT3926eZTdXOrxq9Pt3N5kO9fBpKG5+f//oje/f/Tb/uF9u/S6BdLq5xlhG9rjkhFPKzdsXef8u
yTP//rIhrT1JbcsmFn+46ek6xcBXSnMry/r6urqpazzR7c/Z4Efi49qn9++u8ibT08z5mMTf33/O
Qn1z/e5Cr/VN/f5dWOfu3RvcfHqGzxe3D/3b47n/z79nf8A0zP6yAc98zl669As6t8I9TNFTuPwP
7/9HFY55tn5Jgsdz9NzKoGzPUtQC9EzdvuTjlUEI2ROCcSW4eFg5d6vyboG8QqDti+PHwNnC+OPb
bi6MvNHBO3dd5Un4pvjQPWVSxSxC7jSXPsbHNvdsxUwbON3hJx7Wxh0+F6+WaztM8/EztC7cnUTr
PIBJeXdYJ+vs+mG+ntLm1+sSrKywbEtx+w4KZT/GSsIKE9s2J3W6fQHLTV16rVTbkXo8eobT+eFO
4nSyroa3xYjae4pbknI1w0bsSZPAFKp7OzjD5jWSbMfl58gZJieLncTkj2T9fZ2+pQtC8AEXYwlT
bTdxYs9mJqWWad3r1WO1eYVA25H5MXAGzB8fdhIYN0/yan2dP8zOf2/QJmVRNucms+6QmYWNxOR7
nEmbipm2vEaU7Zj8HDkDxf24k6Cc3nyv1nX8huoyxfKWJFTKu4DMtB5bMqX2bGJK6Ip9B9ospH+N
RNux+Tlyhs3pciex+aOK11m9rt9QYRiiMcw7JfcefhYBKGuPUUU459uxeY1E27H5OXKGzR/nO4nN
ybqu11dBU99o/YYAMWuPSItKJulWi4YQTZgczsZGHrQZm71anu3wzIbPMDr5YycxctdJ+HdeZeEb
Wjcq9yzOhFDkPhiYuxyi9gQglITdJzyPcXqdTNtB2hw7Q8jdTYQWN8m6W1c3D3P0BiGB2jNNWwoL
EfTd67H3kXyPCVswSu6ToJn3eY1E29H5OXKGzWI3vc/lTZXm2VuSfGzPlNzCP4jGZuyeEJZQwqZ3
kM0weYUk2yH5MXCGyOVuknunN927k5s+vHrLEJrtgbuhMFf30doMG2KKPWICGFA4D1p6x9y8Tprt
wGyOnWFzerKTvuaBIX+X//0OOUKTfn9Tr4NEx0QiQyibqY7cM4mwlKD35gzXN8OCfyrWdri2f8oM
uIW7k8DdEYiLdZzrNwwTGNSKCsK4lHcmbU5bm+aeRU2miJgh9lp5tiP1ePQMoYvFTiJ0dpNl9ZC0
6zcN5NhETAtwakhGb18zwyflnk1tW0lp3iGIVGlTs14r1XacHo+e4XS2m8HcCvROeP2GSmTZe1xx
Tiw6I0NtpKm2pMyy77MkYLeJzSsk2Q7Lj4EzRFa7ybjt3+SV/6Z+yNoTDHVYe6JvptfMrNl0jzGG
9NW85w9mwLxCoO3A/Bg4A2Z/N1Vlin++5lX8sGz/+7wHxAFqAxabaOit5oyj9mOaHD7pDrlZHe41
Em2H5ufIGTanX3fS3Rxer4M3DLARCSA2A9/5wAfMKDdC2J7gikqQ2A/L4S7AflGQ7XjcD5uBcbib
vv8wQbk6D+uHmXkDRTH3CLBgqBrcKcIMD1vtEWYLyu2fBMKmb3mNRE8A8+NZ5tjspnc5zK7D9Zv2
Eqg90GpKqntk1Nztiz30gaA+re67hGah8ysEegKZhyeZA3O6mxYs794wCoNnMSUTXDK21bMoujfB
IYh5f33mWQ5fkOYJSG5HzfHYTW//5abW7y5DhGJvmsGg+omqNAcr8EQwZoKJphLUzc8MZ9OSvVqs
7QjNhs+g+nK5k6pz/NYFNxuZCkO0jDTy9kUe8zfKRnSAHNR8oKtnZZ2X5dkOzsO4GSrHF7uJCpZt
cxUPbxcFoIwzddlYqAU8BsTm8DEAizFxFx7MfMzxK0R5ApIfI+eg7GacfHrTrt8y26dqj3LBQIlt
L30SIhAoczoxAg+qtGnOXpZnOy4P42aonO6mATsJ63r6tyjCN9QWdEBZqKr9CInngRlqnhzpJbPu
k89ZCPBKobbj82jwDKST3bRnH/ImrN84djb31MRk2vPimiLgOYmNDur7qHpm0F4ly3ZkNobOcPmw
m4HayTrM3rAWzfgeRasA4xvOfbPuKdSeRUDIILze6mteFGc7LPfDZpCc7GYV+iS8CkJ/nb2dMQMh
Y6O/RiFu3k4AcOw1MZGFTrno9PrFmL0s0RPA/HiWOTaHOxmWfbrp37Q5jaA1g9oMewW2x8oIEEBv
IpS+z3dmFZkXxdmOyv2wGSSf/tpJSE5C7M6q37aUKWDFFEFf4D2nP09h2B5RKMRgk86Dkt7xl6+S
ZTsmG0NnuJzsJiUzBTF5U71lTIbMUUj0abJ7bZm32aJGJiU6nx92e/xixl6W6ClwHkbOsdnNFugT
dDm9KY/J0JSBnYxEoQ52+0IVbNPvExPxMkNdU0ztHJs5zCtEeQKTh2eYQ/JpJ83YVFM6WKdFHYRv
2RzI6J6wUQJTD9tMZ8BMG6DQtm6BgL4DbmbRXi3WdpBmw2dQnR7sJFQfqxs/f8vwDBsKqY0WTXpP
wMxyTWKZe2hPJ4TCD23qzsuCbEflYdwMjo/nOwnHtMaObqr6ZniYnbcpmYFFVpxudzUSFUxwA9iD
fhcwq5lVe51M29HZHDtD6PRoNxHKq//NTlzsdaKoIysyiwQkKpqgBWwh7ls8Z5HA6asFegKi2fg5
TO4Ow/TmfYESDTKCopn2vtV5bt3QFwjmGbH0gy49qPF90+3tXL8s1XNIPYye47TYSZw+BuFbdmtg
+rH9CQnPfb1mFiGg8wz9gIipn8DnJWm243I3aobHxx2NB+IE/TNvuv8Whs2mUJv7qr85T0BRy0GH
umk+9NpCpx4FBq+Q6AlcfoycY3O8k7ryCZ20OAHl5g05Tsqx+Rl8jIlzA25fM+djT+wBxZapJ0Lq
V4m0HZ2NoTN4Pu0mSfBZr4OHpfvfR21TPQ07CQHLfSPTrFfz9uQUicKAJWYBwUtybIfjbtQMic+7
mX/+D5o1YKTQp2FOh6HcvmaORaKZA8ymzR62ss/3QL2ifWQ7Lj+fZYbN5W4Wab6swQpkvn7TpBNh
GTJK9NI8sV3jNulE6/MD2zbLPV8n03Z8NsfOEPqyowiF9VWe1eFbsgJIMRExc4pDOO5ejyk1dG2i
mwOtAWr7joAvrxHpCXx+Dp3Dc7iTUcCXIceRbv7beZqp9xxlMks8caoATnsAZUMYQwD3AN5mgPYK
gZ6A5uFJ5sB83Qlgrp49X+5uhu7igEfv/Idn6yEOwIEBXKL3/7HO4CAOdJ5R1A9+BgibsMzOu3ta
nu3gzIY/eoT/R4fpPX3Q3Y8j5xZrvV7enmK4cdbe81dvHxfHK86G3uccWwO3u7k7vP79vQSvuQHg
9BmPkpWf58vMx9ysa/37e4OY6Mdl03ZPGENC0RD9/l2HBtPbS0AULVQCumarqTP0/btsIgxuD1jE
6VHoQwD5jYYDMZ2jiILUdIkKaC9CExvVJI6NwKb6cYDkWZ4MIHd/TMf97++yJj3Lw0zX+GDz/bvi
7m3T4yERk9gdBC1HZEk5UwwyFFfrcxgcvJv8HzMNCtMzRuPY1l4ZqRV4Dnto/qpaxbLqKDJTGZZO
rGw7iPZlrUXIP1CVpN3STxW2U2qH5wMr/COmPDumJ5mBbZRicAwd+GZUOHZShfV+E0e69/ZjO+Rh
+IH7XVsGzoi/es2BV46412eTt105+o7fpE0ffCBtyocxdjpbGk5gG51rtMLO0iNsZqKNG9MuCQen
9LzW/GpllafdXOiqGC6ickTksLSZ38k/7aBvAvUxDPWy04p5iZPalpG6vMlo5iRNNRqDIwfDi12f
56VdOJtnRj6a7qu8GKrQD+6P7Pzx638+5Sn+vT1E8ucfpxM/f/6Gpom7o0KffRf2VE2kUj1/06Q1
Pz4L2N9r0bRUH/3yi9o8oRh3J48+cfF1WgO/jqT+x5Giv2rNLyd93C7G21EPeoN9NgTdBRyL30IB
YTpg7UFvLOzWxakqOPjOtHGyB4NKPegNlI1IlCMQ+Cll4XS8n3pjgW/FByLDsm3kWYr8E70huMcj
vZlUE91A0EKU0pnFoKCbeqNHmhdl0/SnWUfVsu28oHByGsnYjWXX/ikMPhxFfZvFS9OM9Veds/Zz
zOq+dGqVlV82Zm+LFhPkhnNpkLFbUqKEiQ1/YpJ2Q4tZNhSxCpr21CozcurHY+Y5jcxF4PatzpXT
dqz5KtvCCJ0qtXXpllEV+4431pK52FSbXSutzY/4jKBZWElCPo/csMn+ILh3QwaD9KvnJbZQY/hF
YiEF7J6Cr7OtyS5tShzKANgO+pT23PcXoh+Tzy1D48JKyyHnTjv0JFqE0rOdUYohdIbYpPtpWw1k
UbW5vg76uiZuaBR8UeNU3dbRaWC2jqx47C/9PArO4kYdpbUK6gXIQ3VZB+VxnHS8X4a1IU7CKmjT
/eef6lcYYH1MCSAE1gbalR8/FCyJ3xlFUp9m2lOXuY+tAA6LLSyNImv6s66v1EXhkeSv5287rbVN
Gy6JlAQbbBVs6/S/SayNueRm77Oi9rPTzB7JKYmD5jSrKze0veDy+TtN3mB+J2Va6ICz4ZnQkvX4
TkXGhrGsgvzULky2Lru8SvY9bQ+WExfB0iybZHSpOdi5G1HepS8tmrmzwlPi1D6ObZPo04N1mN0e
/RNh4GdpeCrLmK/TqOHrGLuck30+pvVSVHnuDCag3++SsrOcMs7ljU5UfdipgX3oBa1Ml3ZRHruR
zNLPtCosugjsYbgpjLZYmMaYSpernFUH8OZjc+cO7k70PLubp01nS34FCkfdwGygVmqh24PBpm0C
ZYqGZ5x7xglpvHQdVrr2HWLEOmMOHYbMP+qCMP7u26r40I9lsBI560PXIq38W8txzN0h8KXL8qi9
CSsqr1teBBJltx+WeIuQjP8C8sQAUjnVc7H7lEtQH5tSisoOzSrQ9CRiZeEpe6FVMO73uqdqpdum
cau+NP9s04E3ThAE0q1Itl9bVbGfsMJy46RMz4uEp70jk87/0kVpfjjUWjsFL4vPoo7thVdmntvk
URQ6oaZR53hRnZ12hVF/LI2RLn2fqMgxRi9LXasN0gMudHJuRf6ZP2S0h+uW5SkClk/aSg26EK2F
iQwHC7aBNePomJ0dfUgCbn/1zIYdBcImH0a/b5XbmQFLEdUN4aFhV0PqdIM9LkjHjcUY9VdFXeqL
xjRk4HSpliuvLptD5lnWpzIgXbzvSYOEzhjE3nektlXrhFlpfGtSmS6KorYO4zwrDkmpkuuwLQT0
nqbxRai8Xjptyfyjyqsad8A87BPQtB/LLu2XrKvKFSE9aZcJl8R32863S7e1Am+Z1rRaNIX6GHiG
by4IyfUBXI3VuZkZCcfWMvmrT83g2KpUccGp5vuNigxrVYt0XNsir5a12Ufjqo1tf2X0vbm26qT7
u/aLgrujpc3GyXyr9Ve9jnIoR9ctB79t7FWVe8Ei0TQ9yPBWRwlW5ZjotJVOVEeR4Uqvk47MeT86
TCeeS7WRpfuViJc+awbzz44ShpNKKjNxIqwkvaK6U/V+T2X/QcTjmHh/Nl2p09QZwmTIquvACyxr
/Fp3Ri/TwFEVTHl+ZQ1ppGnlNLppCvNUxzqN+yMVluN+qxrtHaZVGBZOZCX5hSkNehgNFBFiAww8
ZyhN1QOu1LYXmefBH+ok7sqliDvfdKtEE+9jUJpC5gfxILtgMfSJ0h9ErSlWVOflpO7cBr5wJYwg
8j62UB3hu4gUbSw4GtfpKkvCSjlJCeflLfs2FK7hoVWVO4NnZszNay9N3UA1nbfqEpmky9pDVLDi
mZ+Orj1yWMzMilnjpkFlJE5bD359VodGmi5zP7T/NppWhubCzC29HzK7sU+54fneUUalljxys74u
x+GgNmHdgmXhBzJdenU7litV1Vm4GhKRDgdmXaeFy60hCV3Z8yHZr8IyNFzAan0xinQkC0pFnC7w
n2l8TCLTqDHlWfYlSlOVHtJK6WQZB1qcj42mdBUZuUWOgy6oZebIwAr0vle1RXYBZ0yPIn+04lVT
QIJlrhN/XNqkH5VrR0PRnaT2gKVtQFWqhUdIc1RRzpOF71G/WcisBZyhrBGfZGNEx5skpkosbAiQ
LuiQBuUhMUN24IcyFq4VxyVdhHnoLcbGi7ljdFWhziKvi5hLwzIanbSIkN+YXsJWpPB8DnGVLJZk
CMb8MAhJ5y9jxYLOmd7nEBWqDMvHp6Xbd6ExOroPjW9VNuSD4YTQI+uUjFk4ho7dMoN+GpLOak5F
oYZ8kalSnyC7gEvyaxljgErRJLvywoBkX0eSZMFROaRJv6o7PobHRPv6E4ssvua9l3qOTbB4V03W
S7qsxRhC+IZE6SKhZVy7ductQxKWX5OuQ2QR+VF7UXPRfS+qgB60svO9pR1z03Iy28Pn8CSP+lVW
teR07AvK/qw1J5+INvCOThi17WoyyH7ZWmkUHlS9ZXWHmfRr62NoSHWZmeW0OKOorPdlUgf1WT8w
bbtm2QGboMsgWF7D6B7Dg6lLbJzD6k5hJasFern7/FDXyrPOoqqJ43PLzhQ77FnUNSe611PwGQz9
GY8N0S/zLsWt83wcW6e3Uj3um7GcHn4SvYN9glxFSk4Zz/AUTckxVUGcx6Or4haqUyR+HP6ZVRIq
XzWICnxcg021dBZ8LAkbqsyhRWAC7q7qm5PUCIraCc2m7Fe9KU26HNrSmowGlMnFE8GA9IpMcbLO
0ksPJ54c2W0Y2o4d8BjrYvDFussoxOiraDinujfrYx9hbnScF1kcXdjwFvt1ZpLTUvnlV2ZaonQC
FoTWUW77qjn2gtxvF0Mlyw4B7kD3CwvT6pqyHK7iJOZnfVOb+UFpDm38pROpXx+knpH+PYzIvpd1
WCbBAnmATZehNQT1qhCp+mKYXrpKu8IvHclg5oaqC87DXNfHKo0jvuBWZfkweziE12kDS11WkdH6
y8TKoCaj4VF1yLKclDcpDPJwZBMsqWU3WexlxA3MaN+O7RJOpiuPSdVYwvVUolt4WtqaCL3L6Ful
WvXJGBCmH41KV+Ra19lQOykhsj0MOwsf1ackGF3W+cI/LAALcvtYidWYt60+6QeZXERtXTq2rA9Y
2rf8YOwEwIlNUo/7RRLn+UkmevbB0CbLl0GZpe2xP3RF4Nq8ToNPiETqa1NlMCMwnXXrxEHd1Y7q
WruEFxjKi8QvSfgXyUdqt86ICGz4XGhqKHxY7VXLQBqxf2R4RfcdLIbRuomsRXwYYufun31teON+
1ZR1uAzHBos0tHREz/o4GflpKookccqiNcUJIwHr3QHRTb3sggKodXYW+k41yhS2o66TJelpXy3a
xLKr/dEGEeLErPflYvAGs3a9ohbll44P5FMUVFhr8HTqEms9rc8ylREYWKtQ0cpOA9E5ffPVHypu
WI5ISHLOrazsFh33NTsB8WG356VXqwrOHSt6WYQUaCJxGPoPIdVx/kFWRUDPrN5MxKHX5wrP1feG
fxJXRtEt0tqDzUA01uiTJPEgf6Vif1UHdhwsut40D4eSQe8HIWToMC+QODYOUek9V3Eflt4RV5tc
xia18f8zk/KIbX1g+idOxGLIIX+E778QKTPS9icHeTvunkoRYAwlvDcIRiQeE534QKXg4NOHMic8
LDbXIhW4Z1LQWws+cGpIB2W5QT8SHG2H/gCwKwSHpiqcnPpPaBQ65RI/E8rpjmgQBZVCkTKjj9Sa
cpGN1DUhUZXBY/Abm3i6UUurYIWRuGbRhuMl500Rr5lR8XqVlUM9sIW2eh70rpF75nc/q1hmuLnV
x/JIBXxoFrEysvKgU2lSnyADKUDv5XHPi+881lGfLwwhkoi6PnIzciP7fGjOk6CXydq2eeFd0ZSW
4tQXYVlQmCzwBInLCl6lHwNi6i5b+AmvYhA9HU/TD0QOJUT205QMx1ZKs+hvo25zjNmAdEtG9phV
QHsZmB3kYYKp6RxbbNt8PEeSpGETiMC+8bo8i8oDnbKEHSSsrSt5MNa+Djt3DAscrpuYXmh5L2Td
Uz/iI4xQ58axBEi6cawkjo1Q0/UNjBCD2bUwRXgdkZjGoatzyinic2UZZbSq+s6v9AIJo88Cx2DG
WGRnHaNDbbmEjaKjR1oEWR07eV7Sipzi+y5KXHt+jrCEN2WEi6YUnISaDvFDdC1nMvZBaFhBRY1r
YVStaS38UfqyXCU209R0skoL8Q2RkacPn7/vDJvpviDNJShKfJuATef3LZohl7lB7WsfUV0tnNYE
/fNXgIwxQ/4QhU34MfPwzVEamXKO1o6XGIXHNCRuDBevcBSriWo4jiWaakab2MgU673N2uKb5DmP
uFtgx6lVOp7XKFW5ZERCFDjecDcZScNwrWmUoQ8L4tm41HeainLVdLTHrD0/N2wOCjZMoIWCK4JS
ho0dx7OFG/fIjxDnFN8Qn4ZVuaRI/dmJRQI6HNO6GcrSUV6bjJdp0A+DdJqg6srABX6dOPfL0TMO
qpRF42VlNLU4tUMx6XvP2jRR+3HD03xAAEpVGztDK3l7XlRRPF6OCdK72DGTZFqDoUqMqTyQqQB/
pCDxx0s77XvtOZRHA37Uo+lre1HwmtYrIZseo+LeD2EvytvbK9s3hs6x8z7CR+SwBZA8NLJJ1XXB
03jd1yIri5VqK9JeMJqP+kNVxV7lJElaWalr+F7aH/gMuvI1szOPXbZmS4x0KW0fZqMtsxwW5/np
f0w2TUsDh1RNxCBlUqAXfLY0qAdCiagi+TaStK58BNamRNTb5VGeHNKm7Gq2fP6Oj4kj3HE6cwak
++RkoIrzOyLVr4Mupd1XOjbTYuwallbZwqplDF0UbcnFNw8ZHRYhUiaQXyeSCIl1+rwYk3d6ZAzA
XQlLYoc7etwtBqf3WClG2jaloUR6mbIs1dTRecONm7wMyoEfB3GdkWXlyTw8a2vbH5H3BTwHZ2xr
q80RdsouAZts+eVx4tnioqdVYg9O3RHRnmvbMEO35GOfH2MRmYETmcxDpMk8QUh2ZAYoZJ3nbQBj
cehFscYSQYrC6Uc0dslicGhc0b7df/6J5w9scgvNLqiSTNv6cV7zzPqhKmdGQ5x5V54aM17t52WR
esPS8EB/D/uDXb2s3BNVueG4YfjAAaNuaaHKZ0P02Rz7vA0Nsw/otSETWVKXd6bga7hw2JZ8DGVy
GhokJyc0LofmIq5NcwwcdAolMMfPP/yvkqCGOVVRsWN++mqrWSUhkIGXRINZXTPRwdmvBiJGxMa8
6hqscJDgTHyrGhhflF4EthN9y5FTVajZhLlZdC/4AzILaFC2x8m/cJYwxSj6Iud9vPZ8NUZcFdr4
DosH63zQoxAKv5j2eYAvqGvASozMDVOkzYXTg8uHVDw0g+YiLUQ0uJlBquxCpcGkOCXPK+s8bcOs
/v78nM01FSVQHJliYlMbvsYPTnNmmUFG2ZVZjv33vtIVEDGb2MRkmX1HuYGclrbGRWGBWYHv1F0+
/QgLv/mnk4UzQnBUFQrCygal/4uDsEur1kMt8u9Zwg2Y9ghBDPSxHUwNTaUeR/hX+w2+dyONeAZV
qoq0IvzANpC3xk4ZIOiaAkAwOR0kHJP2mPVxkacvWJRpOn4udo7qPPzrtD0T8TMqj/MieTeMfViN
PD6QmVHF3JVpKuk3UcUBUHoemV9vhe8mwnmdAm26KOfNkUk9Kx0aZMYHd6rUggLF7PdWmeLH87ci
c83Bd7xhT6qFzUDW1G4yna2zGTz0tMsKlY30e+1ZAs4o0nWRNGflqMMic7tyKDHlhkxbXMuHcnK3
djwOxkVXFN4hsskk8t10HM3hGKwcal5OpkwBZ9tw00jOwUj4I/h7qiaPahnRMBlI8BeTTQy9Dk70
nz2QjfquOfXHWrffIYRM5/EDxcILsq6s5ee2yUyE5ryqLITmLcr8ncMQOrID8DI9btzHiuKHr2/j
dUMUk2enTdRZ3oXXi8mzW2U4ptVBiBrRNDflWJtkVSZtUYf7Ix9izIbXpVOmQAY7RZAiSYkpeP6R
rFmAhwK4jc4MC8EdHBl22s8wKmmWjnmUWZ9tHVCEGLrwJwG0QcF934czOOVlgGxe0E+RDkLGKbKq
ihJ6YwQEyQkB44s/5SAR43WiIskOwi6Z5qEculycemWPd4UBnR5x8FNRr2JDVnRV2FVLa3fAQsHj
vvBos9gZj4azg3CaPSIG6BR8yWO0dB8TmTT58Jn67RSw6aqEhx2TMcyvtGnHVuYMOi/HS2llk7qn
Rk4ASC/SxB+WYyrAnq4UNZruM2LvCtPRyYhijdF2RFCVhYaCp2VdUuBS3SB6PAitosNa1DCwuGGo
PRO/IXMkmIrUZ5gKrWVgaJcnTQSbEigrwm938zNFhNM3M/1I18/ubMhmSXDmuW1YPzgLaXEbybT5
ixsl3cjEIErjU5vKHEHSneu0ArtvYxf5MsqdL9gyaxaVT7dk2FBroSCA/+AEHk+7GeXwiEUvP9UN
wQrRA74xJ9yH0mN+WFSwnC+9zsj7GkQS6PbqIGm9DBYY/gSzBP400WdS1LYXrTzNQCwht7La8wpb
qhEIpwbiH91niNfvYfPLLsNU9omdQVegRRMcftxPQBhRSPBDDZFqz808zSEJj2OE6LHQU/b9/Gwz
NXPPePgpFoaRwDmuMH/zfA3erUYdrR8+BcEgwBbrJqaF63WmF50Ka2TVsCyDShS2oyxLRYFTVWVY
HplJgz4Fp4CZM44rPzXYiZcGkroogff+lRkm5kHnNUwsYpnlyTWLkrE6T3OR4guBQft3H1lLzH5c
2FGmeOGWcId1s+o6brenVRmAcXNEaqbkA4qKRC2yrFLEjXrdVJ6T96AGIyfI2gqEot/HLZShHatu
SJze4BGLVmiFadiFSPTAfNfsSdM1+4XqAuLBcHu+PtSBhEl25Zh044hkHUuxOOzjwWucsi4isWqV
9OmCp0Y/fupEboWXDUt8b0GZtog7IOvOB0f4oPQXKrTAVPs88Q/w3Uh6UeZmNx57KjPNfdKRwFr5
qC0E5rKI85R9Hnjrx8ZnlZt9/2mqIusTo9aZcY7AWTbXvBKi+jzK1s9yp8hzEtR/KnSDoNYagrMB
LczsNHcU/KAVuLIa69L+TtLIzq4Dq8jbfoGlMpQ3qAV2nYnqc1eT6EB7WcntBcIanoh9LzVicaoI
eN14vxUFSqDBTWBnVGOWezQaVOwEDT0tlvRIqroI/kRjsxbmMstYUcjDRqGAk3zIeB+X/jJqfd21
Hzru+WG4MnKWh+Kc66rKD0XEAt9eYa0IGjtFO5rIbpLaDjvl+AYTpV4EXjVGw2Hn10YQ7ndhCm/j
xqpjMLBtETb8r9xoBEfPQsc7w3M7iuyNnDYFkk/l6IHavfiYIHbAD333RyMME1zDRjiG2415zcrv
IwqgVnsUiarwrQPSG4aU7hDxuJH7fRaRNHE4aye/aHIjxOP4lMOprHtvQE+3G/FAcf8jWPWukKim
GVGXrGRMDas4jJtB2e1HgRaPUDmlUhPTIivNg/hS+h66CY8ZS2rMlDGUMNknsNplwI8N6qFC8wEF
rJAkZ1HURba37CIYAn+Zh9iBWbkwWZNIQ2skprU0/WAIy4VZxFGF+q02jf/L3Jc12Ylra/4ibgjE
+NjAHnLaOTmznH4hnHYVQmIQEkISv74/nD73VPlEV/WN6Id+cYYz2RsQ0tJa37BIxs9RG40438D7
ongxIMrnSiGtx8hGuemwg1RhyvYvwfWjcivnudirn5hp3H0lwcPR9MiZ3UeM9ovAj0mzJXgeh2wP
+fG6tHlWFXaZMAG2EfnGaSnUgOPkx62yBXITfDFH/pZhL9ENztazEDnzGHb74wllzKLkt7B3+ziP
ccGBkAUmUHgUwShyFv8+z8B15iO4axSclQXxl81Q7LDEBHiCsZnN68JH040YrwBE5YmZLQ7dXQ6J
GS6lw5OW23OKmYUzUPxpfm8Ct0+wVAX7k0+g2prf+2LYh2ZdIWXrsMXms8U1rHAD4B5/3o9SlM7v
gBEZfpc4OaXPIombgoKjKQBrlTJjIcbi5+yBaAwsZ53xYL+5ZvE/BsNg1qjqZ6lfJFuy/4/qRNxR
0qng+edQBx+H/2uQP45D4ROJuyySAy4gHAO2vosulZ06dSP1uOk52vAe9rKNaNuRZ9QTLTRtyceD
mrZ1wVRDIWFUezWGhW+SEhqo1af3xWAmjBL4zR6HgCwJcVWo2pq1KAXxe+3fDkmEX/ZZS+b34mME
J4kVhLj2cU8s6gBVVXIaUxuevcn3YoN8PNqP6ZE2osf4pHGHTxySrN9v3qWeYZ62odpPA+ovxS/9
NJOMvWxBF5vlGndK9+H9mEib8WCdD7jJ/VvCTml8DkJxitmlF7Zf+seABpvd8J+pp1OcHQKSgHC8
2qAvdvLU7lABOdjOTFjTBW/3Qk5bPN9uzaL5PUzbEdNHJ8hYcfNqRbJ7r4HQ718YrfuPeIUACSMC
gQkOGbZkv/7RpC2zL6Zv+7Y7jm2O72UzDVt6Ftpn4XJDP+ZKx3WxZKefQ17wVeFyXEcFvgQ7wIST
c9kJ7PNrOG8peUHmxvO1lnOwjF1FdNvg5AlneFFcvfQSiG2PSgHFDx4TM1fZ1O7LGUKzvW4V3qQ8
Pwoki85f00L3bjov8USgueiLuB/WstEtIAnIrA2OZ8us8QNJY9JfhtngXz9YYAIJsSEq3xkMRX9Z
xdIAG7WK4+wha6f1NR0bhyqgAf2KmWELhHJ+dHSOEGFyxXqTH/oBW+xwcMHYQHGWFNiq3BtJHUe8
aftpEuL8EyTnS88UPxrWA/b75mON1wScJWcYjhP9sWbmKe8xYLqxotleKcsnu7zM1DKbnpePW3dF
qzFEVLpN4I5Ea3VySDcSIsotKt6HL3RynzUov/cp/lFQ5lpYjEBoov1+l66L8ENhguP4uQPGBI1D
vwEtxzvExViUQG59OtxRGSockfpwh/LWxGjMqw+seQuTXjUQLcyqia5a6LnxHdsHktAAnQQIMiex
ABDVhAII4DCgdhohxAE+m9wMIt3X0xLbDtRCK/IFoZKmjceepz0iDfhNmu6DZzq6I6aRyQUYBt6P
LT6O9z3jLt8s0rMmuLaNVqq7FJTvmMtksN3dZaKh6fIYo371EOg0PPAQ1lmZ9LoGgosX/pQZsPD0
S9zSEGgMNsMCD38L4g13lY7Dvm0MSbNPNxUp6P3rj5HkywSUi3ako+u13aBJyB7FZmzwrJBMA03Z
5FykXxBvMb8CKzeMAI/Jfg+NHAMEf5SXO1jfd8hXkVkXw2TlF4hi2Ry+x65P+0uaztI3xzia9BL8
YbuQu+aAHY32Sal7YGtBlfdhpl4BsFixfCLtzNu2ahJPmXuyGXKb+XuxdlA3vOkmB0J7UsKsQ1EF
0abF6xabKJ5Kg93BAfOEvAw5ZZYlhQkNZvnAi6ha8csgg7LWgm9z9c87+XiWMyQzGB4YFfx+Wz/C
Td+ve/wroJHAD2T/++Lt9LAfMf5ABhse7b9D39gAR/jW7wc2FCDtcEDlvjM2Xd9ILOUW2WJz2RYf
ygPHQt1XZTHsf/k5ZZFTIhJBxLj/6QPe28NpAJWD85BIlmGkSP5gWNbaqbRQZOFB+60poisLDSI+
1AbbzoposF/4ESMtW67mjWB+x5AB9hcAFvuViw786ZefJ0pUgS1txlQJnj8qtrHjWyZKPkoTP0Jh
tt+f+OBbZvQBxWwI+nnnYrRKVRzXQzvME0Qsc2qCZ9MlEscvFtzket1F7Z7GQTyAc2Rrv1+W+bHg
gklgHymbBJogpDLRTp7Wo3X7nMwaKK66MmF6HIYD4z1WI0SAO94JAGgPegI9fPC9sQ4DfsMi2mf5
P+D/vxT0gLQRHzCDIwS3NPwPPAniMCSnQkbPbJpSXHXWtg6rwU4Is3MQ7yuoXwG8sHKFMAvX/g/V
HQrXf6N0uzYcPVP2tgN7y2Gc/5fCVhk3BVZnQOw/QiMHFYarQB2AlfT3p/oFOcNqgiqI4FxA7vFv
upf1f6JEbS5miKvD8V9zhAg3TRXUsnF8j1aW+9MvUrY/VNNxPGEoimM8sp/B8e+v5a8QQoIeskCF
wr1hDPBJzPPor9fSrDQCi8XbZ/Q3QxjrknDPx7WGYPywTUid/2mc//OEaCAA4GAX74Nj2Rtu/vnm
AXqSsB9I8zS7ERtFK7DjX2VeYKr9XNl/f4Phr7JvdIuIAVBmYYQ+HkDXfzmh63ncjkuPIusjYli2
7dylT6lPkqOLdb4euWw2BUEp9bwezLjHc6oQGgK9xdiP/uGK/jrTMeYopfY2vWjfk8An+SvK7wsS
WIi25qf+Y1FZ5HVY486IBnG9g1YMj4DFkMFGdUGxOSC1CNh+IVzS2WzVOqOyPyYDnRKguwgtvkKo
n3E41kcTXjpPIwgQ7Qc8Lz/C7N/fxK+PEQ8OUDNBt1swU7AP/DKq2HfnJXLBemFa7JFp+5EISZ2M
5tEHuYnxGpT/e6grATGCJnp4K+IPO/3e3Oiv0yZzyEbQ9dhcfm57rmUzL8mEyDqVSqOr7P/sfGA+
4f/B/e29RuL/CAfUQloKLSm/fGxLSJL3p5GJHuti1PO+Yfz9CX9KMf4dgvCOGjSjx+IAsLbTY/Ah
/fUeCQGRm3VMn9QWEaYPUeJ2NYJBK24z/aG3EUwWJMEtUMiiHJoNdVW5QKMVDjfY1+AAbKtJSGAk
t1GMKp08DA3cMdPZYxdNpkvjOhE6XzUREPU3Pc8DCgbFo3icD0NvIOeuyERSPdS5SgBK3VIXTjR9
KD4EACJF2k7vIeMKZ3cnWgYBdY10IO1CoAccUo0zUvKsg9404BJx4+dWngX4GCvFxwaMXDZHWE1/
LPiPpFxYgiBn2RAhyKGI2jdMu8JpF5wnvJ2sv4yRwQFIRlKTXaju97Qn+MgCJPgDrAsi8xCSWqGX
IdxK2Feg36tTmfXclP8CB2ZsMKz8ueX/yDVAxVuM7zbn+3aXzSudr5CFizQ6yHzCKaEV3/dUAly/
a6veDejFfgLy3fP+hSJBLOgl9bAGyiuekmAvm/WqgEj6j4qlsF7TuWbCDAAogVVkwONLzpZ8aqrA
TK0lQznjvYRJ9FDMhczgi5yxDOZPiS/WbfoEZH5n8pAtQQF6gRITcPunTgKXbWuIkMAjHpmaw5BX
Q4j07A+PIk3n10nqbPQlTJxf8ks82EY+jkXBRXTgow6gqJdwx7mlgpkUJNphnDyeLYR40aZ8SQLU
8GuFJCZM8srHvrG3otCL3kowNrZD3VnkCkKKjhF9ikm/2PeUDMKzuomRmo7lAHeM+jwCowgMNMnp
ztH/XLUzKKM2vc0HRDh+HFm/SzN/ZiSAiPeMyo/LHp4/pkb/I28as16guFEFFDFQZSqSDiHWfDtl
uAxIuKFHFgGEowh3U/4sxyLoj0OXQKvN2tY+J75LeO0720ACv9JzR+gG3b9bz6j5p6dMpRH0ugm7
ZN3SE6Crq/rUYFKfY9g6dYnVx965kv3nlnRTDWUvnKB5T5cTykKAL9GY3MDQ9GUSWI6jleltajtZ
ZzFjeLokUEeeufjAp87cb7xfyAH563LIPaE9Zmw6fGPSPEdhLG9UHLQ3w6qXQ6IB1oKBbs/rZIqa
FTZ/zCSbQX3J7nun56bumWxLH49jnTTFfJ1v0XD0zQjZyCiTGF+d+7GK+ZgdLb7yKkfl8q7cZE4g
PJvvcyH6k3Bhv5W+4MmRcTI9yxgodtkDzNBlQKf2xbot/9oHIxwc1AyfbB51BwLbxzX8hKwrpyCg
tzEArSPMSGhGxLPmETBbB73SQovvIUgRZP6hDJ/WiLPuKP0YHEI9LE96jVGaIxTU2jtzTbXyokwG
m1dNVjQs/9ytUeGvwJObbzqKeXiYjFxQEHQD8+VKk/z3fEngmwmaQF0PBfRLdRwu/NGtVKCiGKab
RC/hXDU5m74SruGJgvvxRqfhPkObZBddtKu9dkj87kgm1ivgxMF1JyiL6hzR73toLWy+25aHDAWm
DN6snO3vcxC4KurC7avWfIogQZKQD26bxsxlvexL6BaUqeVm4TNJTTu3JQlld/EhXCIexQf8ObSn
1+g+0streKHUMZImukl6OJ6Aib4m1n8jpmkucYjls2qz1ADhSFe2Du6ZOvETPcTZMl4ki9Wblw7Z
C4EepoXjQkA0JaqsaxNZBobGXyFlmUoa9eNpQkldRmRYHl04ikfN/AKz6bK0LzPz82fl5ADLmzOu
akIleclxfeAmc6BTWHhul1y73D4UkWZ9NW4r/8oHuZWgQ4ZXvNNtLqVcw0eY3/IrGam8Moo013E3
xl91nrpbDmR8BUAPuT3gkaVsTACpfGva2zQPpq7sQ1F8VQG2/zpHJsPLhOv5IbWpOCLQp2lVdFt2
XsKJPYCghxjMMvUSwQNyWo0LT1yu6VdFmxeLivJlm4ctP80y9iWfh/Z3jwE5sSUz5oCEyT8vqkgg
9Y9ncJuiXUrC1vUqLYQ8zcjYwrLNdPFSjEvxTmF8+MRVM71Dur79bjDB6zWbIoiiOYXNII3q2cHz
hUwsKBM7rreB0uLLRqbxRPuwgSQDwOuFeRJjL3OISIR3OZCTRKRnvJemqaQe+UkkRr1A1EFx/Wt0
HZIRFpmU6jcgWPNDMTJ1Dn1fPA+D2m5azeeDyxByUTDCzTjGZLlWJrYPI+Tnn1Sex9+oWBEcotmv
l9gPWDxAf+5DupgbpzILJb2jExCOfDw16RDXKCShsARAUFxtgWpum4apxy3K2UsOkOFt3vLlEzb8
9ozFlt1B8r6A5k+7Y180yS244JBWy1D0db7BX4f5rsbj1gbTgwBY/dA6eJ0rSMnIUVk+v8nFxPBv
JNt2q4rY3IDLF6ijh+lTS7diQMyGq41mIj+HYMeqVW7xfb62FBi2Cr4HDeTu5NYn8dYVlR8cssI6
MwB/81uR0DVbDgTv4uyXsi9kcwtDbfsAPKK/BLEfX/tFfcVnWkCiXfiqB2Qw3GT84goO+WUiw+66
mGT0xQSNsVXPLLmDNtC8dNG6zicW9TSuChZmN3EzqfxYkGGES5jlsgbjGW/lCmYYXiMYQUu+LcVa
DrQZL1MAZvzGB3OGsU6JXdTtXKygREKnQphT4nm4py4OHrOx6GSVOnhkD6yQ6om33TocQI56djN0
YurqQI0JRFlNEwanbNV6e/L5qAw77akHqYvZTT0cqqucbCuuBapX1VdhhsylSgbTrHfAFbiuqAnb
TzbbJl9NEO3fQqfThLUNkSLeLChZl9ekQ52kEEeUXJIUiVM7Qod4Xpc0u06g9B/5p436JlpLD0Nn
Ya4jBDtylcfAzk/zbsmr2aoT81wEreCQ7LV9oUoF91kvqiAu3HMHz0RaRizuHycfBtvJoiTju4kl
Ire24G6sIgXE+y7rEU5raEi2egIGdM2jpavSMBPXS+Cd5ve9D9Jioxj+kbihBqIxiF3WKaNkuF+W
mOcLzAU87eFtMnrCeshBBFYm9NFwiEPTs1vBwGOWwwhAtNoWN8PyM3hQJJnh4jx2cTIdWlBqd6ID
oFhz17kzbeMwr9FNgGUAj7gKr0SrJIg7k2S+jCx44nSJlkuQFC6rBt7EGsYaQQFaAd16DWWgvq8F
UhM4iX10mqYGrSdaOGtMVCGFY8FUgcWGdtXCc5Y++SCeMiRmJofjsUIkXXDARILOdd8QhOY8PcAn
IssE9hRXHMQA4zcsfZGbkuQuRAMM8wLac2jOfM7jr+26ftk21r60TH5pC5lw2B3t8Gyhgjg0eaNO
BJsHQZBIFYiibLvpfdRfFO3McWWqqOQsN1miAwqR5TAkw7Ma+7RWCu07TN7FiK/rMnxb2mY7ZtNu
a2ldcwcuLidV6LSd6w2bTfxQaEafM0htVN2tQEUwHzBhSgho7fdwkuJRzqPODzrL2ls9jdOzmfXS
Hoxr1+YK+GqblcHgiqth4nMN10p/FHOTPI/w+xyKhU03okmCu0i4+CaSoPemVoPmLVAW1VHU4DXk
JjOnzUVRX5IMm3BNinXWBxmm0wWCYwuts7JNWWhLXDWLlldxqldZFiEMVdUEBbW5gtGmdQcPOPh5
a/DW7AYM8XziYKLQbEARWLS8UBfs8tj8u1T0dceRX+ASmifsOt3RZEVamVGyV9614RdgVDCWibA4
TaQYjpnM+EPAiarWIWWfCaznMFgCekThdsyihr9NNlqmMqHT9EZJo65NRBtXNsrxvOoAI143MsJN
twRYcOfWCuIxes9RllyvNuy+CUazL6Jpw88ipPZ2BcdZJ3KerijA1VfA1JHYY5qTJeVkvkubhiJv
RXDcJ2H8LRa7uMyPw75ru0i/T2sedIc+7UAZAnad0qsxGbup0qpzC1iZbQKsllkeVrRHHCnToOPJ
XS919A5D+CLKqMc1lLxHk4dK4HsrAEWYE8zL5GpITZTVC4PyWyHXgtNqkNPym0TVxiohKSVfsPFa
VRZBbtdzsIi0XiQPzt2cRC87w34Mt1WYsvOBvE8Sx9/NmktsD6g8j5NpoBuamoTeguRSN9JDflGq
FinNrdNGvosIfs5KA5CDeXvt3bdl8VgrWJSo04wE3vd9Bb+zluCu1sPIV3oNOLeFuKhzG5L5LFl/
x8s31uY4ZGy5iT3qtzJAOrLUfTMHySGYB8jiyLYmr4vu+7dMrq4Smuq6J8FMLsZm4TN4qLyAfgY5
XJkulvUni6TqGtFvtAc3M8aRyhVIPaF3CKYLZTYMKtPsmjU/kEQelFzhMIB2A5OoitnAeCzWY7um
IB0G9DcQSNLg9kIZu1awvHURcmo6NtvnUZtR3EdTaHWNqqIRCGlFOm2yUqFpe3+CO5SP8X1qKHpv
iHDu6NceOvNgrNYgd7w5gloSjtwJNqVTUaHadrEsDUzW2lQZNtzE1wxMT97DQIxd3tfj6ptB3Pgc
RkpSaYMCTD70K9SWtHTQdxbmqIycu89tK+KprS2WCggHuHHoqMrVzejtc2yRq41XhhmYIPWs3Zoc
GJRCw3hIZrBSzzCogaU4SUiKlrFWPg4If+BGCjyHOICwyHBYH4CWw2KqcPu/D0GREYyj5qOvC8lc
8jkBH8OeP2DNQO7QPLpH7CBiFDZO3qBhwk5yg1nfGQOswy373sYNcekJUt8N620OddG9GWlZwGDC
hXA0QGXbcJtii0A4Xl4NA6CQ3y5IKN2F8IL4uDKtNrM4beCB8LSw5fGJv9PcjOtQJ/1i/HhDDW4P
nrwJegRdQR4C7+kzjJiySw8plO3wXBNjZj9BsYOOCvhOGrfzUcqcIx4Hy1QL6HXuIsiekLrLAhHT
Fx2SqDw+dUs2eC+BV67AHLsK4iPT2/jQji7u+oO00KbAD6jGKb/dkPrlhybo0wZ80doU0pRhPBfx
IfMbjU9gyIZXmZv+JYAOZSmjCT02y9hg7Rygyxi+k1Egy4JAlClxmFK0Z6lXBUUHXPrRDJpuS43/
IUSFxb9dHwArrmcgpt3tRBpaiSg1dzz0HhZGOkDWtBagTGUAy2jhbHY1I4XLSjpKH5dutGI8qYVA
7+dyaUeYc1bxXW6kEQitMQyVKfZRUy90809w3FuHBCHoD8hAUSE2XCbJSaXxMtTNkLt3dKNwXpZh
a+fwKRedSGqL1/t8U3g5lSo1X1EajFuwohpRPGQHpBNKnw0Mw+v3NnA74oKMOhqrTbD2CJ/W2gRH
2LtzyFiiGZ7zBnbW6RDD+nkO9ZS99Wsfhxp9FqJ2qgAodgkq1Mzry5CnBG16SGKWzxAJQGAAtSf0
aBXUD/OKBCmMoMABuHVpUXkPZTwjD79zoKZcaanIDjDO99dBqyd4X0wCVTVUaHKAyCHyRtf5mBQg
b9DC6wRpLx5M5tqgpFChnWfZz7wyAMzeN1D7mBtN8WgCGJUN2+QxDaV78HjY9d4OrDhwqBB+DyDz
AXjIZXsbIAzrLyguLXvM+KD2rItG3RkZTHqt4izp3hEiqT/RNeZPk6XNHQSF7fdWhRj53G4Owq7G
ABnZts6VsiP2JXeJebCqZ7gF2NjAo2bDhGi6t5BwIimeQsCHWV3wyV6FAC262kJF8pulMXyEidDx
eYw5h5BPJc9z007HJRrJ51TpsCwyKPaY6jdYevTmS1gw/AWeyqirI6NXmLr6EY6aoluL9apF+xmE
+XGDcLJtrMPlFv0uIkA1XMkx89ERXAoYSUJhLKzbla4IvQEMUl25yAxCPNpqtEVrYZe+o0aa2xaN
X/KaJK3MjpAMyE/WZQv0ucuIuwRvnn2JFUMfigEJONqm7Bmvxuu6xhI5NRompaIpINwQc8dqbOgc
GiXAJQ/bAASg3FIp04NYIUWrKRm6wzY7fKZNIDyDwGKQ9UrlH1az8RA12lV2Sfxbhmix3rhlVLJG
w4v8SSdqMThdkswoCDqgQEM03dG+iW5y1osMgpoGLVZU2BQ3QcCid7SfENcukPoBqjZeQS0VfYVw
3IxA5LPCV12iuaoyG3e+NtZzXfYKjekOhnV5j/iraH/Dw8gnxyW1yWuAVijuAuRKUIAB0+DLHm0C
3tDAofVo+xCqywQtBjlkMFGjKCgi2KDmhiR7mwLOPonEKVth30RWh/y8ZlTN+T5u6b2lFjA0jabm
kvcD/TxDj9CWq+nfqB6mz2pBqyG0vQX2CO0hJEXw8sdFr97awJIWuZULqgCZx50yUMBr4C5fxtYE
V4pjUdeqE9n9YpbpeklmmMNUJm6BC2TnoCH5KxDjLsM0aNN3GaEXjouJflqVR3MZvEksqvia2z1b
IwNEJiMgnkzr/KwpG9N6K9D+ohy6wp3GJFr7J7hlu1oB3KoVpnpczTQxB6Qv4Q36WTCo6Gz4mTXe
fS6aJSylNgTWyUQchrxv/oAAl9RxEi8vOdL9Uxg34Tu6FojPBB9Bpw2HgYM4/jNMevmdAx1+kuuC
VZebr5DyLg/SEI+eFstEQqyD7aFo4avHbIiHE/YD9GQwuaZ1nkHGgU/f2jlSv3GAHXXuUKjMaGm4
lY6F02uQ9/EzZxSde2Kg+ldSjiFII2gSBaXfvAH6rw5CAg9S79igxLDWYIthe/yMinYa5JOK9RQn
9wtnM6K8zvNdxaNm+J9BpzvPhxlcA6i56T72EJ34k41g7opqOhG3sCti2MC3K0ie/fLSdM4m35Ix
nsSZT/mwxFUTK7IEdb4m6OWD4CWg+4BHBEoCXoRdSmpI1MINaWNOfFcpkSrirox3QDHLNHLJMY5H
m39Jx3FBUJml6F2POJYwktTI88Do14FP2xbSjxhqJAh3kcZDf+ThhcaigeA7Rr+ZlcnpdzIHPtM1
qD9I2g5aWi8YuL2uFdDVyLbZ5daYg2hfcGrRpYXMjyvNF5QwHXWpUq8TmoysvAZlmaPug8ewc/zC
+aTNVGuLfnjhgUhq9PxuxLaGvsS3yM5XFq2qsANukiEynBv4ozjavQR+v5M4bUnRnxgaMGXzbyZo
tygpO/SLxN+gGs9SdxMsGgXzDfe66dPKkSLP1uM/0HN/tVJAiwkDNRpcIscEf4umm78QniNBzcGd
LL4RDr/FT344SkUC+knRoYUu0uYrOk6RIVYRehupHs7FsgePoquFoinLC/9BdP39df2Vh8VloWdc
CvseGoSCPARX9FfOsEs8vIxoZvNdTHInWoYPicQgih4TMZhAl/0DUflX9no/I2zcGI3dwQdydG8x
8GcCH6BhvhA4C34fPs64fuhPaDIqkNg6Y7GBXGwlLoA5ouMgKz8exf+om8P/qZ3l/7OWD/8f9sUM
CYEh4b9J8/9o5/C/+q/vX//9Lo69AcTHR352csjxLlRoT+CuBWEfYg1jCv9sipnjzfUQSNC9RR6A
MzDf/93KgSb/hZdtJBleCLn3zYP+5N9NMcl/RTD2ozktCHm0Hf6fNcXc582f2O/d87grNUK4bncG
/NeZzEMZxZrGwbkIgpiXHffb2RSx/vSnMflHzwya1OI02f7mJJwNLXV+7RmxhaCaAOYHZ0g7wk/w
GCCFMSS/HyyMav+wVPaY8Mstwb4Okz9cajDj7W9r/vNSwbOAnnWlzdmHU3FPUrXeIbKA/NmIe5Dp
0P2TiID+2iQQt4dOjujNTeCICmHh3sPYn7RFTuhkhqSvOXdeNYDZ52m5BSHVAu4HxJ4g2bDFKxqj
0uhIDNJIlIjwv55SYEjjaU5aUyXrGtvSuBEbMu/UuZgcGn/6QpH3EUZGQNe6OCHXLU52U91pSH1U
Qd86XiPJGR57AXd9H6jlJVzS8RqednmEk7i7NH7pLnELJ2ZN25Gd0FxtuOpaDcvMoofHCIrJ30Hw
bq9MxOo1k+0dMb472KxHPy2QB+ctouIOb1RI84pxah4jbYY/NrpN9xu1/CUiHS9H9Ok6JjMbkRwO
a2Wm0Z7J1MCKv83RKV8JtCIwrR1CBjQL7en0TRYu0wUlDESkSAe+kr4Nzn26w5MqsOfZYx8sY1c0
KbajaPqmc7TuSLfBgeramCnJbJFDqzw+Eh2pt04EhRW1YypDD6LMW+hq34okSry+ZaPkx2zMUKvZ
BvO8IgwWYiT0w/huVCbfOPwIv/FCRE8FdjxWWaKL7zyHwaaEEBeN0obITwLKh84d1ZojU4T0ib0L
1udJBaatvyc9oKwK6gB05IGJ58YDsXjN/QbHZNMpAJ478cg3UIUxILd7SGKfmOtI1Ti0oWLQmx50
SNQbzGTrcXJkOeYrWtGWDk6k72oY2ImN7JtXXNYtxHw3bZGDjw+3hKGnFAaHjU1/N/fD9hs8zsEj
haf2lmwQjpbahQJo7UqCWnS8IWUwQSGJdtBXDSxm2DlHfaC+E7eEt+Z7q9PlXYSe94et3dLxECxd
cY0h0PC/pN/mpa8sIL7L2BPAMVn/nVBnkXnHN02wuFKI9qXQyCfnRvanQObIYIARI5G2I2TqMalg
yEnLTC43PFAxUKSlhYCK5PwrtFoNDs6+0Magt+eUejBt6fzU2D66TdHDLHHWhmWOd05jamP1OOTJ
cKnHkFaE6+9uyIJjooLlDvbD7X1Bi5gKTzZ5l+Bl71FYQKC1LcvTDLNMBZ3DE8S43cEk2+fAKHqJ
NhYdIr/pS4B+nQdbpPZ5HAtTtWGxHv0QP452+C2jzRSdO2DTa1wu4Av8tzHtIIL43+yd2W7cWJqt
X6VfgAlyc3O6bJIxK0KzLPmGkGWb5OY8D0/fXzjnTHT1yYsGzsEpoFCFLKcsKSK4h/Wv9a3Bs0ZM
1uRUiQUsbi2UvyIshFlcZJi7xbBkwZI39nrjTvkyH3JPhzsSJIxtdD/SOFi9ZN2EgZ/A8NBNMS9E
1YTDMnbqSWKzj/vcx0LsjtOTs/TJxjM6J2YgjRYDtRAjlm8BQ/S93i3L3TTiBXqdNUmgCXefQLl1
p04P01xb3G2nYJBJ4hM97vZsWuOHMbOu0ac6HeOL3TDQ8iusL9NdjPLrmn5tN11y8iJtZFiMsd16
EzXzQBxgZaQlG3KFnnhR2KetLcqn5Xx1ZkRPbAhkc47ZQvq8fcwKvEtcRLwue9OsOnv0xiLdtXrJ
MlwVjrUf9T5/caJFu/qJRbT402CbR0xYle5P6zgNvqUl3s7qTVRdETU3xjxbexiiuoNYsHDrLFbP
eBLA2ZTfNdf/24ns6HFZhunDFiWKaGmU9ZYZkHmochw0/gB8GRNVLg91p5dHLgfepi+GtQwK8OQ8
7O5UnRopmVY5o2NsDburQqjo6Ja11wdlp7uzj7ODe2AUeZ+ZHBZBA0rzce0IJfpWqQ1cxsepuJ9N
WX+TnCRv+EHSeJth3Ubf9oo1JJ2RJ5uWMO+Bqb93m1up/Z4XXP3JOI1EgzunuNem7IqnJvlRBiSe
+TNL64vvTGPzF1Pv57s8UzYRxbWoHuMiwV9xLRY2WDwye+C5zcMf+/g/OgX+/0hHZ193xR+OPH87
Bh7Kr+kfGo5/HAN//prfz4HYGHCfglshzOtwpfj9GEhnEfZcrMBQC7Dn/nYMlMZPGPfxX+Df5wQp
XY5vvH8/OgWcnxz+4PplHqZeQGH/BOol5Z8vGNb13IJsyW3LMtnM/3ZCG7CYpCtp9ENkrnNoNnn+
bqmIw8yAxF37yTpeh84dmkw3aOPEYEsYLM5tcV7tCNsUxs1sE+np+NUZjOIW4bX87IE4qfyYoAvL
B0OAcK6ifluUa/mZdIZ50AEv37bpZPc+yqSJxyF31yBTOO03nUcINLXdRwdfwQMEyPFWH9+Lqm39
pCO1yF2nfcOIOpK9G/Ny3WV6Pb93eY+jJ+0QcvBSxSLCOXaFD5u9E2cb1rPsS6JlZuybbcFysYiW
tK0ALJzNDSJglHvDOV7mCKCnHq0ytFrhyg2WKXLDrekpA4sOHpQGujKiCfTbG1M5o8s26iAAaQxj
Ebw1ELh1V9dvVa+vl6FbdKT9HNgk88wPtxjLN9mnVh6MbkyCf8qa+6VW8btIhOAALiqflNN2HIC/
MnbT8fy502W15urOMhdCdJOLf4mR0uTgikyzC3Gd+V7m5orTi4l7Vx3A4QyoZtkQjOXQ+ra8iiOp
c2c0nQeD1Cw+5i43kIcL946jcX2IetU/ElrrQkrWu42cFnMfrTVTuFLLyqPVAzjkZjCcXPCq0WHt
jOY4rnkCsSm2vNhPrca5cfUCpbxFP3gxi3p4RNRpfTWQl8cjNRqvsF+j116r50M9WQ05XQ/9aGW/
JERm+9XKVGWaoxXoszF8ytk+GrjeRXszRW1zSlx3/O61oFr8eOm1LOxymdyOsmTYgRCvyFR4iKkG
yMpzrs0tSrA9ZO/N9TgTg/C3dpjYqsIXoB0/K0WQifNg09Q+wJT4rnRhM+65ZKQPSZ2Zn0RcpPfe
avHdYMe3j9ySyH41iTwZQoHNTIYq2Wvm1f61VHUo+hGC3WKMD3FS5IFdqPlNK+P2iEzrfZvayWm3
uDVj6TPqdTlecwJ58Fi4p4CxeqW9qhjHb4Jxi5C4G2klk+81+5B1ZXr+kAjwzPpahJ7VG0FTGOUT
72P2PBldcufMqjt3cHGPTitGb2NUU3OTRKWEmwcVIuTjWj25ZqPfxgigXajhSr4xqlieoR8PGF6Q
2i7YFasUzFTBU/46lwbxdIRnD4utn834v2uOXanO/1SlEaN2zd64KPuhq4jpErHW9blkbEQKZ90X
0wAZnBB19LBMo7kcEytR+2ay7wxXZWEtHWjzJkjNRQLWJybgjJtuRqNlI118I2fCjLFIeh1jZVEF
ZdFZjwNRmhritNEHPZmwIClT/SLrYr65emR2slEkq6qO83a2xBvwZNnGNQc+ijwvDyjhnAjSccyf
54hg9o099EwZgYyuuRfKeh30R7l2U0Eq0LFL6yKMRttPQ/siGbbfa5nrcbVozQme8ngk8W6fq7pu
d0WfiRClDLzpUCz3pP/EYSDC41euFR/cpcvvp9ZsH3IcyOjVKt2Cas03Ts0bCbIGN2SX+kaTXFAp
/aFAg9X79GZUx3pK+ZtMrdkNTtRsSO6/wUjhmKe0o1IcOMnuYxE0Ov4aOlZm5mcviTTlgSBdFRi8
LFtkhe421eWbN9SMZlfaLiou2mf8gNE+vq7Wy6B/Ko2+9sFS8yYvX9tuPPUrr2HU6yeVin4JDC/T
uWAlzzM6tZ+r6sV1FocTZf1h8Y6REBUP+tJ6YcQBjtz2rT0pddc35auMrNkXy8lJF31bYHEdU7OA
p+T0XK8YLuhTNmIbIVjEjbd292SVOSTbJdPnsWsc4N/2mcB5d2y5K/YqirfX9PpOMGIKjW7JyHxB
xwkdL0uObezIlF+vXt+u9RJnZoqSrKDhCz5GJ5t3+0aPW4HDeigfdObSOxLp2o5AGZ+mpVov3NgV
rJHKGH26bur7Zlm8B3MFFBTGWJPvM22ebkm7fXWqRD9meEVOzGOajdZNbhHUFuQGltkGGcPl4/fk
6C3Hc6RuPIqW2Kyk6ELYQMsln1fg5qMBOCHjwq9ZsrsIL73n5tLwSGRJ0I4jg8I2K4K2yIvHMY+i
e0tEklksZ24LBlZo8jZ5kT6FmTCT93yO3pMOPVjgYr8TszefiCCbDzaXnsdhgqnUm/aRc2QZzAMf
HaXpnyw6Na4natDGBBMDRFc8OZnzwZC9e3CZrwfrMC9bk9QsiEEn/253mOnWadMN63Az9RL/dItH
+sIao92oPnVwsCZF82DlSR42TpmdTKcCLhaJegdFKPmQec6z5VWY4ZxseOBDmF8gS4ATsK5aemk7
m9Rm2gFJ584hWBv2QrWHYjXNu9w1PUL4C56RyfhsEUzeNKB/Hwvu677VO+ITJS0EpyaRGXwykixn
wK3bQCydcrukosUfato7o27TE14sj6jAtOxLN50Pds8WOWerfdBykmn/Pif/DKr9H7q3qOlB+/rv
1dLwW/4+vbff/sjL/flrfjkmOwif0DkRCREl0T1tYny/nJP5I4fIE+ZJWIV/OibTv4b/jzOwB5EM
zN0Vh/rrMRmNVRooc2ilgjgoYu6vNUm/yJb/qnoL2NZfxUWgWwi5JCZRdTms/yURlakxUQaB8v0C
K+CVY1NZM4YyuaXO3MGC2WmLfls3y11eCbZ3RtwBp3sPrU6vtwosHPKAuRqvUTow7C5LcPgwqqdv
c29fh1GJCsDAM8CIew4l2jXmnX+WGigNc0hrQvy0MSymToJo9vD88SKm+6iwrEcF6vZmnvv1kiur
B3w56OveAY3NpIup/ZHpQhYOFQ41ArJY668OKCTN9sRZUsGx4anWZkvtJn44wenYrg/OylGvQlR8
KL1YHol7fVZOo72meaE9xU1pY1KYS7orREyHAZygGtXsllm6GxZzd8/p9qulZfyS2Bx8EDP3UizZ
1mPRDhfLJFZHQHCnx9n3Gn8jeAYPx0upr8Qw6pQxVtPX22bluyejuLdhnVIw0J+BS5n+IMR9arhP
0TicmVOXfjKXj1SRGTfzhG6XZ+XoC5Qa/qu4qZbiRrr1a1QwiF2NfkaZiD97NkbGhgqi3DTvsyX7
3FijohqjepyVtr5loBTC2kySMHPrgcvAMgZpWgZ8BJ9mM9pEDr5Vhs7XH4FclcVfjQnY3Dmro9+a
maZt+zHjSs4t5gVisXwxZhNzepnDEaIzAdcFCgKTQ1ZhHW/UWt8RL1qZwWnH6xHnvZJG+4TWMDKx
xoEVmHUOilxgwZqsfeSuUO2tvrllfti+ysx9sru0Im2AMsz+iL0/wjGyOp6x9xrbxcrsPudrrbFv
mtMz9qf4KOE2OQHFAYjAXjR8aDo0gYDIg3nfI1heipTylHASyexCT23WTZ6UjyalUhuzLVs49pX5
wGXL2wKVQls2E7jyPDm+Ssc0THIA7GMxN96ubcw6O8S1gcE/5TKoyDeBNBkxegpjHk4xpAegSq1m
PTvwBE6ysPXPkl887JCug4L7UBpavJbV1nBpYuHSsuinaUHMO1RK51hkqX75Tlhm1XYubULR98Vz
pnMuWubEcSmzTe6kdJEYeRzUhTIe/y2I/Ohq/B8WegGL618KImd8VN8wN5AA/QPi/Oev+lUS8X6S
8P8ci/kQ5FnW9N/Wes/5ibEq6yu2KJPTks33+rUvjtJt0JOWIy1Bc9ZV+Ph1sZfmT5Ik55VRB8eC
cZP1jxZ7RnF/Xu11omQuWK1rQNTEv/4j5fyHuY6ZZB5egVI/lbrGUzBwsGCZJsvDpKcHYrHJpIkJ
eDHHut3OmomV3K5789s8Uz8AhyUt8aXjDZoXpusVqUO1foKTJVkPPFAQ4dQZVEeJ+LmYBydIY9v6
NErZnxvoxnfrhBVnm1bKinkENedMByN2kNGevXqn4STet+CGTo6auXbN1n3e9uYXbZLRctK7hueW
XFnPjcKT5bOZRYNz060EDIOBScuAw6wwh69qXUiuCdxCkc21wlP1dl26KVyzjsNmq5tB4pjD26Ss
KZk5nRfaOTNTa/WbtnDqbcZ7+xhHeWEHpigrFJY8Sp8Nsk0+6JlyDdpUjfZBYn786rRV82gDrzh0
DjY1MauveeMtm9RJ8fbqDYOkcRRixwP/tAAtv7PJ/XB19BbzvDgqKsJ+NtM9TqqeRANjv01vaO9z
hkHO1XE8H9qOZOJaeuYGjJaHP8jFCr4C9LE2q9S6B0PPrTPW/3lj9INjQAjzmopLjxe9rFCMHmvH
ikgzLsI9UE5paiH5NSs/5d0PHZhbwus4UdejwcUPcHI5vAb16DfM7I62V+UnHGG8lkMxpb7g0Ay9
YVmmE56h2AUmTdeawzH3oSljmeq7KC7aPdnFK0IRWJDop/2iprUMHZdFPZAUe25dAid7LFLitV6h
+jFX0NYnj0Ki6wRiYufHL+vmlJNjO32OYVLhjR1KSUCc6kwq1LqdGAhQd4cktojAgt+yUuM97tYW
IdpBAKLBx6OuSgaC2BYSU4SPWY/KjY0ackjH9cFl8rPxyIpwta4mhdcLN5asMECBRuo5nPSdi9lC
M9H3LDFt8jUaoXi4NbqR8wTFPwTVdGAMcLYWXK0rUpCTVhfJYBDgaLaT2GmOTlZuSzvrnrGbIZgb
jt/ybbbxOvd+MS5v5IVJMzhptI3G5VHPVXegzy7ZrPB8bhrmAAeSl9mWajFxpEugx8pldBtQbcov
5Jwe5ZBX28mtuALky3rQGx5NQSrl2VvEZ+ZBOKzAL1wTwloge8UQrnT6/miZpjp06fSlpa3u2KYy
PjUEU8J1La4W5GVXaR6edE4HEiN2lmlNmBJMgJ6ieZpfY1YL4iT5Zq3NK0wXRWaxqnGv6qvvyTaj
kke6U+gN7NYw6rABpgtJOLU+9ik1TlcDpD8KKwqYARl3/PTqpDAxt1ifetrKqMv6RuwEuGuC7ufw
sO1pMIFkyDGsjNd+XzXNoZysx8bMH+hwveHmv/PaQQ+UWJ9Suyfl0HlHCCsPuJ8P5Vpc85fLJla8
+jGmfnqSngmr79xlPiuhzaDZBgagdd5vRmhi2CXli22S/p6QaEKoYt9yqbe+KLFNqxw2Mqz1s0tK
OvB6u/Ob3mIRTN0zsg2iIBhuxqgel3RXyHusWuWmmK/nDwJafLbq7ppESOyd6IouYPoz7Bl4fKwO
dsdG6N7RZrk8Mryjyycy1SXxerUfGMuGPBXGPZCC+1F1G42gq7tW5WV2pXrPr6tZNkQOrlTVaaca
58NDSszxWNV9EvCGtdsaq9Gb05D3oBXCz8X8PekLY080cQiu/T0+57YloMzLOzImp++JZf2+N6fa
Z2LqHTLlPER2ez+Nvb5lmXBPldImJ+jAHX5iXcEAPDqYsGuzx6AlBnJFdKPtyA9YW71qhgvp6eTB
nGfvDP77gWF4H0pVvHWxwEPoDbfYz2jVwHE6qxqZpOwegNizumAXiwZdbZWZcfMGb/iOmHghVcvu
0ETBj1hLqvqnnPvGVhRr9Dhl05kDIcwz8rvPjqaerRhzOQe39271Xu1YHMRg2XyOh3pb5PnsJ2Li
ot0eKlvtQKxiElSN5BAXN7vJbT8IyFkbi+jDXu/FUx05GR/grOIukIB4tppJvySG+TDQk0gv1Yud
kXkW+Upu8BoY7eqNrXkc/CZSctJC/GMtrTX3DrfhrkvV/DDz1hV+PcYg9+zV/Tk6k3NZDFvT4VHT
CD8JxF9nGTdjkx0dV/Rba2zEqQU35jdwGsklexV5lSV3Uc6H9ZDQzEdM5Tim5G1JoQOz8rQasVDb
spnlAcwhB0+wJB/5c+hG4/3y+0pzL8uqy/ukkGCznLY55wPFbAie1aYGw8jk2UbMFsPNnCLVl1P+
bMhxX0bVGcIAG6vyqE1p+8cRZ3iTOsXHOJd7SpxfIQVezewJcUS6sgJuu+lpXMyD0RbGViaRK4B4
WusF/AjAeytq6pAUh3GyCN5vF81cmLPE5ltEbvvB1I2sJEnIFZWKsWsWBPT2XayN116PlgN7z3yz
TqdyT3mrQn4xuGBeTcwipukxFaLeewMR6MjUnhNtum7PUxxWaJeaa10m3REvDDzKWz0mLRPKJZeM
eZZVDQ+l0twDA9/1SDD8Wc56/UUD7EKStSgHMO/OZHYMOQ18r1JWy7hnnxWbsfc+Cm28MxKHwhI5
kVe3qCUpNY0ImHZfLMlwm83ppw5ZdTuA4DwSh/3kdjJ/YgxyFJrRbwx+vauy2HxmeZX7yVii92sK
egP5sz2YuONAAozJziYohaGgzoIiIw+cduMb6bRuU+qudsZynb1w+YJHOXbud3uw4nCwahSnxMzf
mQUtj86kcf8b3DczAw1buIXz4nBfJhhv64FwEvVUxiWUGNwkO8/JC980qaaYQUxOW94wxgqzmW0b
FxsIdtN2E7cdBmf1tW6zLwsMqwfPK8dPqH0bQp7JJddJLiwjW7ajaqMI3LSVSbDinvVrvc1PHUWj
ezUMkjNCGZ8Nke/7jIZszaI0bxi86sEtBMkkwsXDPW59d09Bb/NJW7191S/z09jFFO3RopcG3pql
BFP7r03mfrA651scKl44tBGBXGWc7NL0drXXLqE1ETiLapsNIqXsr0eehcssdCbVlRKXEpkf44fV
3ChKwPD9dMtNISdvP1XGHDpJ80ErlhEMc54ad9cc+yMLZMf9klkZju4fAStJ5flWFjJj8+q08o2k
uHmKbbzkOWfBFx2FnSitm7vIGnIxH4vENK5gevsLs5TEh+kWe5TWEfYymLWvA6+5oC/ZxynL8bgY
j85A2ifFQV2a4jbiokIMB2baEB0TktUFJ48gcXFHJEERGcWUnFo00S1m5ZiELQdR48xBKyjK8YXR
1MEW09cqsu0d87EvniSRUfT1vBmimIKuEm7BOlv0Tkp9xzt3hALc+wQRMOZXlfJnOXweewkMfCWg
U9bR1SUGb6yNGvbArNonsmQKEtWUsrpGvjd7IX2YhOOx1KcNrLuLwqH1nEq73eW17cIGh8egerwJ
meM9LmuyzcemfaBDWe504wv5Ww5NKqqgtEXPRtwWNGKKMNIk5axJXYckBahLVNGRdGm5cZp8v5Z8
9oqWQSkTaSOotLIOgHuELnQWlhS8KNCsRkwYSOkkZj5P115ODvlb3eVlLrz6eSZMunF0j8BsCj/H
xr2hDLdAK+d4mPcaBI2Y8F3Q5BXdgvLBmwq5s2PzIy+HZ+rcrVvNXu/7gruKIN6wxVwkg7bGJk2o
zzdrqz1rMEa27aqJl3xqOwxmRfE8Y3YLBLJyAOdGIkIgDJtVHqgEhYqZYFXdZMX6DBmeNGLHuS6t
ovRr1iIqz856v6Z80oH70VRMNMee3ejZMfKbJhnkpUWsCIam/M4BuLvW1m0MResvU2bBWzrezkyr
t2s+FM/gxNIwl0O8bWTpbaTkwCMaFxe4pnLQPiwwy5QV5Nut5mK70RedCpjQy4iqJXAtGEzgc/Jg
aeAncjj5GDXuxlpdynkZLkKvgqJqaJXq2gx0qb5chPKOmkHyd7XR451xhAqCNHKDR+FrxZ0jN7Q3
4a7vcU0WzuiGG666JKhVRunpesDqPW5WTdvlyXfNbYiM2Z1+Y3Sq3jdZe0fE8FTOCUtk0sCdYDxI
cI0r7ojusjN7hjUVTAdTqdPVMMlZQT/qmftsOYnpm+n6PjvDRzTEX2Bs8vmpzPuhPztV9FyNa89Q
qIw/a6B9gkHmhz5d1yA2nZvVc1/dugpbz6t2QDcqX8SESKOIGbJGb+ONlPW9mjihaZ3SgWeujNgy
N9YvWVRBTl21u8EmAwMVaV7ZFhRmI8Fu0DAcqpPt4rrdob3y2JY2+WZmE5+RaFr8xBRd608yv6px
VvFGQ2dRbdLUKC5sWyTj5gowX9BVrRNSaFXeT+TP96M2NwGApmynUi1uA8KsegIpqq/fBPlfekqx
3rdW3TxPg5sfxjEZD5yss4PnJOVOeqVknL/GJ9zr9rYth6elXZnp42jF/6fuIOUb3620G05rktrH
Gh72XuRLdkTjXbbWJNsnTE4VUCnxzj1enbOSsV8U67frGiPOdVUMaQpXA8Ez62ygPm6adZ53JuTy
UI3cmEZHomJSKE72BUurib1sLE0ZwgfkYtXgnkgZXofoG5pfmsyX5eAGJDLMjUjy6NbGibp38uWL
WwxMO4Xz7sQ5rxgH23M55OWeEs6D1Y7k4KbxYhRkSGE6k9jPPHwjeho2eC5CVSSjT188TB3OluGU
8dd3Hv2+PDuxPXPk4+a/laRfUQdEUM2z2mLwzA+cHQ/MvVRAm9O4vRpoYDvkC2+9VW7yLN2phKES
zLSHQWlyx3UY1cWc1RtOfo/TtNSzM9s1O9HEjeFCwORUdqXrk6WXoYgcC08D9i9sxn4FgvRExk+H
tZ6n+y6TRtBeaS5Z3+mnPmv6Y1eZ35t1OC/kjfzr/UKs6cVgdd+QTy6udasnsH+2f/Whbow8p15z
0gzfrtI+zCA6nSap7lIBLAbr9Dm2HTIfTAI4Y1NserUcdjOlsYa+iyc0jxysN4PJZNkOGT1zcOHw
laT9t7Wq7+2qPy/1ovx2oX03hmpDr7evhIn3TStKf+rRdqMcyYYOCT2ZWZWpYNsnVd5u1qy2rvrr
ceJJJdkMi18fetZIy2hDDoFfRkd9SR3r4Mrmbu6r+ZCCVwm5Rp5Yol9qSpS3cpg3XLf4JEPPJrDQ
TT5Pg35ZjQGr8DwhpaxsvLI3Dy0Eo0VpB1cNm3W0s6BpjBIKarKWnxqpIZ1M0+RuRW48sXY+CHLz
/EZjv8nsiduXOwUxGnDYazo8IdLOqAKhEaXTMXEZcViy/FL2lXevoKDwGlk7nBFJaM/m+uwa8s5Z
vT6cwd8xc9W3RF0cX7atsgMOy1po587ic8lRT4QBv7lGc+lWcQLX+c5walvn771R7Ibe/d6OpCB1
N102pbGqAPhJ2CiM0qpWINDG7+CVsiDXss8JsMFNA3Mu6GqN0CxhtXx10UtW5cWUC6AHJAamI1at
z2SN74gREjzuhtaegxqE320xALHRONdTUhTD3JhGLuYjITj+JXbyeswK39NrjDfdfMWE9I4/NfaJ
8N2p1a3AVnPBYQxQyRYlJz6yZVlkNg2nYYemNPFGq9Z2JzuRe/gkZHtI8ya6c1nVemDsRmsVHI+b
xPVnTuX9E+D8otsWLk6sbatlUxuYRoLchheJp7BoxJBulfSMBjgIr5GFC6GNB23RbwbHlV+6bHay
/ibCNopq4f+vaPb/Xdrl/8aQCo1e/2rs+p805FXln6R448eX/KLEG7rH2BXuIgEj0yB5hhD+y9TV
MAiwIGv/zPK82hN/U+JNh5AKX8UA9zfj4q9jV6pIoQQSozbhnHrGPzIn0tLxVx3eJWBheHgwdX4e
+VeaaIFk18081oD1a86aNpfyvshLhmCo1tQ3jy6Ffapx+nXYZZDjC/1Tz8TY2GR0UHdPgvVkZQRE
NkVs8hasHFqmg2mjdh9TmzywzRFO8YhRSz3NAD4Yk5Epw6G27BFwJo2YtiVEMR7aIS+6kSwu+de+
Ppf5ws4zjilue8+tyxuLtNqRzMeoH1RqL+dFRtGTMpsagJ/9qnXVuJuq0bkWflDKYan6RhXE+jCM
Ydq1rEw8JXaK1zdNcFVTRH5t7abPx9tMZkM3cM4ZgNaR3J4fViAJ73otsCuXfTeeKSQDHiGSnlF0
O15Ljj0z1vNdOY/5bh4ZAYaWV6UHaqkb5+IxYWM1WnT8+prGWmPjHdyxFo2Dr13LnpA2sn0dtdNW
ra3DMqSV/MXErqOZtFs03qJNlm89preHiarQcVcxCw+TrsPIHgPWwfgf48HssqINldWMr/DNl5do
rRw7aGPO2Ye5AjxMqJ9rJE18+iBe6YRrqOgw8l0n7BZEECdQO64bw2d9uZnoGbkC/uA1UpOTINNk
k3Wwo8558RSdyEjobImpkk2/TboW4OLIRz3UTIiu942dbQQO7YKzaR4FdmXNcKMUa2DaKaURvwHz
5lNZ11ahPpDMhFpT7ME9JyHMm4Fdhr0GVV1xyo7FiNYCj48XOq5rKzC6fPruRKn+vloG0rrF07i9
Zj82sKuX94JiXrH12sLaDdVcPxrMT08ogvlrxfnQj/TRmIJai/t9PtJdHYqWxbxY2nAQSbSBSkXL
BBFNgw+NMRvjJo7zZruMwG8Sp/VuZ6tBOI7aaxW6jLm3RrPjV2aR0S1jgqSzkoGshtLodgf1e+gL
+H225USfeRqgw9Er4n2JitFAu+kYWu/ivhFPUZ4Oh4kZD9srcpTvlVH3SJL8Q5/Y/cbFXUPq6JhJ
8ASkhwrZuQAsN48epzLXuCnsXB6zxHLfrpmn3dglduRb3WoYzHIFIDDs+2bYRc0TOlZ7aVx9/YJz
NwppU1hecDoU2E/JDQSapnsKIZBM9Vhr3e1SzeWlsSgiQYZTikkL2l1gwQwKjSSqnu246f1J88oD
UK/4U08uhvFQHyGCy1oEuCph1/XFrq+AurZOJEkXyEy/Z+sagoUBk4f6L8XEyhIZERox19LB6utb
uryZddt6/o0S7+VAHAuzxxWGO86Lh8Wh/1B6KkM8tFNgQWLaX7tOQPWI93laPkHbt4Iyi7059EaB
ozkk1M37SI9lk9SDfTdRUR7zbYHtD0zk/lf2u3P60VZd9b3/UfH9W6X3D7vM7//0/9CueB0D/6td
ETNz36Yf/X9U3/+D6o2h+JL+aYv8+et/NSbRyH3t1IDGwEeWE+LvBn7H+QlfsYtP/1o2ePUm/b5F
Ur2N0INVCHc9bhybP/p1i3R/Yn+kbddzedyE4I/+iTOJbfjPqUddt+BsG5Zg9yZK8BdjEj19GXPX
Wd+DNWeN+k6k7pax80G51PCg8RapfiSdgj12eDUy3DfAjf7w4v1ilvpjL9o1k/q3H4FYNMMnfmdx
3fT/lIKsCKzWLtftfdUuMJPYW5EU/XXoaqCIeBaxHxIszwGS1bHaOZC0NpN4g2ATrElYsgKe9asa
V7lcOwG6Ocalua4b0hp9g+OyhgwHc/iDoSH/EikeFD4OzqoTTD3BrEiMkuny3FG8Q1mn32mbxQIn
W/VXQkdm3zT6WC7+qvcVexw2STPUccgvZvmyuJlPeZe5n20XeCAjToHMiNKHHX+9lz2/ABqjD0Py
jN3EJU1gMmDMbqQ23ENeaDZjhRXCF5rX39vem2Fqmy523teOnwHLCVZ0enls7rYNzGYml0OVhyPH
7XbIHuj/e1LNBAsBBXjs68/4qfQdALG7uHMAZ5RfVtyiveL6Y0/5zl6vV9KeUBgX8o9iRkuE7rag
TE0fJYDi2B66m7KbLD/XYZjYHd9s3QJYvY2viKt/Lyz/J+YXAx7pH56Nv4WB/pMOvrJ77/5offn5
a353vhBMtnWbB8UWV5/Lb+dtT/5kG7SD21QM0g5seUR+fnG+mPZP+Bg9AQbgtwzRr4uJ+RMnY/5t
Fhrc3VTe/JPFhDbgPz/KWG35D6B5B+uk9feWV/rzBPvlIA9W7iLvWSDn2xJVb6Ww8pjHjbUnpkj3
bTVNy1d4zc6NlUkGDK5hTA9VNehct2vtHa8C0DHsP5eV4o4nmx075qhpl2HcSefCZLDjij+mT9j8
ASP/F3tn0l0nknXtX0SuoIuA6e3vVd/LnrAs2aKHoG9+/fegrKxlyy77qxq/gxpkZUoICODEOXs/
mzbiMQ+l+bnUAeE8iUpOOOe35M1WL/ghk8NoeHXMQzmM0Js6Pb+SM2asY/rrFnba1LpDpJieIKwU
Z4Gys323zJmA31yUrsVoI0NEYtBSOpn0HY5FnBM5lBvS3lhGqE64biAJB9l4VWov2+vM88+nJlxk
gXK0bkaj84FVp+LCnGJxMRGf0q/60q52Fs3gvVla4fMyQrlEoHxtjrK7CCzzHhpTuTElqKCiAnaH
dVnbb/ZEs3rIJ+zNZl9YyL3rFuC7iT8kgXTPAJQWe00Jtnd5ir8OFP87u0YWWsU1FX1Xpg+Vk0gi
UTMn2aP4Tw5+05Jx5AygFNVkrlvT6p5KLw5g1uBiaMt4fvWnYXpmtmHfhFCqD1A/60tpJ+MN6itS
nEAk7YA4dmew0aoXxEHjBlyd2uk+6+kPp5xGyNjeSYvs0BcDqu/U6b4avr2Ka3da274+s4rw6BBp
tu0IVyStqywYIgQXearzo+EZR/BC6Qa6C1blvq72VdW7byGUJ0hcbXzWSmfYE0kWHC2ylK/NWc2U
zUaSniIQI8bWZrR4Rp8/eQyneBnTSyJeyRwDtCiHO90P1b0fOPHFjGr3Atcr1DgkAvETiZfNedKJ
7M4pHb0HfGNhosJFcXCRadGmWySgMwauizB05t2kFOBMDMzqlgBlXAFFW3mUEna/IMbFtY/j4FSG
rQzWyexkrx0hCZcMfbIDTG37TLbYn3MtQcp5Kn6uSK+7LELt3oDnmQ8jn+hLQdvwzBrcJRGnDK/I
vmruE0waa1D32TE3uqMuggV/WbjeJdIc61PhmzgiQic9EsOnD/iXmEPk4CB3gxO5V5kezqxocFiO
VX0wRAt8KWy/RB2SDkCxqUmOWqC+VPbwza3G/BhOCJfyKXePZRU4O+VpbzOpwnq0nfR1GmwdIlhy
rE/KK+7L3p4fmwa9yywKcVNGUhaL8804kcsJEHPJ076MenqAa2ai1RdoyLhrwhSxhEOh8AozJtoX
PT8UznH2wMQzX/e2wd6IhtRZEnITByaFR4ksbeMR/3Wn7KYFpQfEYNWm5n1bFkdKY2Qa8IwKUkKY
Z9DZJW4oSW9s08xu3SA7yGloTzKYiyMoIbA3usNbwsvyEy2++KhIesIPQCyAavCqB8WY3OpGON9m
DCFrO0WrM0ew0OHHpc+EEYwPinrkRltIurmhihipCLtPBSztmvkSAxJZnVU1hK617+/cNsn3QQO2
GEhRBob3pg+C/tkIBhB+0jZvEhHah4JRTLPOBtFfFqKvX20Gr0ufeQPjVO1hO45bBrydwa7O9p5b
NVWa4e6cIbFRU0kM0xRezU2Z7g1U3mzWJlfhGBnlguwhJykkPL4rKDlWc9l13sb3+4cQT90ih/YZ
MbLp5jXXxOB7unw+KxlPXEyo0remif/MSmtvFYZss+IMzQNvAPz6dSFpTcZPmN7FMRNAudiwVsuE
qHzJiAA7C8rIv3FB2x2bxqUqAz/d3sSLO08ptNI0Vr4g4hv3CT2ka9HIvEWCa4vL3isFOvd8zphI
Z3ILyNt/9PlqXM7w+58AO8Tn+dx/9gm4PfBFnNdgxfpLhtQxS2lIzptEkkY2Gf553jn1NVPM6iIR
Q/VoBHEGQTbX29JsQkbajBVmK9Jbt6nsp3TIrYNsOcs68Mod3W3r26zC7mIg//2LY1fLx6WbnWdc
fPEDIao9ip849XcINsI9c3vwh1NIR90MomvTxI0NddRdoUkZ70THpS8id95MU6vxtFnemecsoOEx
K6MrWyUDC42dvm84LuB20c37KbS7fQGf9Zj6s37IOrISqHS3ZLzO12lvO1vd99AqJnykIPyMwoEz
PO4W3fql2YfWyTfD9DMMLpSkmHpXvcnnFi/meEY6uD5AnCGjNq1q/1MqZbzJi0E8ZwGYEt5MEaZP
azNZ0r2eGYG84swTJ9168A2RO12ZcZEdXQcBKmCL5iabBu8hHLxgZ4pK3EXM+zicAsY7QYHe2XQi
Luupeilg7r2KueP139X4yVbZ6IR7UsvNzWxDFMAkeOYWwoK4WNQxU2NogwTYrsxiUZrkaSxulrYE
3/4kCe87l0IECylg6zWyg/amCplClxGP9GrUKk2RO9RAIlXgVZhDEZr3WWStnHEwzpmWbIF059d9
X6SH1u0+uTVCWt61bAe8buhe0lZ+grf9RQTdm8rmT1453tKkp+kwD5rjVfmxhgG4JU34HvGEPulI
qftep9ZjmgzFK/aJ8akO+MG+kAZLPZ5ooJ10yFl0J10xBm/3tOroh19QagGHg5eZCncbW2XrgACN
o/MRffOmG8bOu67aapLPjQzeOpKEPJpBAzcOyoAFy6WfQcKWYk/epJ73OdSwi1hXRvlJ8wKl9vJ7
JtUBihK8DfnJM9Ia8ldibSjy0jMznArUcrH6hEYLZYwKwuQ6GKPsTEWMbu7hQEbBPpvTjM4jlGgo
oKuwdZOvHo4648GtgtHdmhGR0uBs4KEfKxT1m8IQ0772y2LXy+YJKMWwqhk8bMg1h44YOk+IbYaD
jDUZtnnbYfkqxh3qVcrJLDohYDlnpwPGBWU1gwYo9I+wYI0DtchDMUfZNpKWOvEFIbTSiEOCJDJz
HRbmdEmTrLpEIuqeZiQ6bRQPX5aowlPtS2PVsCfbm4zEUeIu5ZY9Wx3aRbs+izF5B+heJZm92NAP
hIk4a4Zr8b4Bs7RGoX2Tz1GzSSojPM4OAczkQSB+yK341Ao8FczlwKSbGnutxGcdqupzZ8tsDc1y
2sdVz0Cjbfwt4Qx07eKs3A6Bo0ek29ig20CDguc2Hzp6togSrHzPXE28OV1AGa1TDVCcFrJtfpVe
Ib2nRnSFal47R1Wp+xBUMHbbNQrEGMrI/23i/n82cYp90u82cesSA8NrG7927ff7uL9/7J+mkIkl
zRcY1Sx6LktX6N/7OGX/pXh4oYcxrzL/NrL942Cw/hIAFyzayf9s1v5pCjniL7ZweNxsl70XO0Pz
v9nHOe9YuO9ZWMzI8UgIC7yDIgLN+tAVcq2JrWYZ94eyCE3UCbCBGZ/6a7dtnyeZvniC7Y0uMV0V
3eiDXkCrO47ICDwz1WvRevde76Ung9DlCzy/57234PQNSVla27QYsKqrhK4vFif6rNQfjE5yseFt
aa8iD+WP9g02XrLz0fZaN4yAxYZBBRNnx0u3ZgVDODQ5Jg9Nv6bZwTH5vmyStHnuM58PQIxrQpcW
+OTkRRpabPAaILOBJr5mjlIfdV8/m16k17Pb28Q/uHRcAvUI0vM2sc2Xvubw0tXPWRm/8QiBHSLs
a62kdWNGDG2sgvOReiS/oq6epZkQ171AnwaD00N8RkYRfO9Nb6hjXXtHHGvtNmi4NL0fbMM2t5nH
pm8WHuGVlFzK0qubjaj4pVnPJXCAInEKXAbhHXPYCpug5r/qBX9Drx1qPaj1i8Mf9Z4Ds6skq3cj
K8m/TZ2bweva7fKTiRPQffKhYc/WUkhPXAJNFtLWbc35JiyzG3/K+m3WcMgMFuiZ61T8+YNNZ6zi
D7K1TDdiDh+I/aPmVEt5WBZvU1GVh8quCT4IJkqIdKI172fha5AhPmhr/x4hRrt9d601AuDuQtTc
OS3auVLQtasTv7kntSCFTsZuCKQzCIoZ3yF6YFQ+DQcdXHX0TOP+fZHE1cQ+w6majVasA3Oyb/Le
A64pfEKOzH6Ni7dfg0q/6WP+qDBJnSM7BX9nJiCOSxJKTspvEYrqZRW1/LfMHy/jxqSdXtIFVIt9
UgZy5DKxsBjVIc103UvW89vow5u1GFmusiF+gYjHvZ/5p2SxqvemUWyG1sOg3Jf8TM5Vakw2RRZ2
/Qtymfx13dTP7/c7D6H19pTFa7I/510YsWRAQHLrF112J73sJMzwjYecVc27fOVFrE5PsVTK5Vlg
QDE9ZBH/KD2I4SZ/CE8exZRO48uOy8WE6x7URgslgucElEdwGuD/XERsSda+ap4VqRlrqbjDXsdi
8nga3y9GoXkoBoP/VKf5C8G0FjwWVZ0yi5RhJ2DRZmkTnCY2k7eQfPXaYgy6GgDzre1WY/zJLWtb
p6XY5LXDJRVIKYYwas4Y4o97WizmuV0FMZr12dqm5PEgeLYJokkKvrWgJUDVL7KmIr3AqCgWRDGx
Qj1fcmqSbCt4TiClxTd9hHh4ebwwQ80Hge4DXC7TyY55IMEXdANEzu12Ij89hZEo9iM1zJZsAh7D
1CvX7/fWyDl9IyjOJWnYvEJYAgUckDUJRXgxllU+q3Telbr292wb0i2Z6P6OsWG2AReu0Zhz3ZcV
ziN+Ezsz3syJ15jf83w7s4+harnNbUd8U1uzjOgtYXxIzOCLjl3j4Eac6mxwLMDdxoHcdd5ekLAp
3LgFZvrG/tdma8zTIwye5txu/bVVmMFJ1F1xrmJA8u7o7r0heTHwRWLKxb4bpJA+KJDidTcL4xC6
PKclI8XzSUX+TkkWWYGE+9zAsoHRidcXQG4akbwczJkN8ejs/SgjO80Y+WXm0K+dxpZr1Qp7U9cu
LgyrqY+DxKCrCjDVY5wLQH04qQwSwjGDIqAOBm6doVJ/H3TWTQR7aD+bxbTH1UY+n9P3a0B/eh30
/AlDZ/IUKV0eco83WK4AG7+/m3BfIWNaHlqSN3p6CfiFzTa6dmuWRO06N9a00A8Dw8PETx4B5TSL
qRo1EzaieNIShnFUCQzN0hkvO5W+sc3i0kw8Ae/XGopRukmBZlx3JvfVwT60dRB5btDx8ApcNlgq
M4Jri3J+A2s/23tB9VYp/u+8S7Y89Dg2Yt4njpHFO7OuXz1BDERhMGQtK/WYl065TY3o2hi6S8Vo
e2VDHDxN8YjszciA52yY05Eplw4oUYvRALY1Z/NngP3El0sqAmxTIDpwB8x18oLAdNywsfMhBgrr
3g1JI2k8rMoXU9h0p3gQ3EJCREisIBDE6bYLKngVof66jkJHAmGi+KQVVxOhkKynlDQ7po51g68t
0iYppJVx0kH3hcyA8ivsy1ccZgw5QntM37zKNmYEEwZA6TUPxoCDri53BE5gI1zBnrDXOiHDKE+c
3tiEfIo2lukFF/5QzsYus4uhuUytyFNMVJ0mP7SAM4znKXQQe4OyzM6DyLexgtVQFNYVbI740u2l
hZUI4plxWxD9fYqUvP+uFPvFrGkZJX2oa1CgeUybFB5Rpmg/jpoynyxs8tK7g4ondiFz9BanfFzs
wrvv6tJmWfHUOTEr/ffHpS//83EJGBJsp4WyxYd6yp/wsPut7g7m8P6y4xm04/RrMSAjHnX69vuj
MVL8+WiKcYDlmAwfvQ9HmwdcLahBukM2sUCWSsBPaYSGNN7+Pq//47r9ycZMEY7Y6D8DKy6/vdRf
mvSHuTBlwvJD/9oD+O5f6EjQTNHMQSXlfEesIPiYSp89gKSef7cj/zPKwanMzgCLs2Q/obx3sPW/
RjmO+G9KfgxyPy4awBkEbJgAghlHS/fvLcF3nuXMJtthCqL+3IaL2EcXc1ozfE5XNpykqTjvVexM
9OPjHuFi1CHtXpGLMdy7Xk0bb26DuywHIw7U1bYuajORV1bdyPORWHlsp5lB2dBAtVhZdo1Lao67
Z94K+WXtqSrZ9Ba5MKAo40tr9HDb4ePErdBTL2gzYgMM9+GyDXOXvElR7UTv5aTVieK6HYbu1i8k
StZ4CtNHLLED7+baA6tRy+IZ4Gvw2InIYOrglf5tFnn5bW21j9JL52PjmSMTChVey8qdb0m6rm/H
0A52ANskJLp23BqD3Z5STSdxJE1j3UtABk60FAExnep7Er/HL0rl1SFuSl63RJqM11VF5oFUMnqq
8rSbiOkFwWqHPUOJSJl3ig/hrTvKZNuLBd9piGI8r8PBOveq5oEGYhuCI0PssXJ621oLW8/3xCak
i4rnJR3HmldHn2KXM/r4vAIMgpBLu81nCPoD1hXu4QNwx/wSjkW0I9hjphWBJ59AJjvcZL2n1kmR
vlewRnxt+U1y4Ct+hUIa3m0ypjifXRReTCAPYiiH8zEqunM+cDE2vJxeYZsP093UQprjQ5CuWwx5
Vx7WjsNkVcUFIIjh3GmK6QDT2v6SOHZ5wqjU3oEOzFCAwbjbFpbGDVdH+KVz7XQXs1mJXWUqYwOR
trgxKDvu2slpP7FDzd4mqxH3FsK0jUzH4oqBn3Fpx2oXuqJ95lrpaQ1NxL8mZCl/tuu4h/egi03R
WmJLTUlOnWBvZ9j1+LUaGhqUrS7Pk7Ed1xRfS5eQhcPuxfD9V4y7wNCrGrrWCuVQka1HvC5bRxbR
TdH0gvgmsgS2BBzNK+hUyMObaMbSQnKn1XtnBWPIPQACfekQIEFEGBMLPjfdOmpovo6m4dOpN/zk
XM+Oc8hCAFail9m3pKCtJjQ4kjgN56sUdZ9ewTgyXvE3eDmf9obMZlBomCkJUOjOwN5R6uuIblgK
IYl4oASNROY+Yy0QT/WYjOcklYlt5DTdRQzRlvpYV/1NDTT2U5VpiPzUsuOZduPw3ndS98oD71p7
Otz3vSquY9G0txbRdtvUZdqw6voZDTCgRgVMikRzQK04tGXTQsxv8NkNKBzAomDaYATnm/XRpe1O
6m5lYnIIACR2K1kH+SOvEX09FYyzCii2W0iF9DTZm1/A8SqGfddrDUkkhjsCCOAKmGN4VUeOtWxs
7c8ZA4Z0xbM9PjVBBOeZ6InpjokYsid7EPEDZmPz4MogP3UzOQqrnNo4IMcKQMuOkCBxlQRMfbC2
FWl+CZ4tfFQmSk6GtGWg105VBbxJYj1v4PF8zUxBo7qT+Xhhz0QmcWvcOIVl2BuPYd/QrgNI4geM
OUKgl7GJvm9OisrajbRtsZt6eryxMmE+1VCwQALj4tDVLkM/KMYLUCbeyEDFDvNutHY16Z85Arhh
kl6Ikb5rxF2AAH6SD6HKdXvb2lFHJ4YE8Lg4zZpe+LxuPczQeoMIJh3u6mQMvVcnTANY2hGz88F9
yPtkqNTW0ziVdkbXtcnXSWltpnuaR3XNh4uP2//VAX+oAxa1Ax/S/1wH7DL8a19/KAP+9TP/SDrE
X/wKvrxg3J2FSoJC5B/Aq/qL5qB0fd+0UFovWJJ/6gDbpA5Aio08DLmFpWzn3/owy/kLwAmCM0/w
kbHY0vw3dcHHghmJ0WJeRM3BWMIWS6Pye0J9OIxixjvVHSwSQ1s6AT7aBzK2/XOns312km5dnMMM
jouNH7E3/O5a/aJc/1DIuksDku4o14cXm6R++vHoZPFRisBz2A+d1RM7lsutGVsZQ+c4P/wPh/I9
mp3KIc5ZfjhUbSe9aeZuu4egRGy8ZQ50ohgAolOv/oez4lL6tmSSRi932Sx8V2nN5pgSWuYw5BnH
mCHXXG3qloDnFnPb8fdn9UEA/34Bbc7JETaLgvfKj4caewqHzOUC+nHgr/rJukHIId/GXm4wayNm
LwFqLezqxQtS/i3zIrUj/Fb+4u6xBr/fhvzr4LREllWMjunDebZM+wNbty3BJo5EojJGmFmc6vz3
p/jzGsEbTD2ETFJSGKsPR2kAjjd9FXTMlLCwsjaLpl25YwUgNNE5WuDfH+6DWJGTctnHspHDkMMy
+RiogiQdgqLZdns6FiSnp/U3ZVtvXggj1szyM0mW3Or3R/z5MuIRsHCa0Yx3cNR92M0FEW0OzyYK
nnE4auDAz7hZfrn9/VGWy/Tdzvj9vCzUl6TtCLoi9nKZv1uUzJNQgoL+3dtxP61swzhnu3g1mRAk
RpG7fzinX13F74/24abBdAqr0M06Uh5AbgZg4sM+p+RPUk27c0HEpOnL70/Q4kX60xl6CtEsuyef
BfnhVTZFqfSGgcfOjKRzhaYH+qjowLmVM+O1MoRzV90qNOq4iJ3mq2yFd9KufejCutz3nd+TY4vU
Giqvfh1H2zhO0vFXVtBWd3NNHJmKwrWZVvMfXkzmL+4/wT2KaZHrKeunFec1tFBLwqL28QAamRII
tjvDFrffGoYN3Q7T+Fp75QAeItVbymzns5jVSIvL05dYW2zKj9C/wsXyLx3nf3zA3V/+abyflyfc
5X/Lv/9u0SSwttOZ2Mo9yVmEx0XuJq6J2iPduN02Vdg8jLFNRvQgMcWXTIlPY5HU5w22gXSTj/hi
exJlU6chAZWQs5Vt6mATFB6tMQvEddhZ9aUlZ+M40y/bMBZHqqbgJlR0YB+7ITYeW7DHFPIgOmrH
UDvbtmLsG7WHenU8tSl7Jdq2yGAD/PNj5p5FTvrQDR6tKWz/8LfmdFdDSKS5216VvpoPUDVmJMF0
JEd8iucimsSTUVf9nk2TAapueksn+7YlRovIwBCBgIzaK35zsfv9av35AfFcl8KAp54oK6U+LFai
Ut3ORa+7j5uIarWL1rEnjmY83ndzsLAZcvO/fiQ5osvLmjYAsnL/wxF97O/kBoOVqYOA9ETo5Wb4
ip34vLbxyhNz9vz7M/z5vY05i7eN6eNjofT58FprQr8vuDftPpnIwbaIsTmGxEBusQZOm98f6udl
6iFVldaim1209h+Wadi5FMN9yVeQ2DYkTJV5LIdO/eEC/vIoDhtZeKE2nLkPFzAXgZG3AxfQkDVI
I5gTxgFfinf9+5Mxf36PcTYIYj2qRZNZ8YfjpLExm1LjWRpHs9ygV0p2csxDNmRFiSOqUZQULHza
kOGp9p5qK9yXThr/6bVk//Q6RTaMF87FqMfGifbTD89+VZXOHPeqAcaVKYZOfrYLhqTdAWCJPQYl
s3NET+Fva1F+y8pB3aZtMuzZtvcX+TzbJzcFUvH7S/ORu8dHjL9JoXND8eBTs374rISOYZATaTd7
EhiLo6jdrS86Er2RYl4GaPvYHHX6U+byKGeE5111S5ydpLe+8b2iZLoBjsoc+8vUG+F1DZ8ROFnr
Km713VR08UqD3z+4QLNOxZRdopf8U3Hx6xN4T6GipOf5X+79dy/UwKz9fCJ6Ze9E021IGs2uG5zw
IeItttaVSjZBY4p1rmTLF6vOT1M0f/Fidd/U0j92OoDZhO1vG4nSvylnVd57BDUBaCtOtscsaNB4
nWn1GHwr2mxXx+SV/v4WmMtt/7GO4BZ8dwYfVufQEicclhO4WSMJT8HsFyRfjsVi4ti0cc1LvgNA
myTiaEPwWTcaRerv/wT7lyuTrrdweRhNTMU/XkRAeAQRuF2zhLqDKu9IXHqhrFog0fDIffG1zPrx
SVlm9NoQftf14TopLZCtC6+8hxxjCXJbaungdI7NIV8pq9PwXITYg7olUz4JzW9TYZq8KhWy03Tr
iqTcAKJ6wvdVH8zeFeeGC2tlLssvjKzv5MSBQufdJ+o37h+u+c+lG7RLIsQcKgQp2C39eL7wi0lI
YKa+r5LsqQj2qk+yjTEjsmUKaP+hTvzFa1tSA7PzdBS/WHzYUTQZ0dw1L529Dos3P/YCvtpMk51x
9v9wpOU3fVhJHAnEgu9gchEfC3tCyzqycl1WUh3ep6YdPiVwAjMEyOwm3ClFbS2k4Z0Caf4pme0X
X18pCCdDBcOHicL7xyvahvgYggQGU6emT0HrXY+quhVO8Jap9oUtr9z8fsm+154/natrMdsjZtOV
H9/pfm80YxyzZNmGF7edTd0zAfKZCjjQdj9/E0F+X8bZuAknTXHjMOuFvVQj2p//8PT8cjG5EumR
9Z458+G1Hndt70bwxfawA9uN0ApcM3klKyMuwzWZDG+/P/NffDSxsyCBwvblklz44Y0t/YTAq27k
Jk81YgFtBnDkvegPe8RfXl+TTgYricsLwuvHG5o0Zliajm727JHrtdePRJEXpJbKAHvB0Ng8nT3x
4MZUwUuGsbmmG0BSQW+czcQn/+F5/XlT7hHbSLUseIYYLH94XoepcxEMpvwx8P62UajCXVPPF1M/
hWvQVsZaN3mxj1Rrrcq0E394rD6GDi4fSd6LkotN3c7U58PhCSGDDF2Ieo9xBOScgqGMmiNsr5rY
hMYwyFLKddnxC8iqQnqy6mWVuRuRoGCFwKCiFLXINFz0kc3g2WrbzlwDIGy+/n5l/OJFg9hFkv8o
FHXOxwjXyAB+4Ray2oNrgdvmzP3WaSoCtwI3/sMl+cWhEOM5ykeGKTyuzo+rAzxZo6taVft2DvI3
h1Cem7mIAE4aUvwPp0UN6jpCLi21n95qGrVNqz2n2uMsqm8wjMldOangLKkXJPK/G43Xf789vvdV
/uIlxpFoi1AiKppaH9a8NSPXLTuOFAN+J2yj0Hd4+MmsE2DVxJhjeyyj6Q+vj19eSvbXxJaSXef6
H57nMBRF60dutZ9QwaOiIuovToCE1sJq/nAo1LY/fyGoNMiyWmahSJ4+rGQvdcouZHy0l07NXFCi
oK9BIDjDvMG4wfxG1g3jA2rybF3Z/WDs2DkCkplHZecYa1wertimx0gGCulDFpalaFMzHes2OltI
f7Bhoy8ozRd6sec2qLYyhBxNsUj4C04JPJYsMcr6vTuYu8EW9nRGRoa/J89TzduS0HZyh9LIvJed
NZtQvEbX2iVmPsotxqfIevah2OTfZEKzJFxpdjDRGXmUdgA8Ka2jhyYrzemYFXTX9hHjHWdrCG2e
cpBLxr4hHqm5dGEjwkdtuym4kY2ZAcXtcHbs8qGGhrLqHD9lHJb2TnjhqWKRjbt2SSqRW2V3jKMk
UuXCKA9mnRbkjIS1VcPmih/zRtrOauycMjmi0Q7RonVAt3ZTysBsm+upqM+Tnu0kOklf4zBtmmFJ
vOndaSSDfgrEWW5AM6bvkGtro3N3Ka5iLIhfFF6fCfE9M7jZQ41xxyDKwMrSNsl0DTapvytip2bQ
ZlS+uhVlzliEYMOwO1LEjtAPRz9GuxNCrHF0COSraRJ/XyDZLLdZsLT/hGExLKoa13sgBnyZ4+Wg
zBoHvxFeHe0iPOpu6PPuut7VT4G2sufM8MRtW0hSiKBqHIwlAMqu/Ksum3ZF1exGdHS3gaKJ6kTh
Np0JXLWclEAVH/Ra2PUnu58GpHHNlySV+C06MsS6ZLR3uW1/dWxj2OIiRknj1Gov8fxsfSeW8Lpm
eD0Dc7KEsIQzsMDji2ohdjgdrKVC9V/mSpJ1aC/YCcTpbpw9IhvYSixT10vK1dYkEfE6tQEO4oQw
z7w8iy7sgfvBbgG6chw8jrPt7l3DvIlj6BcYyYJjwNRvPSZpR1EBzj/jK7FpGjXfkEZ+rFr4gvFM
6ns8p1fvqKjBqU+Mnq3NLHAtjy1TxyQC2YwvDxofsCTo/d514Dm3uRHByR482HVzjf/GaLtNYE3W
fqZ0vQ3CTH9GgCbOiwhAGGNkuRlFW79JowL/2MI09GhY78lTcI915sMPIaz2aAuijZpJMRkc+5Nl
jjsCd0yAGdNzLrrquYiDg3Kdu7ibnt0REPUgfBp1XfCcE0hZ8wTm3rHvyHZhHAi+yjXuU98LTk1g
M1YOSw+VIUTWjCiIlZP48yZi33Ab10BFq7D2bpsOkxLs0fN2ChTWlMVGZUCxrwZ98Ow2Zvqf54ci
J2rMadqOyCkCKBGa9XE7T+TaVsVsszW3RB0SGxf7LUnGHqNji8XzlFvChmtZsY/gY8pLglDV4RNR
FullNbDKkgk5p5eaRxKAp61RtiUpEDOIYERb25EHYhv8HVnr/R1gS8LnEmc7EQBEuO3cWPUnw7R3
ZLVimjAs/ua9WsJxARSm+mCnmdVtcq9WpPSVpvLODUOiW0uVV4erbOpd40R7VpBxV1bxoQYJh5wD
L+dmJpHuPqKrf21lCeSPvEjj45AAYHH9uLo0B8vboSAH3Y1XbjxFcSNepAioJ+nv6q2aRXam+ci+
to0XSkR6YblOBje2iSNp5J3Tp8GbT3OfjOOC8GWoWah358kbH5gz5W+1RuBBml1jfiatnbjcTrtX
ZLbqT4QYDZsmaqZ9S8Vy7+Fl+9Q3/J7JyMZt2VrVaS7ZT8dj4Rwtx26e6MItuSJM83dt37ES0C9W
z1HoVa+VBhGejkb1rCorPiQQ3rMj1uB0R0ZV88Q8HJiJws68kYGbt1B1Gx6OzDJgEQvUsKGU7jqh
4Dp2FdpDRQt5y67Ur3cp+6b8kGso4as2DvvHKhjCeevBWvdWfrjoxErhoE3NGQ3i7IygwQ68R044
X6M7AR55Vaq6s3YNl9N4RGXHKSqd+tFZCCbuAEKwf+ytsRsuQvIYr2IPOyoZxvNFiRL7HBULv5UI
170jYnnXtxZ0fiqR6iRRFlwlQ6M/07qztjTO3CUErpLboszn3QzsazeUo5PvlVLhVZbpXq3BxrlX
PEQVDxV3lyZ8dUpz37lSyJhf6j6sb5y5Nu+bmOsdJym20Al5qBdxUYn1nc7ANlY32q31i7vsMNeF
nBcweZXECD7d+IBPcGE9d+O1WTvVCey2fz73jX5pJ10/9xHXdVaqei0hklbAIyIua1WAiQ/pRuw7
v22++kPjXjlzhWChL/3waozdWFPvAs35Oie2g45YW4MNSxTfWTCdm3yW9Wbw4R8YmBLIJigisE1e
1wVoYkth3msTsmjswp/UMgovpduVn2WIfh33NMw1y5gDaNb4N7+6HTrYsPUqgrdFsAmNrj9bLEIH
yFrjg2ckvBfDID68S+61MMKrjggWpBaeSwUOXpiJBeGaxzoN8mDV+jRxNsiv4M3mLf8ButrFhzlk
7SaZNRrOmeecNlbRPGH4nN481ZOkEELIDoIpO5p1u6zyDoYMMxfLvYvhJT6CvCBNYij5I4H3pbde
W+svNjz1O8Of8eXqYoiuJpkXgJWcon7+f+ydW1fjSJpFf5F6he7Sq+U7xgaTQMKLFiQghe6hu/Tr
Z4uqnq6qmemefu+XWrWqMsG2rFDE+c7ZJ4P8eOc5TfckqEy+yuVyU4zpnWwMz1dl9fyiFI4bip0A
10YTxsVq+NS8JJ7uRKRNX2IuJblUyy6oDvLCq4Gb9KBEjD/bHPiJ5Zxe2bKPj75gIjMPPT03c40k
vtHyePpyaQougrCD4LNCb2lAZlNtVwSOVpLFsJI5J+SvOeHVijlyraquUdMh73sn5r3zTZoBmbP0
OhbfNNas+IJxqtSDXJ/LO81MEHH7KeNai4ZKiINjll4REJj/KmlYIr4p8iRQ+aC+QBroT1ZUDet+
aPRPAh0d3W7GqO5ZLeav0kiqOnCMgkrnOrG7T8PrZptrRhWDVlV8LA5P8mZHvZ1O6yZb3h+zkWlX
vxWsZq5DVXXlqfs2BMjdKaM6t8ABX0bCq/d660WX0FFy1/q4vjGumgfWMb8mw8j9XUCHelYUEAnM
P17DGl8CsjyUU8mHB53tljNxuK26EIgvXgIX3bQ1OwbCpvc6N157DvPFFJRl/R4uH5eGx+bJxOUP
/siN5J1jNdW2IgvzWFc9yGH8tPRS8p+aChBw2FfmOzWf9taqsjkggo9H2BxJ+PYm5Wp8XismmtY6
hbZTrVozn656Xo93bEKGb2TYk5FFFh6b8qH1rVtio+QEFsRn2Nb1euj85KzQf6gB6I9JTpNKBTD/
IoZcP8cuZdFLzwApAKndjkSALgW0wAcnNMqDP0pK3FqJjwsyZLtS9IAdbNke+2nK1pJ781ZEQ30C
Y1CQJYD+wlafLaDP+A8J9c0H+3RI3WK8psTcP3qgVUoKnSXN4x9mAyuRxHcwttYNYFHrmf22gLQy
lu/+sMyZSkhjKMsHFZYu07KYDWmflNMzHMvoKop42LpjtXfKTK19YNnRShK48Yb5Df0vf0lz2qJ4
5vAhGTR2s9BzwgncaQLtnaRpc0g1Ya76UBOXNLfwxnedfZOHcBks4oP3/IuLKB9qPzoFjNwc/Oja
NfySzg7du07gQ0OYJv8P5erNh9D9hNMr20vpPo2JgE4JTod9IFu5Vb40M5VyiG+lh3AD0HRpAdbf
YxEO297TxI4sNC3Tknr2gQ4Y1N4YzFaKVBhNk3PD5sJ6Tix7R5NFueV2YgEuE06nkUMFlA8J66tP
O+N5rCz97Of+jGsht35UBLCDkT3s1mbt4q012ZNuu+791HOV7L4Z1dZlX7iq2zraAJ+oPmdGTUZQ
Ra080/oZPpBSBjpP3gFyR1VB1bDypAGJCumZAcKKALkRdK7Dht6KkjcwcWRKgCEBZc1oVKTAsJwA
YMyCIkGp5Vtuxa2EM7GQBemJISl1zi17MWKWbDOsnvioKwjMea28egIgbZqb3k0z0QwWingT21m6
Ss3avuSVXQKBHqi4mDHKHaap7G8dW+Oxk5PO5YZzCpLCY3LJEjMm45bM0FTrGgshHQwJtxEztP7W
p5j3Z25Yzs7WEeCR1kqeWHOFpEHhwHjnh6Y6TYjZS8KolyAPanAZPpiKq+1S2Ub4fh/2LVU4TXqb
cZVvmgKqUWOVdNUz4CEj1rQndN9p5WAg1UfN/0kxEeQG7a0uMbzlBNoDBQwvSNwiJqXUt/rPcQL/
WRruuz47nyG1Pq/sWLPXrMlLFi0Sw25ma1uz76JN63b5/eSwY8mmWmfo7bewnMeQCEkuxn0PU1Ee
NbMcrHXvisbdg7TF41pYTnnRhgj6YTG55QX5ZiF+ewn0w47u3pnvqJ285nlS3BvKy+/JXtP9KCcW
0CQe2o+sMQRh9CT+UKGgnsXQ+IEKF8DRrpPyARu/N/ys2fFw3SSHnDx2IPP2sGAOWeXxRPHH6oWn
JdrZnMFSQfTnfwEFN36wP+ZkmuaxdYzSsfnI07L9aLoGEaGZuvwrtZZq+8VJ/SqaRH9P6cgGEmxN
4x2tTOErqAUO4VYowYxXc9h8aHZFeagx9z6dbaldPGRqZGFo4nEot27U9uXW8gcUjW6M+XrERrcE
pYqsfIidLrXZY5bhq63b/B2/GrN67SY+dQHUVvE1KsypTdd9w6vcJNCFgIHh0oJlS0tQjmnWKpob
Odst50ZR9HocDPTPRls2r/zkWQMgcLAG5Md1bPmTttOmZQvQMiENia3l/imJhVWsnRpeTJB9d0hp
M4+6gH6N8LWve2D7USeX1GFk01vfdfzWTpkT3XJY2F9/+zBtuiG6lcl4klxTI3CmufoMuoDzRLkz
fTsKTOU0dDV8iwK48YsHG/9YsctkgtyDs0BywIQIvq90VKCLoWhl3bY2ScipbssHe8BRwSVk3rq0
PvP+KK5CD6krkSY3DS6GfpcDVY+p52j7r95BG111hl3Ft46mxz/SqTfA7hTFMyxH9x6cPqUqsAHF
D+JmzQQ2zNLDCz1DI/66HtctUrvFq5ZFyMVzprHQmP+VVH5zTbh30f7jaY0uw6fYay1/fqaD60Ny
epErXuzCHeqbT5k0Sbbzu1oxwPCpwtuJVELWzAT3z4pOLqKWBfrfcaDwHN5O2bKjs2OrSg7CqRFR
aE6nthdqkF1zq1scuHkI8/wKctrNsZsT2AWLP9NIdol7UwRq2UJmgGBaMlRG/Kgn8FJB8YsjM+l6
P+SwgwjGjWR+Uvk0z/HwOBgEgb71zv94UP+VB5W4BjLrf0vD/wMrtqc6Vco/htH13/7K7xZU3bZA
ChL7cLlVuOEXVO/fKb6O+BuPCQvjGRoQf4SB9O9pdMOgag/N1Wdsw1iFCc5/W1B16IXCtxeTHIr6
Mtv5dyyo9p8HgRazfI95Iy/LQZzHnLlozn8YiuPqyObEjoyHhm0lB5Y5byayt7zOYM5YSyqL0yUR
9foXbA9IuHGqXQ1fTTuahifSq9Kzg6wZkQtEmA0UnMO58jXYLmNfvTRC8HOQidBftb6Ud0lNIGth
x7Nuxxx1O4t46/dx09DEeBcv6sL3AbaklvTKuXHe+5BPoGxr3WcxawCDUaCtizbK+DIW+NZXcdMO
bz5RhTfXjCdJWo6PLYijntu2TmuKuDKhjlDlq3fYrckbLW3TnZay2PHoml4g+NeBDx/EDahXbj/7
OqIBq8os+EZCp7bK4RygSbkqeXw9dmiF6foP35f/ZZTwPZL6x3zy+xIskxiuqiBPpi8m5T9egpzE
QqKFyDJzbfoH2+zsTWUQsaGeeSTCZhqqBXpo5P4dTFfjBOaLt1Y5XklyMRXw3+Jk2rgsngd/Znc9
h3Z8NtCWP3SZas+FsptrPAEAs2WS3AJOZaLrxW32lGWht4tiIu5dY5YXz6sfW+i0e7saTqjSxg8j
NnakXD8SBXzsn7/pv3ApedOWIKqHR5fJ/pLT+stYqGJQFIWiKuB/5eGLvlz9CJjwT92wxjvNFfWh
S0wap5OB8G9cQNnPqbLfNgSUgR6M4r1KdT4G3x7GS0Sj6HEoTfshnPg3hfPr06hK/SaCdnKJO4eQ
NDigO9sLnyJrNDDsIvWmBWFcJ83EXsLi3MVare1SDk/rqUQfn0XOd9psRX8jZvOjcOjZrg1933ah
vZ8gCvA8YYgsybFvRptYNyGTmEf0S1b5yZEGpeGXjAk9Zq05/Krq0Dy4U1bTDgm8LIyZPFd9t23l
MF65KdOz2xPiyhqcRKn5IXiscFYNa6dZp+ATbjyLqSnQrrFbS4n+WLKb2ImZPL4hOZm6BaelseAq
rdpCJrc07rAD9TLjeWIw9elliudbwciC0b5NTTI7GX1bxE2zZ0clb7K2Fbch2vWdV+j9LexM3pxh
EtXfqHhO9jRvMM2FvmJcNdmOl6bV+UANntgSGP5+sJd7U0tnwAFD82zFgAF9dok0f9R+IDginP/5
d+cvaxaOa2BwDt58qjt9ruV3H/Qf1iyDIWsY9a52jWEw3XM4L3YavOenaRwoxnDhWuCw4LtTl/Mv
lFJmGC2stADjSvyRVOV4rhwjPKpWqGdXWXC44kzslFf9HJHu16pzclpn+ClpX9uI8T0twRnX/lSG
HF9Ei5DYgHwivl4a11HUqbVyJ97qBCr/lnm+DFiupm3PdHhZUMv0SKVIqwOGoOkKDBFqTzL245lY
/3z//bWtEqRIubDJa0W0XK9ozC0zT/z0tLx59hmhPhfarMAqSPLmOcpuTL1vId8Lke5UWWtLSwCd
VPh/OuYe00zTcOrF3sUTqpz+xUD32zz4j/Vq+fgXezbuFMcxoGG6y2z0Dx//oMhQR3ONolRXNK+2
zJdXU620h2T2eQd6Ygjiz432I5lkH2MXr/zqlibBeNx5gvYJUo8jn4xBV8GRvoTqLe0dZlY+qhp1
wHodvqBZ8mYELRIHJTtt+8+/P//bG7CWxysZXp7L6M9/fgMFRaq1jjXgmjlAVsZEH8+qiqgAckIO
HE3BOhOqgfXCcFhi4IdpG6ARFVAqYd/oAzQo7j1YCcZUvtHXosMg5AwbG2g9W5V54Y/MVewi4yKC
C/vPX/v38/gvH74FbYIDlwGcBS/5n1/7kNeynq3BvpadjbJH6i784tscevsacfxJn+V8m4zNeMlg
6e9aDrbwuIvCOXiV7I+M+0AE+EZ9yOylNtBV2o/WydED8G4D/VBdcZm9Rp5cg/c/5D6dFW0zNF90
WldcIkkLRDh0BzHPHhOqRaPsmIQU2KJc6nQShMDRQCJukXGfDQYYexCT3rHB8rMJiRdss8aMqOKI
xxcmDPOuHvrwIJmqbObCpTSxNYzxU48a1iv6ASisbipD38xmBe6tTN9RsPZNbBZqZaZVdcisPnwp
XG519gTj3fetF/pa9FGHWgymPuU/dkUaHuexNq4gNyamMQk0CN9Q8YeomnmbAL554ZvXf0I5XFaQ
5aOh4/ZI6Ga+tWAfS+QLVr5qsddNRp7+EJVB6Y8FEOanmye/zJITtori8ZAORkPJDA1JVGYZJ46K
zdp2s/GccCYv/sUXgU0iV/pP3wRcYuwZsPbY39vBv2wbWKtBcqS9uoKhb+F5oW1BSFnW5mwY8Qgw
Xg9cmJByhVwebdmKVW8OQ7D7GQk23UQ5HbSacikGTzIktozWlykXkiAuWkeO4F1sW5Uut6vuivdp
ENkjy3/7bgxW/9lJ19LWQJNyl3EQPa50GhTZbV+09iZ3BS0DVDbQX5+ZWZhtMx1OGsJPTmdopI3r
aa7cA0OOR07TOnN+5kkZcU65Q5bX7jGaTwyZOtF9MNZhiUwLnAMlMt2oz7g3uWspMaIjAqMF15Wz
cftME8WeMF4/rUdDzhvfnJ71iqgqsrK54vXEOTxTbgg/sviyJgb9uo7nub+waeXruu/TY8nBaj/7
2aSt0DbVblZGXN4aI22iAeDK+InngHxqqAXLVnM1mB7iXJ48N/AEZ3COyon29EEv5ziT1QCloIoB
sbr6VeuHZYODTHQU3sijqsnpx2SGGa3IHrYbojwQOPAbsORlsOAFuc+afw/bbjmWxnhNAgYBlrXO
oH78iKK2OYSMv+gV1BPzPTZDfLYAm6r0RiPpxPbHn+4R40ptMxMFfc+zknW1VTkzYVZ2EWjFrJ8i
e0iPE18ERhu0ONxQ1ReXgQ1H/KdezpiMJ2CI9wzOQ1rGyC5fa/aWe9oafJoCqDb8Ir7uHdDatQ3s
SmqSSKnqgOPqedhAJAGACTaEykxcnCua5PkWSsUukxqcet1CCtFWdhWKNcJe9gVP59oCBJGBzbY1
RMSEVJlRu3Z23Ty+M3J3CHgY+Hwy/jTff6+o/znZ/quTrcHG+w8Pn/9xsqVUoI7+DN/Xf/s7/0hX
sosnKIm8pGP7M9nD/z1daf8NKLCFaEV6ZUni8b9+P9ou4affqQqm+NtSGU+Kkl0EXnfj3znJwun/
84LIMI8qAH6YwBxlEZn5y1HWN8rCCyme3Jte9DKkrIZtg8KG/fUnRS8PNSDDYnE0eLn+E5aBvu3c
aQu95dgu7gfmVcbBBAB9aBZvRKFTZOIvfgm4+VScLB6Ktvfrrykk31cuDoty8Vpoi+sCs7S4at9O
jMWTYWY4RipPym2oFYCX2WnA0/buBspIU6/Nb4qBCjCm4cswVClqsQ2on4sPBLtGoPr8MjXkyKvF
K5JgGqkX94jdhPa6dGku1qeh+2FIAAHR4jeJF+eJhQVlWLwo1L89O1bOQ3/xqbiLY6VdvCvJ4mIR
i59FdxpsBIvHhSHVxuIk1GF+WU62q2nxw+QYY8qOcuweV9e6XlwzcvHPpIuTxlw8NVWmEL8Xn029
OG6GxXtDFd+4Adr80S6+HGtx6MjFq4Nc/2b0uHcwoEArwM+TSyw4yeLxmdsi2nBVV8Pi/8kxArUY
gvAPXMLFIdRpatxXJm6T0S31q784idrFU0TiZJv7Aw+yNr+m5DlOMvPqbpXg1U4ZWWa3dWVGw8bw
evSzQqU/O2ah91jQYZc1Whuwd2bAU0V9/aBMLXwA9WLfWOmEWqvldr2PWkehp1XyXJfZ8DP0EQLR
UPynMTep74WljiWhxM8R936+aQaYaAon/L07DCh4mcnSnhm9vW9Nr3pxZYL2mrh99lSkBRy4DA/b
src9W8W3lk3nXLqNRFWfsEF460qaOh+eb3S0i3VMxhujKo5k3UNQc6Uojkqbmb8or3AVwOWlElEv
cwlvjGV8WeG3xuAmr66Bcr4ew6jY4IYMnxIDcdozw3wz5rJ8gB2un01nLG+sRdvklJa8VtWyW/B1
dznaUTO2zRNkgxYLzd1k95DQ2jQqVh1H6E3DUWQ3sxvdm+2Ab9wm2LiulWe9KWGyj8LA8V53rnnQ
TLNLgqhp+VTrkj8T9+MdH6AWYLmSFCJhvv+BC4L4WsuPJA3AJk0U0XRnRHw17Q4K3t5uet68okzu
iprDa6RrlPmg0zE7oeEiRbrhOgCI5wfqPE/VJqtlsZn6nP1Am1cvMfffTjpYRgn3cWIOR8lh2F1U
kEov5HlSjMClmvud3pnVpz0yKQ27srp8v7KE3Km37TudH5+xL7+P5pjht13bTmCGsXdvjYvpQ2vz
r2wZQRQ21ZBNYg1B6Uz4feXyxr9HsLiT20d3zPmD2VL8Y/csImsCqNNG+A1BODoFX7+/aYlNxSbw
Zp/yJ31iEifHwd+w2SgvA0oDQ/Yowb2DdeCJQYTxDCoCcbnNLfcepK51KNNwvOrsr6CMMW8zos61
9lBfWPU6qzhCpOOqGZDFttmQtx+tG0sQ2KVzgS0y3ahQN66hSLzroLR8E/ONhOvr2+ErZwe1Ag8c
czAKR35Q7/Eb3alIt1kUaw/lTJ5vdpjnwAX2d2XW+pvvq5UPefkgo6nxqF4PizbQyRcGJVUooNQs
+6SrhrZwUH2UJToRP74bsGyzfeZbP/MP3I0vHgfDwFClDJpkPjdFfO7VdNdpzY9eMYXq7fK1kGxo
cmcKfO/WaDsm1tFdvOBFsjbe50n9ZQ/+jU/P7Kpl1lMY7nVsTOZi8a515qcIjWRti9E7OVjXsEXZ
mxRgmFFNZeAZRXlteY5xdF0Sw7rUnSu6/mOjJ/rZ6VnDU92L1o5bmYHukuuT+XSWdIoNY0KvUnk0
Cze8Q00cL/poJFuvjPAhDp5D9XWZAg30e2szwQlcuTim930PE6/1UgoQtVr/KKIx6JXxqYq+vFGx
rG6SuaMc28j1AwHSX7Xe7gvPvucxmaFcdCYTlyh8QXv92Wjer6kjRE05fb7N+qwl51EQcc1Nqn6b
mQGpsRxbKscpHzrTsgKgjfNH3tsMInCWLo76bdWOD0XSVUffTXcknOLAtmcusHT07ai6cJUMUwqt
QH90JsZRjGMO6TjlB8Qccz+wCK+F11WbkfPYiv5sBq0zDOWyfFGCiuyxKMVpSoWLVtIuvjxHrG1O
d0LPVQBYcNXp05c5VZzDPPdTGrg7rEGJVxc7ylpP0x8tUb03uNfmhnsdgpBJAy64Xqx1WLiOFiUE
atXP9LyPZp/tI9D+jGU8YQUzvgk/fFB58xFPbUg9mDedsQkP4AkiTIbBQruBXDzXS+OlUZxK3Tlz
WErv+VpBzGfbe2fCdN8MRlfQ8tNpyT4tUvAhDV0UjW5Un40NQxCS4wHFCD23qt66rIRc7zU+PY79
TxECiRQlT3sOpjYRx+4X0IEXFZs7ManwcdA5e5tmSrk8zh0KrPBM1xYE4qlAaeE2ZGZYRD+Rs5ug
aEwUGeGdAJVGGzYJ3gedJv3VZXr4mE5q2UNQ2I1X1qEztA0ppekNlEUyGslj4kLotxor/2yo0fzE
CZId6UhzF+pqiPFYY9juWMOWU+FxiHJzg2Iuzm6YlPemhdEyihU7K3PJPFS1d676angtxJS9DoZu
nh1KFQKbHdaqpk9vnXEXsZK3El9UXNgqCHGS+itnTKJTjwlQPzZGqI8I/DNoWx8okhepnAph6DKt
M2oXR6+9IDWxAnERSxGEdaRt+jTpTq5dW3xjCqhRpbIr6OPzwGNw7MpzCZT3aOFg34TKzuHGqvDJ
J4V4xTkhk83cKPA2rV9oMLE8+8BOId3polQbOdJRlw12aW3ievxCkTYueh61j0Mthz0YcvXsqBbD
MWvhmoEnU1sXAUCzKno83PmQ5uzC8EdpR1GygFW6ofYlCaygqtsEF+MU4ujUPV5WxuHdyt7dBvWo
qcPhkjqauK3Dogb9V9Y7DqaUMA9pGLBnuB3xmxPN3DFjYcLrzS9JXZfVOil6rNmDYoyjp/pKxvRS
5JZogxK9cjeXqOgyhtKHWXNldKG5tbOmv5tT9nhpXzY8uXrvMg342FXSDDhxU+3FbP0zOODmc3CB
Oylnard+5UTbLqMpVDOpmqlrKamln7nFOcUv7rwrT9DyUrhwiiq/m1aNGOwnsxp34zBG68acHybH
dM+jNKDbel6yI/u3o9ODVga93pR9GX2qcdqZLY+8XpXZppdUz45iHI+y15ugS5rwAJX1JCN1tULb
XgOeTw7T7Iw3YUIuE9OeFtO2waH+6qesrvqN28H/XAgWKCfVLs2HJLo3nUQB7O+aIcKsisSxcKuQ
OZ8iztDMcX0RTYzAh2yiJZH973xC3cVzlkR5am8mxIX16C2tvzaHE3jgnHF7fCWOJNfTRH08/YpT
D48d4kJYGnuehs9Mie814ffbvPAXM0M3PITuPG/0aW7OUWKX26S3rVtG5j/VbMrNXDlX6ZdakMxt
e2VWZqwzugwuyq3s92YspyAxivldb/T2dsjpJZd6/1lHEzZT2+hvvb43166HBQUW/7AMpZs7LAzG
CSuBukZsVTZGiJlo0txXIC7hSoHlfBvaaMLnV1uwiyGv55p0VlEiBOJfUwS0bFJgzeScRyUVK5iy
5E54MIo1Gj1oH7qZTTbaDLw/EBR7RLOcehudct3S+hUjyOE2k/5xitDHgD4tm/4Ic8C7wAbz4aZ2
chqGomEf31h705HY1hP/QYCLEACo+1nDBd6mh3kOQT7OszWdLHzl91WWz88ZZZO3TZz/4gAa5ZvS
oEhoNbSL+6AIy7Us4l8qz3nqayr/cHtnWbPCtt12BZSzWhf1C9sXZ2Pgqbu2IYw69kBXUyb2hQlU
1Kx0IzOPwvJpL5lm7rSuGJ4cGgxuVAUNdoYFB0pharNLWijXJothxu9EHQSt3Ykct7ke8ygQ/sK1
5mhYsg/IfO+DojYWjj6y9SsuOu+5JaX8Mps5hWMx9mKMZ6alseS7fhF0YiiA12FUtxfLeriY1xsW
xo2nz2iqGNurxeJOy1B6lhG2d30xwDtq8cLbRYzaS2MjBWn88otClbsk3775YrHQY0dZ7PSIMt/u
enbPi9l+/M16by42fPwP/Ve8WPPdxaRfI97TBFV8pouBv1ms/PjFTmndAeyKsPk7uejvosX6T28H
Hq0lDjAvwQB7iQgwH5PrZIkN8MIeOfiFa9ePyy3FUN4h+84Z/Ef1+f8A9gni6YwM/m8/w+HjLS7/
ZGf47W/83c6gA8eCWQW1yjKF4yyq9N/tDLqLaYGyQ0A3jLNRX35XfCx6jJlsC2E4aNVAHBCDfleA
LJ0qRoJsmBkWFRsPxL8lAVl/ieUtXE+TiA6ALgxHOi1Hf56OpHqoOmpUnTOOG+0Q0SmkbqgLYQnU
POzkC9kOCd/ksEmtZPYwy8r23+EffcakuR8sNzVpji0pRYNF+Zy6mrwh5znivKESJ8Sj7YAM9OfG
L6mwnaf2ivExUhzFhkE9ikKF2qroZWbmN6kvmx07+CQ5uwC9ODIxGNpiri4OeTgheSedCvJJp0U8
z6w1QAp7SwYNN0Tid/dp5bf1KhFDeMrYLp6azmh3k9Oro+HXw8esZ69W3rKz8xvxkg2luxOVrF7r
PBUBexsHO3XzZtYJgiwhFg4ZrlHHN/MUj3tRldaWC6WdC0wHGLTdfhsLj6lbUPtMVmtiDp2e91u7
ybjNDVDiFy2OjeeeOl+wZNUaTkoVNDIW1wkoxrXtFG3LrXjObOk/jvY4YcwYzV1l+M/j6DmQOKcg
NPv8HpeD2ltdbZzrPGe+jxgRiETKU96Xw8F2Ynnra9mb3yqOWGQ5NzaI/Bs4n/4uK7X+vUnd8DCF
trlNCz37hObJ2Cjx9M9lXKkQnOty7xvys+uMeoPfcvxp694Aml8mVNtXXhSoPPNeDaMDKuAmMZ9N
+ZzL/JmWd3kLrpDkZjz0ZNLBTrPxKzeQPdzArpZmK3coOFZAkrZ16MI+jVjzSFQeh2l1WL6Rj6pv
nC1OXXyGKFDpHiVDMXpxXVBktCJQzcLzdycwGEwEIMcBbmOqR1cr1dO7aWrmSzjEIohnS51ik1Ko
FTxym99ilkhkrrWzkowhKRW98mFwmuxkExM8xWyebsHNQCmJw+FuqFW9LZpm/NXS2lWsmKFTop1q
1ZdPjA/49GDpu5zWoxNbNLkf7aI5taGHpDc6Q/QRY4wPsgrHNBCuIlpNXeXe6KgN5Uq2rjgj9ImV
U/tURNWFIQraL3t/FXmEFMxxggWCh9Age5MqnhXUKayNKO63sC7J62i5Bo4/N/ybPqcbb9VWFvEC
dnT11h/Gk1S8KNrjqiNlRc1jxHMxX/Uwrr9KtLuN52U+WGkKQ2tb+3BmG9RFHCdwv6kZXEG9pfpu
nDFJmKRuQK0K/xlBKl31tXtThYieuYehNAOQ8g5mNtsanN1/pSqcGQ3mPWOKPnZ2jCnsFcfo4adf
WiYeodCFAUC9UgcPPaIqeJhuykGz2sBDZz56TjpU65xR42YigHpHSK7czIons+PA5GhHk1wdxtJr
hhF/52VD90SOpyQpWJAMTkJGIK4fyRutwhBu576XB57PW3JKdl9Mx/0GFslA3Kbup40+9wnbK/rE
5ODNj/2oaEhgEr+NbYEPlKoJDNlWeBt7RX3nOGqth179A/+Pc/XNbl8X5nwZ2DEE5ege7Y7bGmXZ
GA8yzNncD055R5BYI1yoN4BQK296oMiuuqVXHRuQoZJXLPgKdxeH926oh4M3yTg8FHQ9PIyJMgKf
I4M5VuKWfSdH6HK4jyxVn6akSgIWT3FuOi43Mh+t7bmkOFoofx2ZgzjMSv9Aa3fOlaWKA8Fm45A3
nbOSepMHeMgN/GJhtKshYK1DWf3Q3GoiS2uY7QOHrOkzF5BNZ82d9lPChpqKNsRvxvs9DgkjDnRp
pzu3A+cpQxZyYcztDUXu42ORCWurqiJiENg7twI/KMIuC5EPg2YdEsZ4MUsR7yfyt4E2ZsB2LNrN
0Ets54WH4LynYlj71BOlrcYhNgOIZd1XEmrl2aJe5NpQTEcsI1+xiRJv0ZxHG0Vb0doo+x4yW6Mx
L2dE+8IwuT3VeXZtUEVpCqdEzaxrehuzqL2bC04Bw+jNd0KX/qWJ63QZrofzxoqcepdbnCTZoXpr
yrb7defG1ie9Uv1mcMdfNDoxomfNpD8zHeKgxup+ijV0kLKyh+eKoG9g6dV8hdzmI0+WzgtwCO4N
06mIcXoEjGQ63hbwqFmwaJIiP2i9plmPEd+FKK+HRbGbRam/DXlkobPOjxwfwsAYJmNv906VExUO
7Qcp9XFNaR5EYj+7zkI/sHtgGlyburNJxcQFLgzbX7uyvx+qNHrWRhtGREdd8AQd+C7JmqlYaSoa
nkTkqKNvKvcYUS/jsYKG/p51k/BDK06Nq5nXee7uukiSO8nIQJJUSwOb7x5eFCNfwpYrbgmG1b5O
DGqO4oPvadcU9Zizcl0C/DfDKCD+7O3l6HTbyGuzDfHGPBBeeMKwnO5KMlnMXxMPSYi4zFAR3eGG
irddzhQ8aimEMTggkh4Nc6asNcv3EA5vsRTVTuuFczP3jftLp8/yvaaO9Ww39X1j5vYDce1HMVng
0/xQcfAxqbdptXnndW63UbbbPzZ53B1tJ39L5qQ9xAlsC5XKhZ+HRt7NGfHPUYuao+Qcx2Ansq5N
VJR38xKOJFBq96CB7okGGS8EuYYTQQXsOUi7/bMupbbP5t4+5ZVMjoa0t6WZKKau5Fwc62nUKLIU
5J83sjDDlUvHwA/fi6pdR+ruQvRCp6OsIgirwk+PIUGAghvv0Lc4c6E87BsAdafYsga4yGn0s/eb
/2LvTJYjR64o+yv9AY00OCYHzNp6EfNABskgk5nkBsZMVmJyzIBj+Po+YFV1p1JSVWuvhcpUJlIR
xOD+/L17z0Uc3upyU834cBzPnX9gmX+K86IgcCaVj1nIV+hExqwGt+DKS+1bzaq6JbnzNWw5NpAG
gZES3LSCl4EHabyZQuF8VnXGgAS/4Raasd5DzAt2yZiFr00/jXtnTJpXTikcYYM+oLtg6aMc0h54
cPs6CNaVwMzFLuKomi2nRtXHb0bvMrWYgAFKP51PQYC7PovUeezOsgS9Bugh1xdHQXCBYoS/xJTq
c2p4xSNFVXYuap+t3hUciJIh89O7suzEHrxddcF/tcs9u9r7iMhu8UaCEhhdYx+nTr4zYyu6kczf
t42V9oeIUyOdOizA9zS0xmPsKNquft9spjR1mb4Nr4TjpGtcq26153g/31VMgRbauziVc1PsXH8Y
33o/9NWqrfFPhlnrkfFGbnCx8ph/bNxyHr8X5Ni8erCjTMrctzwKwg1f5Efe5/UupU9RrqfCaI5T
a/rrPM0IRJmbjDiTOsvTlSCH9rYaLeYxGWEbg86RoOCiesdTZuF9mAe2NA/Zuxss45ssvaPuXXeJ
SWQqhoGdGVbsoEMoTjPrAH1Oqs0YAekhtA3zhw/uZdWRqbTqO8YapddFW/gOzYrSo9nCTnpwcV3b
dJgmWj9hu4z+LFT33OrXJXjygJYj3Mqir0jSm1pUeW3frplZtJt6UPSgaxnKr3VsLuFGvVwc+uaD
rNiQVkwiUkzXnfg+VlLdAYhgQdCWYvqTWbuwmIFIPPpj2KcgFrUfl9+TPtdMP/NCBfmTHOMsc06h
6yfZuRv9oHwaJs1Vw6QyGga6qoJKeZU2eM8JOldC6nWBlWCD2TuTmymOio3RhWkHQGsaf6swEb8P
Ad+QGsH9yu+Urwae5t1k6epII5EgZqGhrGGtTE699uvbuuKny9YrX2zePDubGmDaJKdnAQ2MnhbR
PoH9SGBpNRaop0xxWyajfyReaOYN5jB3kb33NGM3XtVMvd4dVbUhcT5zdYb+OGyZBDTXZsn/Sb28
YbpU5Q/mEMf4KQjnJG5v6A+O6khJR+qzoeqzNqVDCWMN7aI0SrKD1yhni0fJOptFi0vKRP+c4JXb
MhAaN643Ec4kDT7PzKoS9KV2vpAxBX29TSoa1K1YYghMBcmfK3dFnoM4WnXTy+CGd1EKnnNlqmB8
ZIgWbXQaJeG662cSo6vIWqcdIWCNrYi+bF3f6/HFVGgn2YUZgjPbwECFZGrVVkV+GvM0fYp81b10
lJ6cmchAnYo5eszdud35y8UO8zjdEzvP6cslNflihKRGYg4akaT1lXmc0rZ+DMPc7DZJyY/2DNaO
SBKLaxcFABVqUT83cYMWGmfq16KMnkMkVTeOhdKJEQ4pRLa1aPWLgI5Qr82zDPLqEZd2W2zCsCrk
LaYk56GI6zc5Nwx3qnmMgEzF5rwmNZZtP5kjB38o3qC7TE3qS2oyxvLTIdyjvAWvP/XC2nMU6j7T
wBneNYyDdYVbD1tOVG34RsUubWgebVB1znTzO5eefo3PtVtCyjewSodvM1UfFb9BxFFTjtN9Lf0s
3hSBSq5NhC/UrGcmibh5rW3rG6QhS1AxTNKTYzzP6Q2crOSYE6hxwbfGAXb0eJhM45vyy/kzATyh
u/KExx/HUKjcmm42EYmLaYInfzDhxcv5zphKpgyA+/adpdW1WOoke+a5QkDZrURtgtCzMlrxVL6o
b4PyUKShwOYJz4rz51LICre5cW2K66QwF/fWjF5hqgeJlwzyTv217AY/vxNZ2tpAFjwOY7VgF8AC
jyhu3cce7W4sjd78bjCrGe4F0dkHL2YUlxTamL50xViNT/NgMPhdGR0H3u6+N1tEq9u+l5asyKtq
xuHMJWl8kA9RHTNybkXJnOZ/5o5uY4dx4mWOxn1oyPpJqXx8/qn98y/sCWJR4v+sM/RNJL+E3tMa
xqLiLnaYn+W+VT0OqbLFcIFZ7G6MwIppfmruyJIfzig9erVye69T62Rn7s5wmp0bi60vw9uqRyld
EmOojX0wpwAHkv1ff7lF0vNP3w0VrwBiB3/0V0ZuLnRdmKE1XKqquciKWjE8JPrv9Ob/4kNo2oMT
o59ryl8vgJt2I4dePVwSCyIw//EMtStk+bss+b9CtL8RolnU+XQR/31L8vLb8D9eGEv93JX845f+
6EpK8cl3F03676meH83HP7qSMvgkaS/ioZK/dx9Rjf3Zl3Q/8QIvVHoUanCrJdasP/uS5idOb+QD
CdtcSKzyP+L8//KUYqrCNihduLWmG6Ca/6UrKbRXa9OMyiO2bdabrIiYIjBgvswKw8JPl+ZfvK7L
2/jTG/HxWXjCYPqTjUL5tLzNP4nzdWtiFPBFcZRwNi6znsQl7e3geeIK3NT1fwqSXD7PgeZoSYxq
ODF+7bg2hs0q5Zt8Xi6QPQ1mhfI9HWdx6cYFktCFnr1l5RVPg4dR96//2F/avcuHY5DzcBNx9wC4
//LH1obJ2IuN8zg3XfeeK7haVE8aRQlW1esIIPU5tMy/Y2f+i0uMDta3HY/YBuwPPDY/X2KsoWkz
+JIk6lwsQIW4e9c0NdAyJciGInP6jz/QEzykfBxSSfB2vy5AKdmBBJM0AQLjsDxL2jPUhIuuxreN
Vxs94stfX1bxT9dVUll5MJAXeHRg/Up0nFpBMGk4aji4Y43r1gtb626ea1Ov/MHBnzr1ibj4CsaP
nDJxrbVbPBdVhU43BlpOy1W28tpNtFpXjXZ7DQcgbm/EGIxfJ8v/m6cA2sCvD710MUQ4gkeQOYP1
K42voHkWpXnXH1y4zM6TkVtueG4jjH+7qMTnnteRGE4CIp9Cvdy54ol3cLoaAY4sy4w97/QB98in
yn2L7JYSAes5zxKJ7eU5n33BfBrPzUkj28u3RaPFBbIU14EcaGZqvdUuEYRNspwUrNnfVVidL0Yj
jWbbS7M8V8aEGIvZ3H2YBPRjaOmV7jdf2xWO42amMETmY6XnxnbHewbvCPcSX2fBITW1AZk1DkC+
NFbDIxemtU03up0MihTUOYL2N5nnICY4w6fjbeegInoYi2m4KcwYSTUhvSB5wMBahLazEDRTzns6
6hab3dCBK8hqZBRjWFcvfWoxbWxM++jprKvXo8bD6ee2vjfbtszXQT2zfI1muiT0NO6b33CMA7EE
HCDXYfVix914NWpDPLndAkyZE/eNqY9VHIspGF888FD9mpESvATErOO1dxr+0iqjFs1VyweSERQ+
W3A2mk3vD+6b6rmO/oxiMGwc8dQH3LTZr4Nnpofum2d44zWJyAuq7YGpwEQ2o78ORiJAVwgGx+vv
z2qcRvjgYzsZ+lsaWu079mskhLizqhdr0nBL20FDLzCaKYtRN4VJfsxqxsLdygMq2287bNdfYj0E
z37Ferrpsl6OW0i5PCekzDtvZYvMM+bsdI9AJbgJMIM9M4Rm6gB2gCeDSBJj7URoLRsSxBD94kG7
73s6ixvtfVSgVgtzZkwx2UdlNtdoDRtuUhAL+9jHC3liqJa/dXACop+isjl8XH/SNd213fsoUmBg
bGhlkedWcyy4fPxMF4YFMyYzZd2YY6h7unoAfKo3QxQEu575fb6Ol9fD6+hkH5gQhOFZkMVFknI7
9JRrHFWvNiZOzE6db5s9WXMU9Zeu9trKXfl5Zo2PlQfulKl2OYZ6p1KkUpzW+QXMucI8DlhT9Igi
zyjiU9sC9NhjLEgH0qiNKbxi0cBhF5cu2Z80GrvwxsJD9kLEBKcOEIUEt6JPS+6HCSfnl5bLH+/b
otD71ooL2ONmBpzI1wY0rwzkiItizYnapwpV5nbEV7QKiwBGkg2iMq7H42DXzg6MtH1x/RKKkB6I
iaVbAFdnfPLynu5NFSbcdmOiiUtfoyU962trWvWmYtRC92EUdwapBNchrlsoN6F2XzuC7h2er3Yg
DCJIxjPORJA+qPugKpgWSkOznC/ok6P3umXZ9PJEnsBR0PE2sVes+kW4QEZXzg0fjbZkLB7RoQRl
+h4kMVrp1qChueHhDk4OXEfCgCj8A1wZMny2ITIWG2E4n7s44hTT1G8Fdo1LytDBOdRQMzU/aPPQ
NebiOJkyWLKx4F9WrMvjlW2OZ9kKGbsfPCNklwYBtZ/arnpxRRc851NMQ1NGfu6uXK3H60zwzPMY
U1vAjale6KOMikHN8DaW6LJS12PBLK3sCSR5+iVtCGBdB5Nr0zFF3ZtI28aIFkDPDoKw2LCNlk94
iLZIr4oNZ3gn2gkbdujJVTMznLmtxGuOe2Q+zrHT+0c7b2Z7WIuqHXd2Q3/t5DGS/jZH2vW2wEVP
KqjCm8GoovsG0MgxQosi47h+Vl3zNuXjsvon4rnNg36T9lynMUhZ5wEeJqegrKzX3gj7Ya3iwbyt
gkE+MimlAwNpb/FlG8wUmLmseS/l2QnLxt8hwinuxh4S3G52rOc89qtNObaoqHTOGMGZrBpNOeG3
epXbYXHhVOl8U8Lm5yt2rOazGwdW+C3wh4RUg7oKy92MmwpNVpT1JEO0mXHDoLPn0uWIrObOjb7i
VigPQEJ8+G82uez8SXspKjrdcAnbl3L0qUWqzoUmNSTGmvxubmsdwK3C5OWwWDgqagiHbKfjZKf+
xSC39rnJyzTfGDRC302FINwNIXGvMm/moanhedFKZtAUjcbyKPXA2hD7LQpya4EY14SotKs04P9H
W3wbryPDqh24NWulQLytUBLxnaQ/QaytQLyT7VPwCI52FNx4qkryTWRlrPeNbg5TzIRwrd2obfdI
of2boGIsmfoln5yymTDkk9BgKpuP91zm6vsPZzWm7WRvh7PzNk8pC/7HEihj8FtbaSzQmsXBFt93
Q+GjYa8G52boe3NPy2nWzM6M9r2waX6uhI0GmJ21dt+kYn9swWEOmxw4KL1WBGjxRnWupGKYONfs
f/9aonAboKAxtKhTaBhsXxK717lWDTLeCRhapxdIDXMWBnmqmE4W/U60qf2UO0TWeRGcGtqO5ctg
1VV8Z6F85Wbl9JvWg575yKJJJnl16kq19CsWIWW+UnFUw9cZfFNLCb/H8U591tK0T2p3emQO5b54
sWBhnRoDIVXVjAw/FHo5tgwRPQ1yRjFWmsq7cWbbR+DrS/HIoN08VX1s/Oga5NtxP4CJ4TtT5SSG
DJ4txiR4vbBD9+uaFteT3dQLGKlB17trpJMtJKFkuaKotFHLuxPbel/5gJugsHXFY7jc0ZQG/dvc
5zxxquU2GmLxy3bWbBJ67DIVSbbkCoTmMz5q2AFcJ0rLR8+GHvbIGEBBDQeMFcX+VWVwrtmqSBG1
K7bGekoWiq4Ric+pT7UcoTPs3BWq7ZE5bEkmoknq+jpUebIhKx6vmUfzMzcCahCEGuYpAyt8sfNO
I3qLQYKSlrgZYTGfVDpXt9z++lrC2DtmOja+gmaClNRB6qYTw9Yz+fkhsjzs0CPyO9UPLn8HGFZ6
FNiZZXB2pjZEhWA/wAtNNnYT9TthRgI7oMhXDfmGx1ITURp1SlwLhyUGEd6iBNFNshJka68w62Y/
jMRxaTWW4QE3DtPOrmaSwhs4rFkVfhQN0Dw13QUjqS881xQGfW3eAbI079x80hvYemuvnfLD2Lv1
lto4fGTWNe1SNtFNWscD2e8QEc3OucWnXTxwt9mXi1Gd2PnyvUPQKK1YlAU+kXFRoG57UoZItYqn
O5N+6ucKAfNLU1r2pdQ54Y12ZFJAYklVgQJLpO/tXFyp/IqtZQzmDxcE5cm2tQNkA31ASmpRIQcH
R7ORzr+5tccNcXpe4R3Q7yHewMlRJYW2oas1XXFUGVOvlxUEMhoErbhnNezS8tzXloEQZqqr2zZT
PKR5zGqTMH9AL6wJICI+U6GBnLIhhfhP2f03R3Hn11MJBlIOHC6NBUEL4tdjP2LxNGDHqw4VaZYU
/XqkPdkshe9fH9f+6fTjL4k1hN65HPvh3v/SoAvCmKFj2VUHBaER34SU4qluG4S9DiE2Z89Zji4f
y+Fff+4vjUGHj6UliLeNvuYSpLT8/T+1GjiSKzstgemNqfLeOgMzUN6OatzRH2X9KvNiunpezFpc
k6SZ/E4k+rf5WL+6/ZZPDyxOxbzgfIlfEfYobumeCK+EP4FZZTX7jfXkL6tuKltWe8Jr+ScCaY4l
S+VNGCKL+8cF+G/H7m86djRalmiSf9+xOyqVFNCtf+7Y/fFLf3TsfEmDTVoEPNJjw7e59Kn+6NgF
4hN9MtK5CRoKiGFaeDh/duws/id6ILT5PMmXWPR/f3TsbO9T4EmCCrGAAkUy4Sz97//1Dw9T+8u/
/4z3p4f168uL6g+KGbrFpXMHA/8fH+7ESxBciTY+jTV+OM5fJQUwtpRzVUvEWRwEHDjiyJGrrAbo
sQQnoGbTbHQbzG5lfWhETmKQXyrvNM/SCbdKl/Ow6kxzfMBjkzt7kcrJeMiCtPlSA9dz1yA9o3TN
CRH4urZazWw7JwpchegLVn1uztgpyY64IUFbMo4aGspiMXfOqkjLYMv83262Gmh0vLaHEgJ3G1Zo
rn0DHks6ye9M0vSm8wOwjbNJEyGuVNeuJ9+13I1AGmbdBFYXb9og924H8D0c6vtrC255J1sSYlaM
Xk2bUZxIHqs0nR7G2OwuTWTl18UnWGzlWBpQMv0xcleFa0boM9LqqtwKV1001JQ+5XSIyKs7WVWT
nBmU7JH9N7Byy6TcuQVuOquNKWm6wcrEZnQBPzqdtL4QTmzh6GnUo7CA+wex8xpBab1zyynYIFC2
73srbY66nJxNLKz72JshLxSe3BoTcvWxMtS9LQ11sYvh6ppMoV2lQBhXo4y/Ay2t9o4EYY/mLDuL
PIdS6o31VTeMYVZ9nES3DIqdyxAvQAOmhv2NOWxrqywvYdXkP1LtBTtN5t2udfHNI11rr5YXfHdD
dOYihN3pGXG98lr+AbnxS4BXd9WgKVxXyj3pgcaKBKv9mDatfbVpkZ1tqp37pDVhNmfxt5RMzDe3
9IYNY54z57pp44KU5JQaEiztVcaDLsf8UTVZjkZNtReLOhaSBrjNMMgeGpV2lPhZv054Yz+jzw6x
+FjjZQKsvqnITNgKl29qwEfdmDqMnmZfAgSkcKHGS4sSbUyRpjidqkqc7bg2T5zg3xU/fxf1jnqA
M0KFihM5uEpq5Qcf+hwdrjBFMEuAwMVZSoW0YgaUQWndz0ZfXE2LJ1p6fXdjZY5znsCMVI3t7Bi2
t7flaM8vKPeIIgFoEJ+cNBYbUOGqRp6jnU2dZQRap2G0M+r+TJO2PdHDu9W65ayFkwA2NSXa2k9H
JqWF0sAYeAZh4U8cyEPsv1Bfng1mODiLrgShmLuQ45ym0MX8g3+pT+9ju7kzMIcKWjmbQDlXpoVq
W/jV97aSEipV+TwtgVZYGF5z2agdDMBuWueJdXYd9GKY9c5qejcizmwlqegws80vTh9g4ZuC8FAN
2rgd/CDYhn0VbVLTeWExbO+sKh93BjpWsoAj9zhhiXx2oC4TJyBbpIaNic3G4rUyTpIh6wr05Qvk
3pouY97soc5YjKpPc5fcdHlHXn2HpRt3axEy9Ke3TIsS2gXqy3w7DFWyo/AZ1w7Dy6sf2uqBKj06
Em8F3x4dxZHe8PiQj2reF11GyAQjtv2cjd6t02iop/ZwbCZq6Q2SweFhcLrnXkzGwagn94LMNC54
wcrWGUxcg/BQgk0tULLcT+Fg5zdwFy95438D6uFuPW8OnlLmuDvyZTOo3El4P9l+codD5a1wKvRV
xHOv5kS8eZV2CYZtzO61bfiTIbVXm6ZS1jlSBaIZy+WRNiO11rmjmMjG6n5i2V3FI+sdadLwX2Ux
vc59QPJOyPqse57BZBqnV/pANFHzxKwf6warowlNK/KL/K7E0ksyRcAk+T6i1jjaFSqGPfNwxrPK
1VAp5rQ8VpmmXE+KjjTOqgiuXSp/VCWKy8iCeznEvkIG5AuMU2QA+CvaZnkZrp0k70ekLr2LPLdK
PGMnZkj5vtXlu4mWFa94gQBx7J9jRVveOUwgVk45rV1OuIQtfs+MtJyA4qXErdCWsZjoN/S2VhRm
/iHrkSzdjDQqH0Y27Ee7CXlFsoFHD22Zdr+2ImlO8ZxP7YosU/dbx9OfrAXJiignjVA6nI8qea0J
8GCsjyvmVFokt9ZTaOy6IC2iQ1h3xymxo7tY9eoR1rotafmTOBJnIQ9uMA/xS+U77VZbTn4QSRS/
UdiZwYpYBOLeoqlzbiJaOejBnEp6q3kgNVZXaFMGW2u9AkuAo4el/UeROQzTyRQbbjvdUrePVm0C
GJ+QuwBGqfBtuVAMKHrn/osJhPetbszkhT0Z0zqYzFvMZvkdHbvghznGPUEUKrShs2T6i5Gp+ZKb
8iiRFPyW57b37haBC7MktuseeLPGmESmyNEt9TFntV23vrCmzaSaxRAQchWR1sX+c68n94Yeino3
UjPFLtVbRPN4VTI8hLXjPbOPBNsKpfKux5RA21LKKiTYFhrVsUnG8XuGDsFhMYpwJWaFvh8lMgXc
urFxn6R0XVcWLbAXYiuyi61gVvEUd45cW0E+Q6uos3enqzOQOMUjUHYfPTmP5QmJeY5JNuZlrcqu
vptrG1YqWCd/WlmkmOTbyQpoeNH2enGHafgt9OP61XdgKyc0eJpVGKAEW431ZJzAe+n7wmW9WTEo
Mb475tTeTTCSyaqDgn6AqVE1B2kM1WsQjSCdpjnsj5XobKAPSVojdoKa9KX2E8dZ+aXdXVMHvTy4
aLvGIVqpI+8cVNXeMkG2TQ6aHL55sLVlY76EQRc62yIxs3EjtOHue+Uk1zCowLcRLLUuEBnDCfAd
bIR2jETTFZp2UWbJm2no6pOIO2/jVY65mXTf4kDlgZOqmtcEOzrb2sSESixBtyVOJ3BWoq0eRN92
mxbvyo0yNF4mic1qM8q0OrbSaQrmFkXzkjXpQmiM+lbAYWvLr9lkVQVzA7QiRADU829kB9m3oYle
3La8b04UB58lUMO3MmrLnR1jyd6wxIf5atIZBj/CflgRsVKYx4TB620wO/JV02PCZ1rhircilyHb
ZE/2Nzng7OhCYT8HWCQTmvL2iJSt4VhclFZ5gAzLf83mPvMPUK2nq5+FtNVH4FxvOtBwuwu3ekVP
0z24Ab7XdTpa5ks/U0BuI3PoeZbMtl8BmxDvQY0SfBvmXmSccI2FX7GKFZ/xAHvtzoY+de7bfkIJ
YhhAzJsWgwtes2MaZffm3Cdf60JeIvoPZZxr6NfGFosycvCpCx6cjqFFj1NvEwU5xgEX2Mcd9Gdj
5YtI7mFt0cdyG+18I0fYIjUPpNFz4UwSIX0+IAcVhi2mtWgTE7R5FF1amknbAXTS0UoVQALH7TZz
Zatdb5r9jUCz7/VN/lucWj2pVr0niYlCLEofh85m5tGYjfARffPAEe10aWKZ427Oi1nX6W9ja8zA
g9oZ7vLQRYSVNFHqkITjpO8Vhs5ihVwE+50RK5YWe7gtEXp/UbQbnpC0xXszcQ3OB2F/06DCRjdJ
ePY5a/JgHZnUiPkQnfyZgKcdrRyIWUlQk4hFQ/hrS4sOAmo4oNuNExe3elVZ3hYfw3zODFGdBqZr
N/yF6sainfI9nJMO3krXHfKq1rsosItjrSJ7Y2XzlwpcYr8WlmiYedby3q5r5Oxm0hz/e0r+/7Pa
EcD8l6fkcnj7xxPyxy/8cUIOzE+CSTfHZmeRn/zf07H3CVEx0jaLcGdpfdCJ/zwd28vpWODg5ejs
8Xs0ZP6fngUM04KJ46TtyOW3fjkN/9Xp2LF/ab4QikPKns1sBUEU5+SPlNifWj9T3nW6kAn5EHU+
no20Jcols7LraLvZe17o+YiZln2J7jp7VPaxXX1sXB97WChb4573mp2N5UzfO3YXPmcz55lzvWyC
cYdj61h+7FJh0dvGGvg6W6YIKZgJRH6e3G546IH8oC2cckVQS+qrd71svrru/ecYUzxFwcfu3H3s
1MWyabMHHeNlG9fLhp5+7O3exz5fLFs+5BP1W0EVEAGzv6TBqL90Se1cKWSoFnpdhT+6pYSIDH1L
I53yn+I6fZmXUsMBSPplZPy7tqY2/gH1hnqEdA7wPc0o7ysPUNBmnOz2HtjyeDvLRgxYIByiQnLD
eCiLFM251Hl00YYVHklNYWuKqDJoPZS2cwO5OCPsPZ0F+/CALH0mIvagEGZsGRbEL2Kiy7W2/dzf
t0s/Y8UhXj1OgrSh3u2pW/oyOiSDivagCfyTyxltb9K7szdznnuPtEaJ8yCXUcnVBHIOlj2Afepm
nHZYFJ0yeJ+Eie8P8q2kqlCag1fQdGsrzOpTH2bpFo0skTqciqEQ1GNwXgh3Hx0TMH1B5V8IKCFZ
jlyW/qplXh8ieHMH0jTab6ha/G4dJIDq1s7sVY+1GrqTkD71EUT8hzJQEEuMqlB3Aom2SZt/Tu+g
pTLCZZXWX1XP1Nnrnc6nqVAizoznaRxR8crghIk17Ei2GNKtaovmjikzC/6YUIjgc8F7MIzY28CS
dqcuze145cVjdO931Q8Sq6b+YHZznWwMED0/iD5QzgqOlmKK5czd96KxPeMAe1M9E/yRHgHF1lvm
1+kSKeXpt0oE/r03NGx57LK7wLAbuUrt2t6JMqChMhKAfDd3iEeeaxNej34A7p/AOBAzB19mejq5
DpOM72mLT0K9c3eBL67J9Uq4tgAW0a7fgCJF+HBB45aHl6jFVpWLEhms02nEzwPgz0lYnyOfzwB2
sSHm99Fpx2g7FIg91+AidXEIC7GwWKg/OOl7ax1Y8kRhnu2IKMh5vYlwBYq8hpLNlKRgC3ICvG4t
Wq913Ylwl8bZtDJkB94WDO2qiWwGO5k4W12AktwUcjWWzhV15UENpnszV04IX7DhxGIW04FmC9e9
J0oEy58zhZuCXi51fFGbF4Mej7dp295ec3jBywH74GTlTb5NaGkRFhYMNz1RNJsBn+i+djnO4TKc
67PX1v0J50R+nUThFKuk9Ny9lxZ4doP2YY55MbMy/YEv/7Mw8GIqP3v3m9LZMMMj2zlJ2yejt9QF
lqZctwU7cDK64rFxMlYtH13/KqCWX5keR2hMADH4m8hfc8hBpN9n95g5ngOnUeto5sU2SvuQdhHd
8CKGhiTSdQhmZJ0mpnZXI5yPQzN7WJAyb7na5fAEPSOmGTMFR0kS/NZSHp4xK7WuHjlLG5anbIv8
xD3iOcy3HhobJBZO29+6QWZu6zHFDYMe/YutHOerzN10E2ccx0fCx06y7+STlG5/rgZPjSxSLWsK
/S9OMokbGt9NUh6IMsyi+c4kLYwjbZTez5q1MYsq/1CCKz/0RsBIURjBuI3aaNyF1tyvu4LBEjFg
BO0mWX3JmcrsZZMvpY31ZnoYZ9Ax6N0YEg0Ehrrb4i4EzGRzUR6I0si24Uy7BuuQ4mpbdsqL6htB
8D0hFJNrbmvOzslIsCVQ0+ImoTtwl7Y+QhETQK8usnmfg+rZmj7cz9SR/a5p/fwrvSD/PmYcACST
2/81xWltuT3Gq2ws7oTuE45xkfmEi1b9aCene5Eich5lPRYPdU0c5UTvZ6cq6j49d/6RZk0LTSoz
MBH7lmLRjZP+MXFsHKFxa7/ZLY+0bdfDDefT4tZHq3AYCdC6a1uXXMgOjk2bD9NjJHLPx88rEiKn
gu7GDEJ907oImM3YTdc6bTM8Ej5LporuREASTAKdDVdqL30QLT4jX9b8JWvesmCFxvPJVFW8y7M0
R6isws8xfpsYWLTbvk6JRQ7NbOjkxtJZewCsU0PMEOM3RHPZmtHp/GRrm8NAmMoGXkfCEFLW7WdM
d9bNTMF5w4EAJIryzJTnrY6vrteLR/ziFry+tIJeWNP/gggTf6nqqoWIhNgtbksIPCxM9YEdfXyL
Sfh5smMHoD9M9pEmlI1fw3Jm6Hh9dyIQ46HrGeyQiGeLrvtq1t7S+Z28QWTmVxRvqjjgX22SL4i3
FoRYV3o9O1Fm4quayxinToFXb9sLDLCTrUeYcOY4v/ud9rZhNhXQeROW4Bi6ARPqZghXUTz1+8HM
nwaGr/skG0hDxRxy5FaqDeEi6gGNXkczWZ76yKg2TCP/GGT9d4r0d1Mkj7PFX9XH57eiffvHGdLv
v/Jnhex8cn28765JhAUyVUGV+ieLwrQ+IXCyKHcddMEfmOw/q2QmPT/NjBgmCWwhqF0FZ6P/pCrG
c/CPMyOq4gA1HOgJEhh965903jVh9iqNRu+cW5Uv1haycziRgo4KGojWqLoajQHtkIGkIrsML2Ux
sQU3rmnQZZ47nkr0F7Vp5IxuPHwfWwNwtRMe/JAnet3bGi+NrNVM+GDMXFTu8oY+53DpEL9BO50s
SXUAdgxn3K5rVe7daKduv2fR8ACYR9Josgy5dmJP7hTydwYWdbSprHl6NPwZJvDcgZVD1iEKjqEL
VWDeczpcAmVHoUjabE0O5LKB/XhQtd/X9xAkssemDoOXVs02FmM2XcFLptPqTM5kTCDr/2HvzLob
N64t/IuQhalQqFfOpETN6pb0giWpuzHPc/36+0G2E1tO2tf3vubFSZYjggSLhTrn7P3tWT0ZDmU0
l5g9vZ0gisd7euhM+Z25yLcwwPzrtC6851pK8kNUOb5g7uKJIzq5K/sZHxdmKECoZP7xbHciw8dS
bcBt0nl2THA5v3itqJ/s1rFLSJixei+V/55N85VvNsT0DilMV/4RnIfec0iUjM0DqdfWtksctZ4c
0hZg1aj6tk9Ih1ub82wiDQH9tuIQrvIVR2e2RDfw5tVoieEAiT+/6WkMIYPL6S8087hnwjffqtae
TzwYa6jNRAIZNAeM+ABeO/7GehC3SToMON9L27jG6MrwS3jgzMvJuqRYKh4iLTmCEwR9wyNWrgc8
W5yH/c4+u2KwvxoEkECPqm3nunTDfoMqCtqcZBoxxJYmxEHQWol7t99adtEjXFl8ixA+ds5Iikrm
JhPezaDWL8acVzs/zow9Zi19dAFMv5u5LY8RDtJ7jUL1CgBPeVmS/4TaQxszAjftDRaG08HtbI+j
56//yVzAHaKzgZS2Yr5k0rqBC4bYuGhOSdWGY3EiQG7Myo0k7TtRO6Z9d5i9cKHhZQWip7fw1y3z
/b8dh/9Vx4Gin93tP8/lL74XXf+ezn/oOvzyR7/N5QHySGWh/F+aBPa/+g6++oegGcE2yywcs81i
Qvh1R3XUPyy8HxaQH4dICDLjf7/DYs5gX4R6hgZm+au/0Xew/qSowenFdB9DDpp2YDifjDSO50SN
r4PwNFiceNbAiOTtSLoYa7zo9nFNvTeYb4kxTseqxm3OFAQF81AO3YGB67B3sFbuTQzH5l+IUYT9
qSPi+jYfjicROh+MCKb9yYoytWIWqe17RwmhuLxWHMSvfQ0RbMUmKdKV1UM/tVzD3cYNUrfQYRpX
DfihKZiCb35RWLctZqW62VazzOVXXRnhFROgsWPDbq3nPKJ33SAiqEgJBldGeJ8gaOM6x7HaGljo
O8M/wATUG9dMC8b4FsnntMlLoEbNY0TCO0cngzidtRJZzcCvzeYNJzEnXxlpoU7oky0oaXOynRr1
wO4ewbtUo+/cENDWPyKORWrY1PmwYgfHRdGPSf2WExgAdI8ITgo33LLrGErZTKA2/ofdENhRdoIr
kZHnTNYr6k10D7dA0KB/hSPNTYTEQWjsm1g3pzpMrH3fO+17bEbNtcoRUnhJe4EX81TBXHiQRTzh
n4QFKNu+w+BNMOlkDMYmlpodF5mpd1W7zkywaLQzCJGihumt8s5w1bPpJO3KiCFsbDR+nSfyMiq5
MnsxnrFRGLd0xxnNymhut2M8TJeh1PckgmfXDUYXwDKqwGE8ela481P0u02L2V3haFlN8K4IhydD
3bsz/bS6G+AjEInn5zdi0BIAB6Ot9ExZ0zqPSUiDeSK1aLHSbCl07V2tsvFhNs0J9Tu92cmrxB4P
Z7GrZBela6vx+nVLC2OJx7AOkxNUZHsrY+VoE8KEWREEqDv00HXo3XLX6wugNM0ukZl5CgnPOSnL
80+RZWbhJijM7KkCk/pQSgrferTA0qW9QbuljTXSCHu6dAZTfgtl5O2YByzSQD59Y5NVSVZ5s7Xj
soN4FA3ujgRkBjNVWkWvKct+5djNtO5YaSvNrn9nStySuDWHCzG2/ZYhjdq7dZRt4VkUmL4BwOii
c8jvyRs68tpGQBpHLGlYo8FupESZ15p52ZPgRdbAV3iW+qrfCjVar3aYRLAH5vm7jXTxXDOe3fjT
1ByYFA9g1elgPPMkJtYrQL1/tAcvaTbl6MzRWndMf/c8geE0StG2/squc2mvqUaRFJqOmjdZmIUa
sQYRrmJqEcG4RtYRattYF4r8UAHA1syOA8bqdpVbWXQZUiNfMHnl7rmAWdbusPTCBmhDsy0S8vwC
950RxYidPRubBz1WxaUifZXbp+v0LEQSkG2i4Kb48fLrivyaUQLnjWFPze0AjOlAnUtCCsVepqV3
TBlOqGjUb3LQxKGOrXtU8JZXNMToMVYWABp2wvEZ5qTfrCofHO8qD3VhbdK4SZkxwP6YGc038qUI
JEJ4wbwbpzZmwgHlK+N2YjYAA2Kqkswmhi7KL+eS5s5KzcNwLEOvJJiSTQRIC60vVDilR0xnHNrX
beaOtx72KIrLAtA3DdI2uybfqtqPth8BOQToaVCXW+gxKnoeVx7bwUUe4QpHmpHlXzgI1aAPna7c
TgBiz+Tw1JcGXNV2Ix1UrLGflA+SI1S2sfrY3Zgl/95jjcLJsGYcWlo059GOopvYHtPHKicxwxfg
SUJiQDd5NVK1VyWbr2jT9D0JCbSglxcjO6A55yH2njPjCRmWRnNR1+rOdkY/3koTwg1whMZrdq6Z
q++4EAgbz63xGRANaoPZGvB3DURrgV7Vhmdg4+/L6GDaCfqAro7ci0hBrZcjyHnhlDpZBZYX3VrC
tr+iko3v5Dzl1qFt2vDGdd0KARgZodnaJhvlpZxNaFguM25BGgGQzICM0deoVjUUT2sazh10F+AN
1igipoI+EqqUSpyUvM5IN2JAn7CCJjT8YH9Xd8ogA7mWEE88Q3GJUJn6Ev2As0uwAxwbTD3bekQZ
zN4wHROZBk/MyC3+waJjn+dHngIjXs0meae4V6DvQE2xaWeJWl5aoVD0DmabtE6ztcD1TCP19EDf
46LzPe/jazsYfnSRU03Q9sObYw+W3LaR95445rgZfbda4z1yvsQoZ44JxcKNciKLq+bvdt0qFqJI
nevJqC7JBmbLEdllOPvBO6PXo5JMaT1hADS2cmPjm3DkKiwHV7MAk+dSOPAHerKvCWfiOx1jf7xC
Xmeu8SramzyakXw1/CP2TeMlGdP6trGd6cIVtZutiVgunhGDD++Dk7UX0ALlBuPEtF/OJW+ZkZbv
rFLhoASXMVtHIgd/O0dBdNlCfYrQ6jvNhePXU7sSTiTBhLdIA7f9jMx9A0xfYWJr4LhvkDCYX7yk
64pt7dXpGzK4kJafgmFAoy8kXCFpjVnjx+pyeF2RHKmlfaQ6VRrjhgIK0TwDG0y/cITj64Ji4ybD
tUFqzN1sevfpFIh9kuQgbhwSHDTU6Mg5t/HowUXg4HUdpFg7OWKVL3MZdLuOhNhN2Zl8X5CPyKUm
wL14cZDl8Jrx8M22inRLo91dHqJNfvbr1rps2c74FbUzlgC00AOZ4KaNYsYHnLHCVZu+MuB6bg0L
4jruZBerl6pOiQ/IgCa7b9BqR1QWraELA282yjrHdYXisFy0h+6iQpw+BInLbB3y8KJT7Nv2LsS2
g+DLF2dga9FmKvmJXcZM1MRGTW27JFXEiIFE7sJyWBSRwaKNRAlVv/mqRjDZaEOdpNuCzGIKBkoQ
tZeiC7gILZtFc+l/yC/VosTsPkSZVZwhZ5sMLSnwk2S4rC3NvHr8kHM2H9JOjifNV/tD8Dl8iD+Z
Q6Ou+pCEmqyBYKsWpeiQNDwJGN0W9QE8nTttpjGIYJUgjkFOlTn+/bQoT8sPEaq76FH9JmWjjdTC
ESq9LDk30ZxOa7b2/Cop/OlLAzv7znJG+VIHfrIvvZBqOgUN9+5awTLIl3Wxr9uGAZkR5qSbR5bm
kVHjndnjQbFuSPqL8hP5YQrBn4QlWJhuTOBtaB7x0mXmuoAMvmqdHmb71EMt7y48f7YZBP23rPtf
lXU4sJ2flXWXZU/cxmvxx2nyL3/1W13n/4MGl60Us+GP+S+m9d/01i5EVwnlQ/qe5diMQ/9V2Tn/
oJLBU+35zJuVvaigf+2d2bygotxkBo02iKPR3+qdOZ8qOwv/gss0mYk3laJk/PhJbj03Yw/+vDkK
Fq6/SRLDujOjWkOtjqtdWSc+1KhKmm+tIQMsfQoGVV4EJ0zXCJ15/jNqJoivNL1iD8N8WJ4pWb7y
Oa8/+FXO6SGq0JOWZqfWVpSQwFCQWpksqY4EeGdfXJt5RLWk47HWA2ZWLtQh0iEGQk2Yflmh2Yyk
6Rn6wD7k3fdFP/0FZeRT85A74LqUjoLbsAjj/2Ty57BGoUqqHUdNTODEFuw5s6i13XXL5+J9/26J
/BtQxCcoxcf1aFfi3KBJKnGO/PGO2wbz3DBNq+O4uHWnMHtbRlVLyuhfOTUWqfzvkBTLlaRjM68F
Yktr4bM/RdPr1zzdMzQB1H422zcnSThn8F/jeyha7n6OkuAvTDH/5uNJHAb0C1hMPgaRP368xLTb
Mef0eew99sOVsSimMfJKseknAUj1b99MRm0UU67lg6L5TN0IF/9mkScgE81RpOeiyfUOaAzj3T5T
Dz+/lvXJmrDcT+BeXEQ6uBMQiPzxo03Q5yJIv/GxjqaMuWhELb+p67zc+I3FzB7M73VPOX85Eg94
wBbQVVvibtq//ZlxR4C/wAmwAGjlJ9sR5gg5Ez6eHOs+JY+UB31LcEsQPCgP3etfXOzPa0iY1nIa
9olzglXwqfODFzFzusZLUBJqfVv6TbvpDH7B6OHSCBxdzIxTFqRd/MV1/7yMFsCIZVEoe7TEzE/7
UhomYxx6hLcXYz1wKOfbHJ1+HFdFjC/651/sp2u5mFkZgS99NL5ey/xMsXBjY7SGSMXHmHp+U0+z
BN1lNvNFSKbG48+v9Wm//bjWQsxxXSxcrvjsnsJ6TI3C2e2oZz1am5LTwimLncHa/Pw6n9tiy2cS
DFfUknDNcrX/uFZ7MBqNV04x/m9SuzjNUE+s3LlgZDk44j6KY0yNU9MB5tQ0kIhfycPo/PP38Gnt
LJ8VoQUbHaYhXHif1w7FWYoltuM9DC3zDosUnVWojfAcOHN+KkOfchaf4F/s5x+38Hfb3nJZmy0I
cxxWJlTRn5bOEHqc7gIJzwx1/dcm8fITPrr5qmLMsG+cCv9vZ5QT2uR5CuU6GPt5OI5eMX1Dh1Q3
7xWSoRNJScEhXEZCATrdU6AT4/bnd+ffvU/BF8PIg9MBxqlPP61UOMGopWEcyMr13ua5d5v1UGeU
WRiRRo95ByXYak4MiZ+mHNOzOdgQ0RziII59WroXyEaD4xT7zpUyvFbugCmXCSpPJYf9z9/rn1et
b3I3GdnhD8N2+Omtmoq4gzYbY0iyJtkbKeLWlNql7bY/v86ff4l4y/jKqEJwusnPz8bYsLkpRhsf
y5GIZhUvKbBFWooLRjDi/ufX+ryds058E+Oa/RHkis3j04ea/Va07pSwncPA2oR+MGyY5PdrYmhT
hBVLJvIEedrqJ/ls5AWO5lJ0f3FjLVMsv8Q/LlffYXppKsGhgLfz6amSNZVh88sIDrIfm/koM5vN
tFOTUx3DvtK3TPHMN7GkW8fALRlxVYBV+O/YDVaEO4gLUk6CkwJrcoOeAfBPWycVaYZQ5GEUp7k+
Y7ZFqQcg8E5nTvBjmPrsiz9n+oxQj5QQVTfeIrtI0ff44mKAUQHHJR/tO9Gn3r0XVeahs3zrMkL4
S0ZcFRvAoEd9O4eB068yGk7XOc6Q1ywgfE4bHOOYuVIkq6kIfhCELKpTkdeITwqkfAeNm6KlVRoR
tYq4fDkjlDgMVkVtu68Ad6z3os+dxxElX72CbZIDGcaO8SMbOhceAHjvCHBhEp1Dh1+2K9harGaI
3/qIzbtsQ/GDzrJvg7vm2Eg5ZsKfH2OF4xuzkrsfXZPDUCHh0fgSBmKR1PLZr8fGv0MfxHrj14/l
OS0Vl8d6Y+Cratk7EWPLZw3+cDOlKjzL5W9bCt1zCGUDDXs8tmi0mO49qNKZzzxnsi91PY/XH7c3
8MZuaxeReVs5dUTorZZZdAys0HNONmaac4r+GtqwjhI6zR+7Fa6ei6bT7FC+NRkvRZmyIktzIkg2
yyx96OOKezfDNiX82DSjByC77tee+BUDnbpZ3Czy+0WQw+uMURydEfkT/FPL+K0xFXj+oGnmED6g
yvSKQb64h9fjPPrF0Ngrw+be5mTNv2Vhbu8sBFqvtJmwNvOjIasbVo++FSONrnWXAt8yh3q6jmeG
khvpWvFL5nVsTeQl4OQycQQ5yzrMF3OkD4QG0GXkd/FGTxYHGCsv9Y7UJNaSzDt9Dsd58YhTes2r
rh2ItxcGg6PFLLPpoxY9UcIHoAucjCT0tiywrUnq72s0hiazFp/VSwLOdNMEyFEPPcxxcBWl8eAh
luN7DN35HBpZckr9bKs0jTpm/dM1eUz1Du+QhVMS8H0NKGk9G2VDom8UH02/KS4YnizZclm88ezW
PFtOoU84/L0DOuLgIezktnTpD9ZekZ5nrrZGpC6vcy33aayZ7xMYhgQ9cZ59n58diHKUoDMCy5Tw
H1Bjmqajba8tBvg7NeFOxOcAV5W7an9R8XAdhwAsEkvt4Ko4O7SoJUhu4AuR0VcIG0YFs4CPBZmh
WcO9zfBaLEESS7pfJ9xn7JHOOczj62bCBsVEfNoMs++ueeAQQlXHj17gYUhpK/siE9na7FOxrrpi
3KeK8C9SKRd5p+kx/wayEqvoro3mN+wCrxU5gNuETLvN7CH4s+k5HQ3TfwJWRBYOrK1sPU8+T7Ue
zkvuuCeNOxmfbXwVefG4gVj8MAzBRVnI8KlDFQEnZZ5OUZazAbvLGSm35ysvdpxzp9v61oqz9mQM
oLW19i5TWc8+Maw5Rj0F0Ly2w/Y7os7qMFsl1q4iGAJ8daGTgCFzS2sVGKG87EXGGyozF7r0ADns
UWjX2U1wKaBODWQlIM+srzkoudFm9JbBmSSFu8EC8kjLcryfS8H5oWzJtliRhzSfU/IiFoOG3Lkp
+SBJjpofXAa86FrlXJRT9LkJzTtfjOOdHOd56+i+3y7PH4SIZUUUQlzV+U3b0RSU/NKyIyNLjgJ2
ilmtmTmLpD7DqrTw2rVHxANbERwm7CM8EWSo5AGqjd6hQkg3Oce8ndKmu+/JvarWTWXn163ZfZGZ
Jp+AQduVW2uMmmGGXXPTedgndsw0kUBWbborklTcmNhpdp7sw69dEo4XTj9tujgYTwlZBt3KBqjy
4iQTKGJRYGTCQN0Yx0I10Qn9HW4+e8SRpIechZlwdqBEyIzbbG4k9K4Gsi5SQBPUxzOJmP6Pzp1Q
sXqFZT/YuZBfp1ErvTcFCJ25H5ETlz3nMRJlDpXW6moyag9zLZMqpywXEkUtD1TQ6qAmy+5WldU3
3yvb97fVmMynunPOkvy1swoa/KGusi7pIxccYQq572WmbrOgBhISOIFD8Z9ELm2KxnowiN5aW12m
Tnyp6n4SKNF5CKOHJk/EfZ+02d7KzqBrUBcEiZbQd32AiwFKV8AvQSj2I8bnnYcEDrtN7D6mc1ve
ECHurPLASo7g5OwzdxAYCaacegis/SAEC1sVZ4/2wTrIlQ3WLBMHuvvOpQrJvmoqwnICUVsbkDbl
PjNJcsx067/2i4GIjaZeDy1DvrXflYBLUsDX+2go7GxVjIyGyBLEvGNOzlVv+uW1qcFyo60qvVVF
vDqxralRuqs4GbJ9lhbyGRAXTZyyDi/QUfoljGM3O86Gmr93lOOXqPp79E0GBG2nUozUmWfzTCcV
tVk6k+KKin1JeUMpEwxWecqsmdD1oavOY5JnN5Unumu/naaDU7eRWsfKP+STbo6jTyIEQgP/osSH
eU56JDtuOORvS6IXyQWVqr+6KPx3npekP5TIAQBUkpEsBmd6ScS1fJFt9QISY9pCw2F8oISGGd6S
9vhqMpIY2QRaUoqqJUfOt8jmq8lB3Ljkel4AvSc2sGQaL/p4m+b2+2goMiygGaOqVw7Bn2E4nxnf
lW/SKoYTEalMOxTPQBqwej8LdNQM3robyxzat6RJ2bNJWCeZLlCw5br14AJtF4+d2Reyfcdz4kP4
d4sp+hEZcw2Vvc0ifthdQZnUGT9qLyrOE1mKV/Eo+keczcOb28T+c9grfHBFQXQPFmvt0/gWeDJk
vqYjUhwMzwV3BAkl3Obe8HXu0LuaaU6WiD9k1iqpl8nlmFprTlEIHuxZbrqspqth1wG2hWxyeFfd
dHCLxDy7Y5whLB95ZjDKIo8v63vyddmcIlJyk3o6WMFiHWjyqt+A7SvZzmbY3L6T2ETSCBsnhJp4
jFh0h1iXdOWJJtbGQ0y4/E6lsIorHgp7x6y6U6Xj/r2iNlqmIxn5PTl3ofHjl8BeljIdJfMcycqG
xsj0++CZTvBlFrbzatiV8cNG+nEZ+HP4IAqdECrFy07upB6JGx5Wdi+al6ByY46TplozgX/kYEzg
WuCZSK/rO88heHDx+Gm2V1g1LKr8iykKc2USWAFSL10lsiDRW/o7JFoegTzobxGn56uJw8lGQj1b
WQVgPp8aG1ks0Ztqit/SDHDe2qBOhmzQlTwqFy6+Ye96b/yOBVjtqeXddc3QYEearVynuXey25xY
LOIWV7lYUjgJw0H6bJC0yHI2k8m6mEUOxtzClcILR2Xv7+0ZcGiez9ne7eLpvvbIYrF7PzwTTPnD
qBgz1JpYJW8Y7FNMY3fb0s06xc2cHZRJe8CeBhwaVdPvq6gz39IOkTo1Pk8dDkIntyeGs1VxvcvH
Dg9ENyWXqTXtU3InVsD/pjVFtYeMb7oekSXhj568g2iIIzDzgVTNugIMTmqhzVHwZrJaZrRZgiqu
awk9NcptZZR6b3kxU/BavTSzke+aufIuuoregWbwkYwtFA/jNfbcXRlEM+cUdVXkLQGJ9fOY6+s+
DU7Ikx+rJjiz5dIwQlR9AezzR1KHXyyl7qRd7CtO09AVCL0yY1SEGElXsiORTJjtWkOH2ijDEo/l
knRllvbbpCwOVkT6bvzIJhev6TYgcnZJX6FAkCP6eu89HxQu4Zyu9koYVAQhmLOv2tHvE0B1L+kR
nciM+PlZzeFXE5EeAPfGT0/odwa8PzNOidjZW3o71PHTNExYervoUtSPpj/0CINqtY3a+B7QanSQ
GFXXTT30T4bd+NsJYvxhoIa57PsGhyPJQPzMZ/MknFg+ea1bMFCqPdJqorE5xrVHe3RMlnKCsL9p
X2Io2OI/TF2k6QRsYlA3ml2UT3cCnsY3HC74j40qo6FDHmfrm3t7sEfnguk37MpVjeDgJrOb5fXs
OiUNmKbzSOMCrdgxxBqgGL+njH/parpkKZjwXXbkQmD/STkPkWPYS1JfsUfEIBfLBKO+omnqtSMl
J3lu64ZQ+2c/TIMfbeDxA+SqjBgEGoiGowiF1Mb2S8qikGXfbwjghmoRLjONueyDZ+IcjW1g1NQY
JXHe8PCmq5pn3Be/DuazQWbQ2o5hzndz7ZlXiSFIKO3UTNnRS7alsU2cNbFnVCcEsA3fE22P14k3
Y/e0Ur2zQliIUToGz2Fu0OQOXWndWa3oth62WQBtGmEc6UaeOHfRsJS8qgP/FomqBT4zcHTIDM/c
V9DvjpzteWn4XMY2KinQGc8isZOWpL5iQvziZbm9iRuOfys3qm5EoxfGIJDXCnqN5pF/tNOWB2nr
BCcnEjQFUAefibGhR7BMaj6uN1SusZ1RjhwBRDOzIVdoD2I6f/r4vxCGZd+ZHmV/KRO1l0LoA37b
6rXNAeisp8amS+A74/VIpPXGoNhk1qML716l3EwEw4Iot67efTSKSVtjjDKV/qZP6RuDfqvguMeR
2huKtwinEYyk7oq9l4v2K5xNPkCc8IrsIxpVHvw+6H/WE+AxvvUiNXnP49QcG1GAf54472qyFQ46
7QnVrea5A5HL53Lh/zxUgrKvHqKK5OM5qfcc1RZEV5/JZjOkwZiSMkJXhOYlm0EPxyow0YKX7iCI
zw7MPGf9m9q4VGVYvdL8i/dmmtBR9PWFapoWn1emOloyaM/xCIe63HXgHdzLrCaYWSAIuSgTzYRM
C5pXgU5PH+vOiAu9GxK+AUdDOYGFo2+jrsXsM5BHwvsDg/rDYHhMU4Qy6zbrl3uS9UzZLP4n39V0
VcqB20aTcg0HVJ/twir25dKKa/tCnyWcj+sPvDlhx3rnuayAzjV5bfDEvGCWePch7EhgPnDXkDLT
z5dwradCmk+5yZ+gQGiOslj+bdlxtyxvYsFajpzPAy9E9HSjBMkthvkE5dAlXaAjKDBuWfeRwfEa
CipW7o/GE9kgwQ9tuTSVElaTo3lR4DDlK63EAjN0YQ+PnY0OW1ljcBqioHwNInOCVRLx0zEifsKu
0zObJC/7FFRW+ZrKFlFYPRnOam6HzEQ1kAUg+6aaT1ggEV0yRMKUEzDahT1YY/uSuqX52pEpDOWO
nJJTX3Kbhra0SZ7uEk5avHG7TaNvuc6rV/gIXHrq2+FEiklw7Gi5Qq/xjfZVAwAITTpyXc3fqYZM
GTbft160wzqySL6quuq9IIUXS2WAHXRogpPZ8e10XcCPfeIXGPSzomNRqH3XDN02JPv37NACP1dw
nJ+bES3rWnvaushC27ouHC8AyOrwzjsqH7Ep2A73piNofjAW9TdiWQUjlodLUQlaCrg1SB7zEfet
RtWzSqQ230IzqXCB+QYIlqjiN102gkxxqlMUgOyPEBiLfQha4IE83+CHJE8YtEa3rMHGJJCIfJrg
hMgMUKTvzPpgSBDT0peUfb4XDd99jzqZ2BxremoJr3mZBp8pVMuBvKGVWoXbiGMFT0Z4DJdWOxRX
0dj1D7E5+t+qwQ1+xOWEeliAWSEmkSeTG4/1bhZyxseL5fE4qDp4TjwhCkK58SJuZEmDewO8tJx/
aT//1xH0F44gm84zrfj/rF+/+j68fvuDyuHXP/lV5cBk9B/LRNvB1eMpi8n2P1UO1jL2+c0ChDnI
lI6Uy7zdsjDS/1PW4JAJscDnljPAMmxkWvJ3BOs2Oo3fd9VNz8KB4SGRWBTrTJc/DUkjmgpD0VQU
/0GLb310oTo5FvJAoTMoJFFegxetyhMTLMR8pVUPW9D7yJA9P4OB0taAeM3efhIRKc6lzIB91BMK
orVNLguz7MadvziDOzx1ad5syOpm/lvN9rRWg49fr+oScCWUbgNNmNm6Q19dPhdDMFyzewbT2jeK
sYcOggZsVdOZ2MW5S3Rpk+TrHl0RnVDcb3tP8RZX9PuZtoRhyV5rzM50486z9HbR5I/hgTm17mlJ
J8jve5oiq2xO02+olGr6hWLIV+OYT9cQ0aBmo9rls+dVThs0mUi4OpZz4/IU5Ulb7dvZ5t86ILvs
E/XCTD0r6vkYGgUjXk5WE5Il3mAJgJke/wo5BjhV26/KWwVY+E7jsrnGQL6qUEF3mzHK6bsHyO/2
ydjIAxGERb1O3FJjh8dLetP4fUq6lks3sjrTqn7sqormFzyDwISVcwgsAX05D+zQkXtfFGm4w4Bo
aqROSd4UdCR5TF45kmLGWnfzYBzdX+J5qo+sngT3RYE4LuZ8lU1f2ypzobwNKYLTxvEskLVwA3ma
pvXgqmC7ZNqqVVWGTQ6Pd2nrIZl3POotA4nEdQBhC109aWbjWrSdYy9s5kF2l6R+0PIOaQLL8mBy
Yg14JsA32tRuOywLR+oDHQKhd8aEqJE2rTdmw6nr+r4yr6w5TzqnWTVtO4w6BxBlj631FAaRbevn
Kc7movnWjXWXc9xNtc6CX2aQ/93w/mLDYyztsi395w3v/BoX3//g1vnlL37d7zygl45HfpRjL8BM
oRiY/qrqIhIHMwrz548NDhDtv3Y/0JvCZ7IpYXf4jk3m9m+iLhe9l1gMlehmFBNQ9F5/Y/fjEr/f
+1AWSDqEvA7Dd+w6n/mws2LpkpiKZCpAuroV8xmb7u/uxs0v48nfczr/fAlUbQJsGtPrhX/7acbO
zHyphpU+DIHDNuaviNla+R639J/3/P9wleVd/I52AndgmuC064MsXlrjpZy+k7vw/7vEp+eEjEuX
XiWX6PWtNG/neFPrt59fwsKN9fkb8RHxu0y1bVaGZX1W2bWZUSXhUDcHYRTNe4neZQSIPdpbCnl9
EEGa3WGH5LiY9dQkrdnvptaZtjAOrP08DeM+rprmix1pxyJDrk02TSdvYe4NYkPxPV6qxotphwDx
drppgOYYBPeIfik3JQT4h3mZHchEJhetNzBPLOmOwstPfL/dZqU1HHqYlXgxIjCHCHI2qSGjM3nU
8yqt+3LlxQ0046an/jEzeWFir2IgDo9iFYk5Opu14XFgzbCOmEyCItIgCHYAr7dKJ6B8eHz6yx5O
2iM8pGwTVRHBf7J+9+xcIq7ISRokb2LTspPvXbu9dFO7eyRHxb0dsd/uDZr025JMdeo6oAVZb7k7
QncR/E6VdfZpaW6Bmk+ricbVnSMXTjYn4Eupk3lbat+eGfC01jkIMGOWdEMJ+uij2yAZxnfV5fPt
oB3SKL1gApozYIUyYv19LLzgKaqQrm14bulH1BjC2Yza+t40k5HxCHC7H0btAnwFwdx9IfyclOvJ
69zbAScP+ZLcYGRr55K+ZLdiEF1h0Rcez96gA1NHYxfzAyLwAH87bBcCFelRdxLJdWJcJaH7vWuR
YY9z139L9PToavu7gpfzPNlAHtzeiDl2wD0xZyZdqyaqrX0xut+XFoBaRWOtD0mNtSlBzTDRJ4G6
2Zu8Xj7xPpJJpqdcifZLbEBuI3tRXuR+H1GCjMHWEQ1uMCTYgCHs5BgWzrBRTdWQE0rbB/+Opgvu
8VxUxF1ufUBpdB4yPzwJppQHukdcwNbeuq6Tbg9ENz0kIhnu01L39x2QA5priqDr1I/FbRYiaCcL
MT2h43Hx+5T9dkAqc+0rbueqJoB2kzO82tjsnVfdSEb3MWEuvasyDLRQ8WIQr31D+Yf/J0SNEJv3
SdGn04q8RnFtZ1ayj8LQ3FtuE7wF0HlA+NhGcGWPiqFaGjHDX8wdMBuZbFzPEVmpczh7a5hH7mmu
mvqyNpZuTq6Ho6cq7yYwHGP/P+ydSXPdOLOm/0vv2UESJEguetFn1izZsuTyhuFB5jyDA/jr70PV
d6OtoxM64bvuRVWFXQqBBIFEIvMd4CKIe88qomuSShwiGy6EkEVA3LuDSbuZiutF0yoYGj2a3GsY
4uEPBeQC4tpYqZUwemNf0f/+7aSZ/5t6vlp3RjdetaTLP+LAtLZR3zjWCu8tc2t0KqABFizzEaIK
ssFf61dOczpdd8OUbzG/MQ9WZ+lDgabzNQpsziPFknkbah+pBWG41t73ynbvwoT66tvhAPfIjR/M
ojEPeCPkcuP0E3UMLxnoTNHW+WllSPI0GM/eIuo4fm+FKG/KPgruYCeJR6oeZI8wuIzt1Fju1WiT
KYqBShgsHf8eLbfyu47d8aHVerqf0ljdTjhyY0FF/QCRHPcqqyk7WY07rElx5eca3sxGgYY7UFLw
h7Vr2gzQoIIUo/KKOl47m165ms0w81allC4OTaIiGUPB3kmkKlZxXsVIhw7pL3eW3QF9wm6L7X23
Z2mA1pCBu6s1bkOqGqNi09VJh8RxDPvDdJqrfJSQdOKqiR9nrrhYAAxQO9g0sdykeBLRk6fLz9NG
j7ZVzZc6080VzVK9zt0wIaOVJW6bbpEGFz4Zww6ShAQCEQUXbhdQFKJ4ghbGQraMswSZH4nb6Zq2
CHW9wFRbU7ftxb9ltLjx9Q7OgbH1wsU8w8Y3dY3KJPMwVTOWreS792XeNj9ICBVhbMgecoRKsC02
9VoRBb6hYTljrux5B1SIhxe4/vPOBmZ39VokGrE38VcohVLNyyrrB5y85b5AseJ3FwAJ0h3KwqAk
qfAtNSW7lC76VBSDgMkVVN9dbyn7AeFGvlJtBz/j/s0anpld5W8cK1pa0cuQgB0oJVN2Hta9tilW
iHzpJGSqe/Ym1W247POjTiuMbQJ57ua1fml3kf2JNhh3fSeunjAWKPYq6Ms9Jchwm8yWCaF30blp
6NuY01LdqPrvUKDVhY8DYQbvC+NeP8zMA4l2RvBsh9uALhvluRidmtYKkhuZQdqyMI4IVsADpkNF
M9Ne+VRfL2AbcW+j1l5coqhF8cPD6LhfmoLzQZU1D2xOcj5gDCw/WxAUv75CUxJnKUW/4tfd2i/3
3rg4Acx1z7CImoSX0+x3K6ulggfdw3hEaRYMqzHx6X2B8kPlUfftcxH/ei2BZUt5rmilexWiVEVV
Bn9cyJYwmJrQ8Pdko+2FqI3saQxgdpZlQ+G1kcbWddqApi+l1Oi1YL4cdl1Ay9dIKR6PkvK2sKgV
VQH955gi+r1AQ/i7VTSIK9cscChE2eXMil6DWkUgyDHLl5Qz/AKgS/fYYUfzxEKK7mVsRHcq7QPE
helbSwe0fNLW5d7nVvVVkZCqVY8NOgrqGL39W+qyQ2O6VyqbH2bDHF6GMjS+FIv86qxUam0wXfvP
d8rUFP7WJg87OWLcmU5t3VIANh4jNGTuob7RSs1tJBbcKfmn7Dv/IagGdJvhEz+LXjvPQ2s4z6lb
61tOKm7ITWxsNA7rG4qpNE24Bd/MkdF+QggTD4wWFQxUIrkDLrOuXKBIGIr5d3Zm7syyrDj4uvQK
I3kLXWskIcoecmLFQtxNbmVeeTSNt2WAIXyhldjWTYEXe2siRw65U1/2FA7vQt+KLsA40Wd+Xcs4
2gFrNByfvMJ3rmY/mW69rlzun160thyYjCsKXdmd2aTFBQq78msQQkhVIVjilZ9wGCJGz+efYWhk
XTXfWA0V/2gMBMbY2KgRAq2lDgvGK9PTLUFBX9h1WN557Tzjeuz2EYXTWj+hCO6iFj8jzzYj/UOX
IUNqFQm1VZ956R1K5rC6BNV+py9omowzHHBvpJHS1tNdgw1etUJIFa20pqIWO82Fl23QLMHEy7dQ
jeVsGi6CFlzGKnQ6Ov4Kp+516ZXVI9aG5a4n4JAD0QG/QuJA3TX0SejzyAEaCBVrPaKp2QCa28Fv
wKcbc3njsTNNSoowLsmYHRQI84G2hxl1bE3l4hg9v4LR/aGhxVkPlF2tMn8y6S1ti5pSvAgS68cr
+sspQPQ442j+0IFPxXhKKrEynAUkCUxmmwCHp60PwLHNPO9Sjo7e+kq3CLrh8w05bgAZWAQS9pca
gC6uSgSOH0xJ/xd+Xk6xPOQPj47RRGqFSchw3SsD5TF+9D4VMPZW1dyEh85KnX1iivkC6p3cj3j0
Lm+Et9Rkr6n2xrfWnNjduk+Kz+ie4uvhg9GY69jYK7fCnEa42v6mS+2nnA3NZ3SkQAdjwXMFROC+
R81ghdV3DLvPePEbNF0sp/wqenr/OTLG17xGtsGZh8iJ41O78/123FbUnfdhSKMcXWFFpcdtwcM2
prclQ4zpzLuIOcb63qb4ikeWLH56pfGTJsfdhAzMDpOiYsnbmguYkejMz8njWMXzuvWN6EC02jMR
wxoEfrmJAC7R+Pe/GiU0HxRhKuAIXRNuKGohXCnosJq+AlTk1s4292reFxauQ1ZlY++O0hgdH4yO
yzhaZ0NUbmWSA2WvxNCjCZPG36J+cA8Z8jkosff4PE7+XH2uIQLhjRSBAMXxJr7CN6q+p0pUf8Xl
plxxqhfwImvQB4MHJNYCF7jJ/Tq76Ac9X9pJkO2dPO4PRozQwgZTaOfe8dv5Po1k+7lGfG0L5MkD
8DC1xUbOUm4nrw3XYRvH+xwj5t3QZFzJzTy5RHVB01FUWES0c3GFP7WgkZW7QbsZq0iM9MT7Kcuu
uvIH6b31zyRL/8YKemWuW9utHoYmRRPIrvrxPpx1daE0bbUUH8KdorC2sYsCedwMyjEMzZavuIF5
+sOJnWZcD+gr3jmWSh9KV1W7PtHtP7Ilv0IjIbZvtR+ofxBr8LBkSsrnUHtmuGpQA30ylxNSWkVN
j8+PD1NZ9ldx4js3cdGpZ3QF3AMya+Nl7kbD1Wjo7KdyUrBVscXHrXoV3g9eXfwqOpQsB2k53+ke
V5CK0YS4tFC0uW4V/UMJQYruzlA63HU7ZHW0oZwvovSKLYAmi8YdjN7bytAv2eD5X+3KK0ExzRhA
RPm8A52artOh0EhExDO9Yzx4EBI3JgShdEskS/P0gCkCJhTSM/m8nLaXmlsFuHkxIzSE11pXzxtI
tI9GTiO+VMjRE+VXFG58bNRp1GdW/dyKVKBXTCMLmIzXQOYnM95XgSweq6yortWc2xdtC2SFfL4A
EAY3Oav9HmeEbjSKA9clabxolQORGxEUtHrpPymjWdxBQHFwixlXtpGEX2j/qGsOxfyeVDH9Plmi
+pI2WfO17rHR2NcGHN5VEjZJhr4C5nGrDBFsLlOqfHAwDy/Xr02ZrJUQgft2TC8Hu3+JRh/QAuWd
6ynwyytBZvuzrE2JUBF+B9LIbudqQJmhE0a+V2As17TBq+tsQIEfvHitboEtRbcpydAqdfK02/q+
24BwlAByW+QS2f+/kCWEZs6ZFqx6WMfAQ9SM2V/X32ewxzYObKqnqe1wYNOIQlllET50mMv9EEb9
zUm78Rsw0M8ztXhn59Fo2lAyt/ZpMxPZa0PgNLDo3gceQi0AYttPrpl3xTpEElvGvbmbB6ro4Dcd
OO+Vs48R38LzQtJVytoezaUi4G6a2tEPem5IdhMJV64wEBqJJu+Rqw7nCZDsb2HhmZs6Cp6dyRmv
zNqy9/wWG5ZQoz47ifPLy/32bqiUhsaHESeOjH7CvOn0JkCDf4+dBjOGFOIeoRUE843Fg1GE3rM3
xM5jMlSohvQJG7YNoKmX5FQ6xtbERWNdidi+5w7yREDO7qZ6lpcNmNqVGpXc1nkZfq8CbN9yOoG4
P4j0VmK8DMHa4BZjt2S3aOM062gYy08l6iBkuMZDURTqQvm6eAgTQ957jRmh9iLtWysexG8rQhyz
Ssd62/ZJdIk5ZX9XulN8nbuZ+9mpwXIC3Z6R5f0nLZEGibNuXxBut0MtkF9Qk/kQhr1EbBQaRaWy
aq/h639WRNxVPyEIEASDuW/z/jHqcUOZPFNeiqjSezW23+Kg9A5pFHNikQii4O8Zh0IEwzWpnHc5
OqDUOoz3yH+r8nev0iHBELD+IWA7/NP5Cg3+FZX/7Edlpql5ZdV9eOWPYbqhWoIfZNTZj72N4+La
wPsouMVVMLLXVdk000q0Ve3umnKauZrFLXgi3eaPmBsjM+9qzPiShb5ECesR3PfLNIGqNtHlAoAj
2ktzHn96NFpo1NrFmqSKS1IDhGq2wAsUSWAtAr0HAyTeJfvfRRVUPhVACNeYzEUHssJ8Q7njZ2cn
QFdMjZdRyvmqx/HQT/K7xxVkwkrCbc0HcihJ5YwykdH71k8saccrp3LFVjaCQkqGyG4UWochMMLf
sRTuPfp29kM3Bb+byTGeIrbeF/zE23jjdlUDIKCdwk3nW/hklm61N4OpR2qmwSlORfhNw8I4w8x6
XwWFsUwrDvpyYPn2MXFRIixSDobfHkaH+t1gUIxLaB8VRbPnPl6coda8K1H7y2jBYiSPopY8ZvV5
kzuRJ3n4Wlb4IpkQQ1ZJgedqHtX55uMK76mh4Nd6ge/aCA8dU3jMTtaUHy1eLPajxyl1ODLSwbox
FXLBHw91zKnzeSvLhqeMIljAiEf1aitzTZ0Lhirbsr/OcpUdZJuScrJ4afBNxR65UP23RXIGtS1h
CepwKHAdD0qnDAFDTIwOGneclQ34diVbSnbcSZ0z73fMW1zejw1NC8Oji+zIIzZURvCf69rA0U7H
IsSCy0gJbn56kdlUNHGPau5rbVFBzOf4ps+n6cz4x0y31/GFoH+DYDs9mqPGho6cOjazqDv4hUEB
vuQFZTN++fgjLi/xJ+VrGUTQQfcXIi8cNPttXwNzQIX5gt0elKJ0640xWUSEWfBtbpv0C2kjr4Ye
id+qJUn+eOhT60fYcLPNgOYNnfq3Qwcu1oQ4KGBkPWYa0K2L4Gy6FII9w1x8niIyMDzuw+3Hw57a
+sIxyc35smh+LO36Pzo5ogtk5SUM6zVpfmkVwxdkiedDJFm1gcf6/Xi4UxsSZQTIhKjx+4grvB0u
ahvTAgDJcJ1yHxu72XP5R10HEfMzUeYdi/D1W+Kl7nADJ9CYxxM6z//5lnLux5/d69rUYf+LHve0
MrrcgiAGwE/6s/k9xi/ioEZK8R+/7qlFKwJfetIRkO7fbRpPqBnyUwsRKXIeXASQbuqIEPvxKKcm
lU+4tK9MGp/HcgIOJLzeKQg9r1FgwAcMOoXGpdZJ6zPf79QLOSClfEdQlYeV/fb7ZVNfIlw3ElCx
Gd4AFv4m/erbx69zboyjSIqLhy05qNsDrJGbWbZ7xy/OUXyXj3+80Vl/KL6xFF3v3eIIUn9sbdUe
anLXm6g37Usb8VlsUMfka2wQYcBkmovsMrJcAngzjOVzEe391hMga2ihsP8CShdHEc1xa/DSVYDw
v4UUuUJKbo2sc4OvTgrUsQ7Kzd/OK+N5eKiRRyE+cbz3Gq5VvobleCjKiQRF6gfU4LwzqcT7tSjo
oaOGSWl3MbM82uBBZKm5xZjugGA2Sn11lawhUV17wFrOLMUTI/ESvuuhbASR0ztaJkGXJLPWGH8v
gBKSlu4Kw6PHuk2fPp62E5/J8hzbhCG8ZEfOErj/iJCyLjIRtKBI5sTctvl3w8/XaVYuCNPLj0d6
L5npo8/5x1BHZyw1KrlQ1eBGDgGF+9LB6Gr0FHoAwQAHdSjnLxp9+z1apWELkoXqvtkCwpNcWbdq
xqcppfu7BySFN14rKIAXDghX10/rSyUmmDVjPN+EOfdApykF6Hi6Rdyr1Da3wUVdekM+3Y5VTwVb
I1SwpsyGQp1M5jMvioz08fbjBKevZ7IBLMh6R7EZuX5DBGXPnHaxeg5wb7u1Bv+TljL5Xsw90uJ5
Tv80B3qJuMfOyzQ1k0leSIiQiUtn1mrqDPbElyLkYqQkpklV8ake/Zs5pLBUVFmz7WDFrJoE54+w
TQXA87EClDpg5GCkRr+enMo50NseN0pBSmacdEMJz7vOHLAMaYbq1ES83gTRuJ69aNo4BJiA2bLR
/ML4yPzhLUjWj1fAibVmAwwDwcGZRcp/tNbCYmjIPjTzkmJkMViBuOCrT4coBd8F51qMh48HfJ/w
CIEmg+NCWUSy6DjhgYQ1DGNdVIfAV8gcJlWxbVDDupaiVvvQj9R1TOn1EbnK6OrjkU9sX7I5c5HH
9SHXH2/fFt8rI+5lCV1a66+DHK1vDf2eRwCI6cvHQ514SQAeRCNqHfxznDrSF+W+qfvyUAwtXREY
bC3lWmwj4Na1F7LLMCntaLAjZ21TtP948BPvSV6FMxDq60zysdaGl0WIwVRleejCKtk3Y/kYLeIW
fqrbv04DnCVIWSgWcL1yj5GV1IC6CKZ8foBj+ax1OW5sf8J7JBfir5cp6QaAKYBR3D7eCWTUyMb2
0dDn4Ap6TFglhVeR3o2jK3cUnn797QQ6Jlbe5DcOkjPu8bEVJXldOnnDa7mFOKBfUC5e5/R0unzx
G/t4sPcbkMFIbUgNXBrax8dXAzYkln3BmxnOYyyMZ/i4v9JJPIKAPpODLHv5bQrCUFxLJa9GzH+V
n/jjXMFZJ9GlARADHvZWUCsNKjfHfG+YkQqFvpjb57LR0yMieAaMbdl0x8eLU3s+CgzZobGwQAzq
75W2HkWbNdAbZI44sH398Wy+X/uOSeK9WACg4kO39+3R6SIvhdyAlx2Mvr/ELPngOBk2ReaZYd4n
jMswXA3FoqhjHxcUBt+cEswTswNOUYsCBkqN9cSJ+PHLvI8ijGKBXyYym/KdKgmUwAkvICs7tIKK
FpUeQPT9b6+UD2mjaKj781ro6kyUXPwf3q2SJXBA6HGRojkWeMEZBspTTDEhcEEyj3lAGa6sM3g1
AV36uaSJ3WkEqFcwhDE5Rgu5pu1lens1NdFFTh95h2HS46zd5hPMA+RU6prkYEkLmoV1BSxOfgls
VG2gQLtnnv7kh1mc12gGQpI8/jBAEuKczgYmjSMt2VQH6aUxUef8+MOcXGXgKikpocX+LuUsnIZj
JKryQ6k8JCGr4WBm1qPvqXNZy6lPEUhyW+KQ5A57tJq9XJR1UxKIploAZAnji0ma0+7jtzkVgSQp
AHozXMqZu7ejzOi0TVFvZICHoPANHscUjGdIRF3+A4LS32fR3Bld9NP40GD8j2+oiH1IZGzZojoL
fy1z1ybyoWjD54/f6tTmWZTgPSC5XAyOl/HUYZs2V2yePHH9+0xbtNhC9xfNlmrXRq7/c8yRFKNa
2J05qk7FvFcjEwpHJy49lE7NWDhDdohQY1alAWUs2tXpU53On9mIZ0Y7teC59tgsdm6W74pkqL8A
IUWr4VBHdbYvpOs9jDY09I8nE8rF+6DAJHo2x5EA5nwUV4PennqXkvvB70fzKYnNaocfG3i0VAw5
vTlv/JJafrXuKwX0X5fZrZt7Yh9jhbqdYe3SWMahyGoQ1chHHzxG36fnbrfWyZn3uGGzMxFvPE58
2rAz3bEoOG0mhzaBar5bKsBxQ/gdHq7+M/5w9drDgOs6L0XylI1DdxEG1bcYRMcsF7r5WDgXVJGC
ldRGjQ447/HxRJ6YR3rapKCeJxBTOT4Qc49nSCbS7bGcf9WzpXZmDZgyzMGv6O8fj3ViOqxXjLG7
FGrJut/uaxu5HRPvElL70PplUnDYFK75vdM4OHlBuXhISXUmwzix6SyLjh0ZDSfWuxR7aHM9tVHF
66Xu1ziJkB8CtUMfo51XAjr6l6Ydmw1ojOHw9++KKGOwVKRIEI8jpYPlS9L6XXXgrnYLqbmlKp0/
UI3H3jKLnjS26n+ftzHgUgbAdSIglB3NrqTb2DlNdTDMqFlrawCVUAr1MKLycigkF+mP3/DEmcN4
5FCCg41k8WgHYjzvxEnF1E5DROfCaceN2VTNRoCI/Z8MFSD34UsSRvQJ375a7TmJKrBGP1hBVd6j
Mg893VPyKukt60z4OrVGBRtq4SEslf6jNToAiStnKgOHrugfkTF6cd3mEVOaFivn5sFHxeOvL0cE
MEgXNsqLtE+ON6A10Wuzu7k8zPYMxs8bP7V9u6mpA5wZ6ERgpqSO8KKg8gyNY/mefyTb9Qw92Qy5
AuaR+xxN096fm8czS0LwO44S+jdjHK2JwMCQ1HEYA0C/tUKyur7s3M79ZPcS1ax87JhFEy7o2NbI
K6bRlwr+FWAherU9mtUU/3rQkGVCp9fBqA3/ZguFGuQfEqHaS0wG4wcbB/F1qaGkhrVZ7osOcBa3
W70GBhtexK5Pk8KcYGdbi3wbMt7WpzkoAFuVFgJCVdG1e3PAnepVYfEOpWqyw2pRw8AI4S6evHhv
tZ2+yGHI3w4iLm4Gox0OfhY8JlXWrZnhbFdQK8JyGaDgAXAifLNxrrdhH7uAhbPxunJEgqxb2u8+
nt5Ta9OBO2ixTuCBHcdPtJ4apSVrE5jw92ZS3/24vnOEsRNFhYoA9gwfj3dqh5Nzk+xRvqchdLQX
3FiXjYh0ecCrYKk53Y52djGq8kzy+r6ttkg824LCHzUCGRwNg8JSLNopwHHUzB7qOmnBDPo/m+wL
TegbACnr3rW/RW155sp07FfsoBnLuFRpmVEu18cJWVCj+1ePLjWRSs9fY2xHV37rGA8QXcx8C2aG
O07jFgiwZEOzyXHjobldEsgbe7hwQfm76WhcCLM3dpZyynUIMJQFV+/pd9LBDtIfroUDwzgBBUSD
K9oEypLUXrx5E1nhZztDuMSf3WYF1dvBS3yGj5zyPGjd1C9wPqx7DIxR75/gHMPo4u+L2V3HnUq3
HmItT41wz32KU19coriNrDdlBrFwYP+MEYnZuUWZYf6KYqKmu7TSo7nPLDWcWVmnYtEf4xwnRkM9
4OuLzt/BdxepeOoNa7yMth8v31OpjUSelL4C/TZkmN++jNnYddWgU3eg6eSv9cLRNjHWyLAciTt9
hnR2cjDqldxZAthtx5cI2RKMSjiR4O8k7kkoxSBvtgMBCpZaJWem71QgkJT9OS2g7L1LfnOthUxB
UR3atH1AAVKukYZ6rvL2RSVgFmJ5ZiatU+ti6XlzgQVC4B33aWYoqswveVo65cgnzbaFGX07XtjU
4jeVMOKDUzdIXNSB+JSYYXzQEaSGqErwOo38bBdUjv7iQQmCnhFGaPR9/KVPPh4BkTIS9Vva12+/
9DiFnZHFpDljU7+IIHqK7eFzLsCR/A/G8Xxuilx/F8rc23G6wdBxDR7vwE20ppqjvpfaGDdV3545
SE+lrYuWNyWW5V/e0T4UYwCDA+zlQcEZiTsgrmP50FYuThjWHXaQj0UenClUnFrAfwx5nLCms5OD
0TOLA0Zpe3xqXgInB9wuL9tqOHPnEKfW7+I8QC0afwFqSW/nUS1uLvPkFYQZW39Tcf0bEVQspnPL
X1O+jdaLIAouaGa5TZqFa2BYCzKzBfSHltsztoXxc9gg49fbMBZgtcEzilX7GRtz9M7LPMdtq/N3
kzf6T75L1ETBrwMwZXQTXl9LabOyf5ujDZ0FAZipNr+lVX8LFKfeYm/ykvjDuCq0SLZ9oe3PNaBr
DnvbPbOaTs1CsDB1KXGwbo8bsHled5iP12R+9Xwxq9laKdN5Ri3jipopLvN6PDPgqU+8MLMAyngU
W4+nvU6tSDckQ4ekQWRlqPu23r3KsQjI9+GqWzDpH2+YV+zEUUIIYsbmBdkuXDOPvnRk6JwuaV4c
ZDEH63js5WcntoZ1KbR7FVd5/oQAJMIrDsjJV7qAH6M9U/QzanxA+vbGiJbomWk4Me8kGwsFGjcM
rhNHF6VAah/hJ5Ef0Mp1tnGr5U0ZkzbqtOqeU9Ty8QWMf5yZiBNFTFAJVH2WqO29u/tGkzvX4cCO
7uYQKKuInB2AVLHrwrbbIzIvVqwUkJMuuq9Ywq01PRmYF8457fVFO+M4RV944cAxMAmg0Wa/3Xsm
0AhZqKSAt5wKWiMLryERaP2ArS7dK2bGu1ApaGQoVsgy5hSRLaOgj4qA0nA/itHcaR2ir+Mshhpq
Nr+SFpf7eGRJwZjCHn4K3D2Q/BcNGJuQPWwdmcZbsMLOpjVKdYhl422nuPc2fnRlV5n4nIlyumPb
QkLTbITn2O+Dy9z0/jFRQTxzMT/1/nTA4KB7S4f+uHBEuS3NUUng/fNs+owuM1hUOSXPiWXEu48/
+qmhAF6DNYCNzrFxlIDQdMKAYTmWUF2ON3XjL2y+qc4ugziPnj8e6/W7He+0pforuL1yDB5f/0tD
5v1YJFwOBtTHVvjuaches2Ptw7oaEJXOrSurMsN7NdnjrW0b0YOtDISaRF7v6xL9qtcH+v/yDefk
G8yP1Rv+bw6DkcLZy6vLz8Wv//O/qL8RFv9brcYOMFvFE5RTn4s6QL//Vm+wPPt/48tiIctP+YyQ
SlLwH+0adB346vw4VR/EsBdH1f9Wb3D5Xy6OIOi40x3C09r5G/UG8TaMLY+DPzcl16X2DwjqePf4
3qALJM+clxh91/R3XsyhMDcjR2mjQBHAUnlK8yhRu06DvVh3nXbdn1NI//LaqlyUaHe1gQYa3H00
n9BNC0KyxZWfZ/H0pTULA7Rd69TQU6ANTBGuZYMYGriaIu/1LDbcqTv7jity7WGmZ9bG+CVWCyGV
PlS0ED11kNjNCqM0F0ZiF2HxAIMqhbmyzsfJ8EO0vFNYttDa47A0zlRYjvB2jlxKVDY3Df6B5fUO
hVZ1EvQkjKOXuhuHIMdh0YsXEIcDP/AmwASPIScLCdTfDZbx+pFSXsCj2XHf8j6lNUbTl4/DwuuZ
/v/CAo+E3gZxDiyFi+cE16C34d5L7amoujb6ZeUmJjSoi0aQKZ0eddF9bKBxjWShl8RWiiEcFJBV
lhKgvFVqokL5vZo63aBm0LsGEpPm0JnxFqddRH3mfOJTbJWa4/kpbiU0yq2cs0beznNm8WNF4IDw
R9G8673gzAH+9vboeCaTDFqD5Ni1ltTp6AgD2j8lRpaXLyZEHvnZLROj+lTkYTXffzx7S5r9x+Qx
EHnCkp5RAWHyjnNi1NWaYIa58ItiIUVejudwcQOwTXb4JLzUuRs7QO74K0o3N9S6tiJv+JQlbpn+
/vhJ3h4lyysLeq5gAADLefJdS8yiDAMGPpW/hs5v5a1b6xRMVFsYwhOXUSdnV56Z5GVhvH13gokD
vIZFSOPk+K5jJ+i714lr/wKT2yXOC5RR5GMvwrpnLURVs7x2rmXfB9uPX/Xd13UpvBLDBFUZuibH
wCjDigyvolfzM++bttKbRtcGUPUBj+ezGfHRxXaZV0ppmHoAOuYz41n2dnukFQ25cbCLX7iUuoV3
SIKw/EJ1j8Cxxl4xjOq7KZjRXLyuUA+Q5tYd4mx+SpGQq9EkyIlSIaKhCGI/QK730OB61bSGjRS1
vj70o+MU7ZkM5v0EsfBJJHGtoSb3DlEr0BdvgzTrfk5mQMsdzd/cHz6FMLJYEh9/i3eLAJoVAkLc
C7Gvtt4lSxYkSHuyzfJnqRWCZasWc9D094DilPu1qgpZiQ2ArUqFZ8Z91eh5s/ro9NMwQ3PttX9y
HLbCxYisbl3jx+walj2vAQckSKF4fh23KDWL3O7QBJZO5qHokEdTtWnatg3qNch4e3jEAWJEgDr2
p1n9iEoLl3lRSltfuYV2On9zZpb84+1J92MRSGK1Qsr1MWt6u4zcaKzbom+rH7GfkH2vUlQI5vtO
TjiTrzBOBOm1D7q6k7cG/mYs6q5E3BMHEKk1wTLInEj/5FsW6W8JlZjfkEB6h6A8WA6+zP8GYAcu
4vDJnRD0/dpFQYA4xwC1mY+OLATstFXZKskxXEKn54tgWbeEaKOjm6g3tp5y/yGMazX9AxKCFGLV
TDO35MV7jTwV1lAim3RnO43LNmuA/U/3tXTS4kWOvZVYK4FS5HzPLgzcr1To2QXtjI7ouLIW7hXN
7LK3vsL7xspo28OnmZ9mJbzhcWgbOXzqqBzxs3GZspFXMN4qvpkdU9uErwwOKMM5A/UAgkpI14yX
WahScbTTcSlLd9WNqc1PYvAZ8iOJ9LpC7t1hitWDGr2Cw0w3iJ0jV9Ii+Ka3KbYDA0L5kM/j1SzG
ZTQjou97KwKMn/5BStMdDqGDnvFNjtC/3iNCP5VXcWPo/rKf+om1NPnhEoCSIcGmxB86NGFXZqiW
M7PxQ5uNXUNe7qBqOeBRoOz9+wJuqmJeFdFSLJg3phkaTKiL0KS+6sA1EDBziHsGMEMkg/lP4tVo
rQEUzlKoD//+jqZujHYrktBN4jVLrsJrQMQUiwEqiUQz9ARSM73UouKdon9n1cmykZlz/RovHuDp
uIVfIsrRowoE730ZURgeWZuukdeNV7WGIK83xNtluVSB4tQSWYV4wTbFK6D4VC4cJW+XUihmudQo
i7CnhjJAZnkT2W3ONxOTyS8ElGSF3k5FKvPFpYHZi/7ZFNPAHFbTkC6qRMRgat5+Dr4n3cxe7+cj
Ir/lkGGuOJdL7pZaE1VNxMfJFnmJFFGb6aYR4VBG28pol+/u2QNRYIvR8sDLVDi28yRgkRz+FPmi
EQOywgPXzU2l4ZerTZ/SUkSZMFII0+JaXikeSfP2/OXYp8uzOAHgCLmmScAW1H6TsVIE9GjnMAA7
4PHwy0D0f43bj5kltx2Xavdr0jv8YR0At+axUidY5rgZCmawn0bYxKvZ95Y1h1GI5xxSRZfP20Xm
UrVdL6n18IgiB/9uLD9nA3upIjaQOs5kGQjas891q+cleMQZiVjaiHbZ0k6w/FKEHCy+hNuRN5Yr
hULI8Oglmc0sxJVXd/owTGaX0rqifsAvbNqu5fmQkOyXVS2SBAZ7nQWzBSnaz92p3aTmYxC7STBs
Fvj3EpmALSEEI01j51InqQUawhCQzA1rG1HraEBs9t5FR4fl73cLjmcbFCMFcM7rsZK42rhDRo/M
RLjfRMIqFcldZcVJiDYCYpBLtEoGbVo7MB7UVS+SDuY5xOh2sfVeT3nXGeNVhj4mz4gjAt+mcXw0
IrA0xqUzxzsp1VH1OSgwxC1vq64KJh/zkcQZ8y2BmHCzVSJKMS2I6r4KoPmSt0/DKgSOFx9CkYIe
QQc/I8zKn/PoGk68BFvNOwdIWs5JjHbVFMfR9eIjAEdATUG3LJ4kXUKKp0bd1LtMo90Vr0wcSVhD
oUiaLLqqZjQU6h1dor61bmdXECq7BpgayhoZ36NcTaZh9c1tN0qbkJuWTc9XKhGb4CyoNMbwch00
5hIFeyaflWsmiHMNO1PVIz/JFabh/yk0hIhLmTkU00OAxT0LKXb6iPBUI23P/KnYIDoMzCJ7wbJV
x4IamhaM3gVfv6EE5+uIle7n3cyDx5PRM7RjIbxV7wiXHEeDrj1O+SKEqkEvw/kv9s5kOW5kS9Pv
UntcwzyUWW2AGMngKJIiuYFRpIQZcMxwPH19TqqrU9Q1ybrXtck0ZkqMAOBwP+c//1CqQ3ZA0cpy
XFwnazQO5U6yP0g/1eyrBdcgkYRsUY59YCaAznrrN11DwHZlqmpF1xB3vVZ+Szfysw9h11c3Z27Q
igb7omNXDbZJms+WdhzxuOlwxPQt0g9hm8dbG2Pg9kvcLlx81nD4y+0kZ49v7DGP4y41VerxYufj
Sjl98LNR3cGfy7rKZvX/pN1YLNw1W1Th7Daa2u57ZA3rA5YeOvfY8rqgQ+Yu0QfzfmpJxptr+zHw
XjijGRGXJCDX+YZgn27QsJMwpPuMCrzsvujVUt5Bgw5y1lCHHdiZW4up2LnNNIpXUXHGnHc4stsX
Md/UQugrMvyR2HMxuMaFpHyz83LtbqvGrboXnN1KXLNJ0tDDWSuH5hxh3CyYVea4rpHcZBOAMO5g
HvvTJWEG8YIpXqVXxskqOVa3sT9MRtTyjDo2+cVvFQhFjhax3MlSTKqyZpKDO4ftydLEZ7TT5PAE
kWy0v7jYTNtJlLd2sWghFEsZY/kacP0x6zROkGunnGQlnMtyxsMlyMpV78inW+fmnOCceAzdobiY
dd0QuynwEmvjUKCtd0lupg0Hnzt4Zz3pgn5o2YNpwFphhyNvByJmsNEa08NEhTEME2GnTA7MkIdN
2+jzeh6TN4152owpxC4Wi1EPIF4lngppbDnatSiayr4f+xbNwF4XnhQt3GJoAXdI36zhAuuyWru1
8VVZHwZ0lGXodK7b3a8efh1NWA6u1xGdvTgJGkAdZwiipZa1LPZxNuTLbsXaqmpCskEsEiywr+lb
/5tR5X79ljJ0nBbcF7Ds/x7kjjWO0YjftBea2NcOOnY5deso13ndKd19XGkFFkOGpxV4JLiCsjb9
nvrwdgIjwv9kNJuN4QxydbeuNeABcNmZXEx+/bP6RnAbu8Yt5mFN04cQGdSBKiqrEs79LB0h7A1p
JV08UU/pJPse5IQg/LaPdUZluw6PPNZ/rXU5FVRnLZM6VjCUUC83wlZ11nKA8zqktqt2OPhaqsLE
nS824l2ODC4p1YUhOzlf20SjJHXSduLowUYr55QZaicxSZ7xkPDEu9FpVPUHtK06By83Vr4twWxM
s/ZjW2Xuo8Ochq9iCM3DTjzRBrAGMbYO26TT91T2ZDdzl/Y2ZoPu46xTu2lRIGfBXpaTNsemBxEi
njnDq97Rt5NRu6uFE7GJmcahRgDCnoJ/nM6FUpcgQYgcp0JucmQsZHJGz0jVKE1mGQzcIFF76uT0
23nhm3aJinYhmWn1mvXLZKvMuajBCJRfpudNzLtE6l7H9+9JdmdHKWyypcrIVOEJzaaORW90L0EX
qHo1iCd2G3MYO/cbSsK62blEwdenpMknjsVBCFVL1cJTJUuKHST3aGhqdzB+jFovi2AzlwYCBDW2
ATfAlDnGRyYM9M7h9rOHk09C5puCe9y+UqfUzxPMNhruY9GQxTdEbgArqA4Nki25kSKx8wBjhKyi
6ShHDMhmtplcfYOxx1gGtuXPO7G2vELhKKyVitSrmbfeNcTHVvamMHD9wQpHK9VSzHTqgFunwuHl
sewMvszHY+TANIwH2r9xuCPrYuGKrbw2eEa423tGd1knxTSn13hA6XHwNBWekxeHVLhJNR+hdbjT
3ao0J+TZMFcBfOqwMcvSI1N4VVToA5EGM1oWqXpi321ZLBV4nbFE2azDHdvg5EmVkpixquanBgtT
56CLpJ/863VIzSY7uQhy+T5ytdV7YFmdzqVOBUUmfDBbvSItRt0AXqQ08gfiyVaFmlHSGmetoRaY
RU5ga+5b08N4aZN8nK7pNJEBCS91plCNLEtQBbpWp+rNwVXrEW1aTmWtcwfyH/Hq1fzAf1d/mqoE
R5+5xODe35BYDhiKv4inSsPCHTGr2BiWUN/24/UoBofnwlig4aF2PRtfdbIWjHKeJ5yMMhxfDa+A
PIDfolqmmaQmyHd2Z6u1W9YmcV/VbCTTsElKvBjGM35BZVHUzo3k2Y4aNidkTq0dl6CLKVO4CMSl
fBNMDS1f4gVZ9zJh12FVYV+MBPaRAjXb1smejQFPo9gxWWeVbqomMBcOHZtuLOqB9HZAeUnjyXMe
pLPKc2s26Z+IO8Nydr+Y6A9ephTyHFXXR+XTJ/pErdGT7sHVZktQUBj87IhJAQkoDBYMN+m+6qS1
+CmhZ+kw8EHp+oo1U7te45dNjoiFCyztyJR2Sa8dfFdY451LOOmoRWQxc/+1NFBNN3NNVYV1eCvw
3nlBpwr5RGDzdBdDcuCpDRWAbrNZfI3ZZ9ZNTk2NEjjN+sBdVzvuarS0e8fWQ4Lbq/6B5eQ6fDzQ
HoFg/FrBnuwehIdfRLolGJSlfyDuNKVVKXzqqI9Xj4BKVVqVGrYgjNDapuwhtU5TrxZGPSuoSost
qZYkPK+5vtLtZalbbggixJQdHxcjpbz11CtOt5yIC5fkPYpXOefJPk7rZbxxF2/tjzg/GeXB7016
Cg42zaY+sJZhYut0y6Lh1wT20LFX5W2tKlFyNNjFo/mja0TJiOfokYgbg02Kgn90ox6QzFRTz0l1
gR+NBakk6ktjLTkTbMFbJjMRDv5Kx2tPfs5Cp0nSWf2IKmoeaWaM6qtDc86tcot+abWGrbbUdnHh
CcAR/iCk7/VamoXasAYeo4Y/boGAlrgpLWMou6tTqy5erGZRHbr82DmCBcpdHFaERXMtf0aN/g1m
xPQZoikDHaK9P+OcPtkzM9mL87clHlSfOaVaCYNQsyU5y2E/dlzvXz7yM3IITOXTnr4z3xCvfcZ0
pahrXx/c4Zvjzmp687E0Sl9TAOufr+73j2LOTY2r9M+A55/Tkk3MX9cJdOJbZsdqf2pQyEwUhWzW
7F1//qx3NPCfaCE8a9BiWBHon9zfp1K9bhAAXRbWt8WqRhqZEbYGK9EZ7JTXMO0qJtjb1W3YNMaa
VF5AlKlsETGLwaTvBoVQkw2msgrhIZdL7bU/Zx+kpakWofbwpclOHn4b/PTnr//brVLcdApbrMNo
x3+z9Vi6uBqS2XNehsxY+B4cUKot5HClhfrzR/225iwwaJxgXCZB/8aMgTIqM5kUi5cg9a1RHnDi
zecHY/XUK+LG8C7/tuQ+j1DI3jFU1gVaTMBq+HG/IqNd21t+wqzgBZdLtUcNCy/b9Zixs98mcHl5
leOAep9iQvLz99L09O6K3a5yPgbSr8t/Jt+b64/l8E9b+M+3makpXFZAWsakkD8+r8i5xn18DhLr
GUyC1lGmiA9f/Rq7+r8RTD7fZRNVN1eL6INPAxz7NHMrKAwhzefG81g3XnExiFK15llOp3aYUlNV
jX9+rL8yWhjQoCgCdmbI6yii42/q3hwDQR9T2ecOY1NWUGfFaptjU5Q817hrywU/9CzBhy/yCifl
ZPzzF3inMvzzDaTUQlKJmNMjXYdLN399zHSJaWkIrPDxaZdYHjLLWgvi++o0yPcfZcvUpao0xgxJ
7d8/QXHNgfdkkQI51JwL88fNqXJHQTxA/1K9iHZg0S3g5F1zJCBpb3ySyYifxCYuM4qB3dqbHXVY
TnJspmaTxjovPvIOZuhEyBIUK1+NmTRx8rMLIDqswYvMHI4Zo2V/JZON0FSOoalXZZfWmZ5yvc7I
KB9CV2TUNoQTqyNeiE7wtbwPgL6ntGfXLApTFU25P7xXfCYCHxHFOfnPKpY7mbn/PtJ1kElzWiYF
stQFsOyfb/9vCw7HBKVhQ2NqQon/vLRHOotU01f51KStRc2aiEG1QME6qArgJ2T9549U7+0vD5yt
FqIrMxofLoD3WWnNzEkObe/PT0HiKoxxhMBXXECDMQvtUu/JyoxDuwxGmqjFiFVRqJU4Mf5tUPT5
yi0LRQg7J8E+/MP/TGmrYcPPPMv0qWiAP8+yqhuqe7OYze5k9sNfeIufdxAsrRzPAily0aAot6lf
Fzkq5iRLRd8/Ty3auQcn99SyyHOhKqs/317z0yvNb1cULZ9sFiZvSDY+TZSSedHLsp7M+7of8HYk
bQDns10CjEqnmxF1zLvAwLviXx6ADetywa3mgWbN6fxQAOsCwdDyqPm9mDH2BkdAP0GFjQgKKZTH
JvCaNnmqYK1FUzCAP7gNL+HkuwomLiqmI3eTZlhcnFY4nEVJoqlJkTFVar+mISiW9qhp7KMl+YXY
1178+SZ8ut/cA2joqJlhM6EM+G046zjJEFTuuNyPVa5OZvQA6pVD6EDn/OePsj6tZ/VM2bzQE6LN
VKkpn/bsuRFgqoYd3/l28/5ZowN0CvFflfojWz1b0MfsvYSkw12oF4LdiDj++KmbcETNaBB0bq5j
ewrPpBcU7HRm1aN8OWpFPmrrqedVdZlgYaky76U10jBti5ow9sdsZVObdj8Hf0yL1BCJLHiTd2f1
9ZX/NzWVeuCrQxLkI16wlMPeR0M+GSCgw0ZzUvUkc+Pd3dib2PibzdBlClj+OULjjWTt5sw8OPfi
GJQDQ1OjmoFA/nxLf3018UhjiMjSRUaAAo5j4dMKbmj2vdZJ6jcGYct1YMYkHrllQzyd2+nu/Z8/
zP91rShHNigKuBXouD6gMNM/fVrL7Zp8XcSv5WR5j3lXO+bOZBZ7cAtf2AwU0mGX2EtwLv2MCCRh
x+g+zKJ8mIhmwFIYZRcT2sQKA00iKHfTob3H78jqr8ulJwE99SfzkAX5TcXlvBJU2QuuQ0tlxODI
vYJz15ynetZfcPyl5GZVKRbGGvmcX1eG1tMZOVq5Ewoihe0NEGXxoK2kg5Mwu6Rz1Afdtc0RWOzs
UrPISeymzSBku2UAXz6kcBPOytJkJJGLAeywKWbmhYNRPsOUcM6xwMfXfVxb3dhYovPuTIqBF5E2
hoPvi5uClyR9vzfzur6bPWt8yCwrhXSla3gda4CET8UY9G/kwHRfME3vqcHiEab/mO+YSUiyaBlO
LdGCr7sW4rJF+mDdbMm8gCXtp3n+dfRdF4g+xtt3mLvmbs1H8DcbQiXQomZHSG9u7EHq30w59M+G
t9r36eiMUbq41TmpidnWzmT2Fz77ry/0x/LDmwNCFtzq38WmMRn09ORB/ebqXgVHaNHvjBp8lfzh
grBIa6T/S5rqhhGhV/ylHvttMb4vfLg6jGzYxD+z5EYVr1DYXfXW1jWNKwzLYtlVlgHx7c/L/v03
/d9j+P0qiaSDeIC5BAfy5yZyMavCnODlvBlzwzK2TI6LEGs+I9tgPODd1uRG3GZ9jHhYx8BZbKxJ
ZOV+ygh8WcoB2hdkPfeqc7vgrNZa757ztqdOwgH9oaooXsyhhsZrDoZ9o095/aMaLf9UA8/eTKY0
vwY5fWpokHAroqRIrqwKd4ZQ8yoX9KZgFmfMAcBaF8i3vCFgPG/HbmckyH71ZbCilef3l1roEwmP
W6LKAMog7ovFGf25JDA0r19sX65v6BC5+WlmpXurwRMGF8qX2gjKJ0sLls1IOEgZtp3mEiOOOGjz
5yfjqA3nlyeDpZDq6iADQhzD/u7XYsEo4orxAVbD2MmWBXBah4c1mp4A++ZyHTaTXS0HryJ9Jcw0
UTHtaaoDGZXBxSTcaQgx3deuViOxD9ZKfpVD4NRzlYGnY0mlXeCb4p2kJfe1VVl3YKDlVaMp23qX
wRgebsPC2AU+e4y8PPBuKRunZjcTLS7dPCOZTmT7AqT4kCWNuKqcgVS8Ju7HbxIL8Xu0A8UNSa8c
EO5iKJ/7YR5xos2SO+W+kUdpq3MB6UL89jRgbc38us0ZhHAmfrEdzT9lKYkHBqh2HDJ0cP4mrFf3
7vO9tZU5FIcUPNnPcqQRSJjn7sVvbWY7l8pf+EFklpSbolU2WjO9xF9eNONX4iuryqPNgnULHwm3
Oqhxnx6nbpZdxdH5PRe5fQZsRswgianaOUBlvmMQMbD5Okn3Jiy9fMgwFDuReKLfaFNg7f68tN5F
E79ePqUmBypiMw8m7md/jG4mktjHDvl7gq1ASd/exM9Nt2JD3VbSCVvdLEA4KkT84eCAFW7y1HUO
KXTYDThJEEQMPAmU6BrXe8yGUvklSCD0WuvTi8LFSrW1SJ5wxzQ5Jg6ujSFR3OaMyYphpiCceoVs
QHkr+ChrxF7jtuzyYtAuyHsjDQQoQzu5fSqv5TJzwuROJna4rg0t2p6sOFWMeakorQrDdjyNaigl
M3lYE0PPBzS8ckst0n8ZsJrBCLtUCYQedBlWIuOiyAX1uyYtAYdnD/LewkSTudLglmWCmbgnLmYR
9H3YZMKFV+ubjXGEnDKj+XUT8+vQNdnjWM8D6TxmBtSDUeTfgK/f9x9WSgBpDuoahgO/4XqWySQU
h/SC8FnwgTAgG+obLA/J1JBHRk/lva39GB+J0v4mp3yuYY9Oovr/WLB4xFI2Y4wbKK3HrwsWplSP
Ntorv2OnR/L4+wPBBjQtT1np4vKwTsFdi0/vTrppvBUEfz6lfjcJ1slq3P15xX4C6N7fHuwywZbZ
OqAtfmbsrtU4Tw32ct8TT3e/tK7R35qlpm08gF0c3qvxciSc+kzYdXUsF8u4GEjfAGIvh+U681If
QnI9T6dMG60fMOdb8kYwlf/yl2/5W8mgtKKWwyuufHR+a6OnKpZV0Nrjd1DvNrmnsnD6CCRRhmOv
T5cmNjHMlPrV9Td+5zQ/UtKfinCNTTHvLa/pH5ygTE46gfL3ZmePTEg4BXZoNEtud5J7kd0y7v14
0P+rs7iT4vt//cfLG5qVTdbTpLwO/1RNgJP6NM3/E9m4eRlefooqLl8q/ubFSyfLl/rt3/yln1oL
j1xfZGnKUgrZPiYMnDP/Jykz+BcqTzpmLNCUnxLNzU+thRX8ywPGBEe3lUSaifH/aC0s719oNpGx
g8RALYZc/P+itfj1kINJqqyIlAczqgL64M/qoVon+LCCbHzwEsNZQ+aLDIeXRN5XxkIUTeL8LW7S
/uVUff9Az+JYAUZXJhufJcwDR/ugra48LAuyYoZhZCi5c7b/x0P4NzDsr4Dw+6cQfEBpZjtI0H4r
zwaHV6l10uUAfpTtZ3Npb4qmQ4Pm2WILOagMjR4rEbvNtdt+9v4miAAQ/e0ysYMxSXuiguAmf96L
xpEOcJLecGhKt1x2C36gO6jtRM6ByZwWM+3OFtIQ+j15E5URitiCs9aJDEVqT7v7pYG8noRN7JMZ
N6dUmIkBf8Rf52LHeEnx26BwVShWtHUKF0EIG4lt6GAiog3kDxwcilsr94vNyrj+kNoOyeuMFc5w
SmofSW2T+3iq6OdEQgJvyFkJ1sA5sx50GE93rmWKy27G3ItISZKrLDI5Z7cXL35VZTpH4CR/pD1X
NNXl9FCOtdxDhatPsQFCRAKSb0RzY9YnMFJshjIpnoxE5y/OSxacenLgt4brxrfBRGUK3iH05sit
qqsoYbs0ohiRm7U3EyhlWJX0ZIQSA3QnG0nq+tKkVw4JGNhfMAslycYkx8TLupuGljwJJ48wjHzw
/LB3cWBdrSXD8KGaNxCiuzOILu1NXw3x2Tp6y95tjfLYYue6NcBEHnK9mh7afHW/8HTM7drr5rY2
nTIa3aV9lQxsIqa5rKG5lgiC4uZphM4swhZd28FVMaaUAKQsDXVwcg0tO7RtKn+Aocl7UFt5L/Wu
/+oShHFCdGQfyUYy7sZyRQ06zPVpaZrgVFU+dyTIWzsP7YqUlNCFX4bVeym2vYhLJpyTuUXgVNwK
N1V0w4RABLPpXu2YHxNF/IugPRExrS0ADLU9tq8LvMZ7Xxvk3s3G8tj4PFzpiXlD7w3Jsrcw0t/q
bl8eBeFfOEQ4xcaztWWvGXFxm2CVvHP9tL20MZqNSiao3wtd6mFNoNmuKnWdTcNonrOlnR6wlVov
gnbiV1mp3IsKjaCxcMXBrInLGCJY5Gqtc6UxRo/sgGuB+x2EQ5BW0URsSxVOsMa+MwiV8ENM+yqx
eRIxJr0h5Ge5QYliVwTfj9zXIhEvXhk4QAZxDgK/aGzxTRrHt64et69Q/9eLek7lvYlgcV9Dc9rg
nV/stKIe3vTcNe4ym1yMVGXmGBr3tk94joo1ykSBJVrWy/Rddlz9Sp4McdcrT8J2yeqwDdY/GeXi
qUy8+Kzsi6dZ68ezNOuqq8T/wfifLjnTKiC4Pq7MY9o7z4Q6to9wiceHhGlgGppake1N0qc2tl0+
Q9ydvg82hD+ROyxK5AXRAsvrkuC6YRe3triCb2VfBcPsXI3wou7qrBdPo+M2z4zVWa0eMYSdGTfP
Fokd5zm5l18WX/qCADyfZLx6bl4SGB3YKVsSll0XFJv3i/NTXoK+6bXbhcktke1Zvl7ghtN/Fdgd
3MpmMPwQ0xvY3YNBml9JQLs769lhgDhH3lu8ZHvS6LpXzBt0HlNVjB4JLn77SBkenHId8vLWhUpx
ObgE6Jlf/SIwCvdpaqiQX7NutJ8ykm+K5DBZa21jZ71q9Raoeh4vZDvHztmcWKN9S/YdKWj2Iu8N
ZA9RQ+MAo0ixitt2dXesQ0cPB2CaWlXrbE1jfQkl1wxJYArObK24HvReu4GQdKs546VdiWrnp55z
s3Z4djjeYl12TvIlduLLil5vo+OlcoBVlh4B8O571IrbscTHbbTlt8yvxq09jW9FalZHrU5e5Win
x3TFd6s2RnFqqmneligHIjgawxtVcrtNsv58Gdp4h6u7cbascKsM2ZE/6zkJZpFJdmmvtrzQAjEh
TySuzc39M60Q7SYr25rBUBC3R8i7uMFrix21euKEVVbg/VKV5Q8G4QP8RtJ092NvS/gR9S3de7Y1
Ky04R+MgLno3n0kG4oUlWs84zyR5AGPgJ8cV+6LINCb9qNfadKg8AtzEYPnbZtbMSFg+ryXqln2q
YwjNAEQ/nyFxH8bE+GJVcbDDxKI/GXUAKcLk3r9C1JuZiyP/xyF65Rki8B6mA5Fp0DeM+bkmp/kE
qwh+tamPeGUHBm40THY4wtx2I+P+1WrmcZ84CWceB7i/I7FrClMTA+2cacwtyLoRwu7pd7jjpgtm
Z1pOXOzy7DsTRtpWsZzXCDuV5LN4Ig2m8SJ3ceU+QGUxR54r/E3g+GAJQHRUiFZ7Q3Xm7+wRvdgR
PxdT30g2EUInCwXmCd6rC7vsxfm8xuSLggwd8absNyCcvFX9NknoheuGFSgHwzmjLVzu19nKo05l
RGL2dZhLQDGtOTM6d30RqCSPRK2tdyIXDbGHfQBu5ARwBmN5nRXWupnisT0rKkBlF1Ihy72YQniQ
TDuZ7954PVY+TazcHRMa9VAX/q6FKLXVCGsOZ8eCuhJY+aPnJsQR6nLe2bEk/SqYtF1LWiyG5NVN
aWic5Zk+H7MMDDq0p2mTaEnwUPqJsS8zVrxrNenRn5Z4G8yxfQHDy87CYtZuQZT8S6Nd5ZmknYPW
6wTkybZuV323k/aSmAfvFCzkC0T2PHe04IzNMUNN0YbS+B0FrlZtlKVud16i7X0ac0/aoefM2KCb
c9mfpzIp/Cg3cv27ILGp3CAXcJeNnuvTkaFzAPtU6/ajUTpPczlmGYYbWX6yh6R/razc1S+M3p6U
05lf5M6TqRLU5xQiTqg3NW6fkHaKnZc607cmN5poKGdVF4j2hmijcuNiBd5syUHNzrVF+aOTAJd7
LL8qPTJj7U5B2zd21C0YtMCGdTKC4Py4j3KUA1cSst9hTWvxzRS+1kedkIV6Nnr4XiIhg+Icwr+S
WOi+PjGwcNicxfDmZ/EMujljVbDTi54DB7qr/IFfgb8RUotvEcyqd6CgTPBiZhCbxBkpiNKsitpU
OFcrMZ+3WiPEUzCBRu7GIitgOuG4FVUUeenGdhfxbREjLmIpppaEK3I6w41qzz6KrzYzjTtC+fo3
QVA6ki2HmUAInIxrxyKluaUMdb8sRUtZpgpGAkQnuwD2McsjctL6VJKwebD1ft5Uzcxm3OVJHlbC
JNMwdXoO96BqtNs6CRgOmFZylVRUGrXjistkff8WQftoaSo+Nm5btSmvlfwx5NQkWeBRngRta1yz
DdZvloDmjuDGnTi1J7bKhI0orDq+juyF3KeGNj6kmc6zM1rNryM4lnKfgFGcgy9z/eM0bxJoIeTV
5e0Tft6oyKUqf0lpefKGpTyaPZeAgQYGt9Uif/gSMBMpW7Ot8ywIjWwmOVg6sW6GKCjKY2EG7c2f
e5hPaKBqYhTuhvu3xWBLUZx+BVc6E+o309DhkGhmexZjlaPKYa+O2rztSD5W5b3VKhJhJp572RHO
N9fc7HFw/tbQGL+iFh/fRX0Ti4EbX+dzANLYWE0l8nY42BmVfwTG41xBrDe3yUDGr7QpCCFh4GyT
MIbzGHkQ+uUQ6Dg0zwka+FtCLtuz3prkOXSw9nEcbfuK9O3lfqbi/gt0+ZsfjLpxKvNGSXzR237+
snBHCm/SrP6gZZYeTn3tfkGN5kS6kadXGmqXDUcRC8yYWPGEMpPuwDl1VtRL85IL6maP0OO/jJk/
aeTVHWT0Cx1KfSlQ+8+Nb0I8mxlk5CrBbm2tCMqeyh4b29M6a9MeZnG6YWtet9KyOHjikQoqFzSv
XqpeU5x1b/PZbs+IrlgPY+w0b4xYvBvfTQiVGwi8j7WuacN2cP7mggtt6bdm1sNqF/ACmxG4XZ+Z
H86oWaKUhNEsgOCR9DKRb9sqkLtGLuxOGQ746Nu8HwxrpgPh5MkOOe0LYRhfyUC2MPWjXNKcOdmM
omoups60nyZBgGm2WsW5rlfWs4mn9kJkj6inc7JCfVR7RrHR7Yws7YUXumIrOSQBofa6kRLOt1TU
q2UVnCgg1129WPIcn9B507X45DdqhzHtUbtFH+1+0RxP/qj8RCe4C0GsFlo9e6xru9S9DPmP48gG
lsZqskWzTF+SFPyhFX5XHaKgYSd+r9WXem1varBk9hTiDOF2U9AHgOShrWcYDlmF2JpLLC4LyB2n
HKrvbjKAHMiunh6gwCakWThm+dxZY+GeDSUqkBNao4SblGUJR1I/LFsnKVI9gnYRl+Rkoh8jGtbB
QaW3N1xQbT40sW2EfWsRyerBF06OBSXNJl7Vf4gp6OONDokavnIGoWbCf9g3z5kG92+Yai+C05ia
vtPTvN7EccoVJ3XQbBc2YXT2C6W8txh6qEmKfNpp/UD3zRbr2/1XnYjXiCxPJ+odjRTiipHExdLR
uPmpLb7JfCx2XTZk+3GiutKLmRW5DjQUSGvHhyErn72O/nFdDPHkz6WVbTqZTTSV3LtARUaeravy
+nFS7Zb8TOtocHDcFNaU7WN8s+vIZ350ZDDdvCxSa15saVAbmqVpQpLgeVqD313TifonCdE8xKWG
vNOy7r/WFb3MshBwzjCweR5UbwdhrIzSapjmyMZkYgrRmIw7Y02qI4nXdC21Z6EPyrybyurGB90Y
zS0c4+bF6btsr9t0WMKge9509coJMDRG/9XMAZTathSXgweaTOozuwk6HH9jQdvy+dkmuLCBZj4d
en2sjRBBkb8Z9LV9beqFu1Kt6CzoDkMns9cDfoXtGQpdUDkT47IQZSBHKIIXIl6lBwBUme0jlvP+
yZiBWXqRBqfEEN1ZJhF4uAk3Dm83Zne66SDyqacHnzliiKQw2/sKAWLmJS6rAnwIaw4QAryZf/i8
pes281fG9W51PS2e+DaMA+227iRXRm0z2Z5TnADh/kc1RJ2b92+92AEgFspJFkaDvxpDw7k8GupV
XdT+rqMZ3gjAkmenXcYd4cA5/BF9NrfoKUBGVPOaLToNfLrY7Y1edzyZJqcUeT+LRZ0w4wPrkecF
UlumP90MrmO53CoFSmDkIM/XxJUXywS69r4MzQUIhuXd6odl1OSFnYB4WDiN3LwjPsjXcU6Z1WAL
1TJMCrpgArqzQ2lTUJWwd05j7GKEqeABLdG4DdjfA65D7GVqCpC3Zr7cFQJAaE7TH3C05MXK61ZH
i0woRjCCQdKTgF7pYiluW4HVbEgBHNCnUJKNjbdctyNJ3mSI84gThnvHZeWKYKGZgDgrryDmlUBw
sZsC/6HkiuDiNFtEP8AZAHfztq54Y5Klckhsd50vFDx6B/CFeR3eWiCCBKW3j6tlA5Q5w9y+Eslo
bnt9kPc11geoVLvyyOhQ9Y022xodfXz2jtSQHKeHPqVGF9Uo9jG1MwF72pUtzjL4+Hf85v2QXAqw
27pJ7aOma991nSl0GHsaj6+sKJbaXser631pwm3fIUMpj3VjxLe6UdYn0ZjFpoVJfvKHvn1sDMp0
gwGiCLFJr08zkv2ryabTihJ9YHPXzP6NbKDmecH3AoFyG5wgJK27Zk65hanTdq96bfFAimI0yCWq
gHJQjx7QbgQntZ4ZxLMNExDTn5d9CSIZZB41b9Hx1zlEkXpCKLlLFepNXaJOARq0Z8NnSdjr2L+N
bdy8oEtMrrxRABt1av0QEk3qMzhk6XI5sUK/3stbPwAhJVW7uK1mhJlQRdiRsN29ez8bjAEIePST
9Mpjywd3AkSdNMe+YiLvcFTMgX9qA8qQVhbm3dzJKQoqPIrchkrYph2OUjc37oRrYXc88iChbpRH
Wer1abXG+uSYFLGVegZQkMmHxVwaKd7aUJzPBruZnUwPcqZMRgHmn/SmNO+0qmazZR97bHpfPBFV
Ep+BX7jROyTIDB6XeFPEZ0mdzpt8ofzs2U1ERJtT7BL4rru2WShOBpqdiheb/F4LFLSBUxtJfWqe
S1MDoJ7BjPEcoFUYKJwtyO4bE3AZeo5aPO/b7OJxN0CO5HnX2MlXunopQmlWqp/oF1CozlquO0Cb
e+FRtWsoQWU0waC68nS2t3TiPSoCi1OLoSc9nsVa0/T4dpnBy8xyqbIjDP32bBYlIKLaKhG3mduu
sIqr1SepuXQzB9RLQ5LVBpwPKZAJ72QHOk34hbxgtGfcWa03fvfqeNkPfPWwpsCzoiygCRFlI771
VUfJ0fZreURESxMjsvTKhL08TQ53bfU062j6Ka8Kei/SsUqdbmia20eqkv9m70yW60ayNP0qbbVH
GByAYzDr6gVwJ95LXk4SJXEDowZinhwznr4/MKIqJVIlVcQ6NxkKi6RAAA73c/7zD6nl99OMaRWp
zB51Sy+T86iht/XHhnKiqkIqyHmYN0PPC59dckoyA0j95V9fPkxk1RwxKMDVFzlyptYcKhcllI2b
ydDmXRGnyb6CkIj9A1Vl5Eg2Gfhl0bVVO1hZLjJZrrDIoiMbnXlHrsRzby2VvY1bGtgXoNhp60fL
oDMd1ypgnhpastpY+j1AAnc8Xjh5Soava31a0DRulnUS0wGobHvpcLGs6t1jF3Z/+Un/e1T521El
bmDfdZg/GVW27dOXuG+/dV3747zy5Sf/mlfaWMOtdGtBEg6yClzd/jWvNP+Qum1KiSUQo0K5Grf9
NbC0jJepJFGPWNQg/VklGC2J9vF//ocl/jBgB0A5oPdhF2IA+v/+7w+CivbVv38vsPiR8Lmqitbc
Lbhogj+vNnU/NsWeORPOXms1kvv8OabU32tuFfqJq//OyPRnVzLIioB2y8CLdvLHK+UluYBruXpw
UZr7hV4/1iVckDGM++C79/CTaeXPrsQ1EGlB/yGwdf3v35nmR50WLqrOapJRsz4Ie/26HQoYrM3y
8LcvBJAAix8SMrf1mtI0YM/oweGpDzPfc5Znz6GWPKf8859cRrpYfPPG37wjYgKJG5RTTU86eluY
FI3fcpoEOKr9g0fHWoUHs7LmXaRnrx4dPCGo1NzREBbqctL7lcBtUANikvLrm1r/pn/xoV4WnovE
iOLLQ2wDM//HKzlDwQzNG6GujLDE7X6+m6NpNXJ4qIfhd2Kz13ALq9zFH8a2SewDwHhNFNeErPg2
q/oA1AjIx1FySFEw+5WWPOkuaFViKdMXMyKSX9/lT5aia79kzsJFs9/Y5NuqohsGvcRVI6nuewLe
V+EmRGLMYf7klPzwZX//Jb9mArzcI5AIuwK2xHzVPz7QpU/7mRzEmtCyhrRr5qTb1NDD+39wQ99d
ZcU2vvu2VobFAGeRq3iTPBlqehiKsTyW6p89uu+u9Gq/GLMirhiIs0CwkdzAJHtaKnqA/8Xnpb99
S4Qeudh3Qjq2YCi+WvVVWEisIeriUA9YN9T6AOFnxnTrZrGKeYvdJToMT4ldA/MEXiz0/DQ3PWoZ
qzzCiyD1Y6T/QKJEdKxiEPflBUZ20tC88ByU7b2TPc9wrS6iRQxXtdOGcBOW1vYND4ypqvm/zHFY
bGnzDcbjpjw4U1PczsozPmSOUV3IMA0fh4ICZYSgegidhXnFXHr7MWU9Z85kw6SbewbcgG4gmA21
ZdeRXdbjuLjFHbi87zQokLq3jF+akF1edDa/uy24SmpVp9GFVhfEjovDx2zl+uc0izUSmfh9NJQe
TwUOJZts6Opdha/QNYM8JAqEgeL/bYZh6os+94iLNztvb4dUxo3ONAzesLvR0F8Fhc7dLSjv/SJ1
ugByAgo3h80ljpJya9scAeikMVCI6wqDNOz/jlDWkz2JP9VJ6B0G4QXljusVONfkuvEhigd5miKR
PkZulT9AWyajsjXrT41dGB9C7r32nRFspC6sfuF3GuBVYgThdYGJptrEBsein9Xo5R7a0cVTR2uL
Ww03vseQR3OK06a+tvv0WRe8U0ynjA+FmzxP7Rjed/ZSXYzr1hi3bXXCgAW8RFFuRnzbXh7fpIk9
3REcbEHi526hhiT7IcpNnzIAkmtu9OUxiWCs+hj/JOfIrL3r1I7KZ1vzxFlUWGjbfQ672dBG0PqX
ZZ+3EQxWPXQvY5tHliU8BMJL0mCxkDPA5ozeuQtugsS+J9mjhwbbLxrkZKGMU0b83VAtQbUoO98n
TAnrKwGu5G1gEQ4f47DWvC0Dy9YljjZL8PoAMbjUqmT54GqlfMd0p3g2nLg6co/o85m6+nCgmoOF
R8ZDRTr7O7OsWD+SCh3HDegxGbFXMezlfgJUVOTOEa1hrNTWcMpwdzXqqPK1KNMCmAMeRkuKz87S
F6xjLY64ZfZcup166H2Zj3WM3YsWDfveLdMnD9vanVfyHRE4DKcH+6t83w7hRN3sDR8XtWR7bI86
EmKQBSa7tDblsl0g7zS+QtuHu82Uic+LV7dfjYVvy9IY/G3yUbbvB6erP0WpJU/OnLOHAoRJXwHX
HiGjJS/6dS0QGW8COWb22ERGeZxClJPMrowgU+kzDYgHb8c2j/wiAtJ8MaPWaOlHYugL5yjzGBJH
OUp7jTfUmxx9vcmuBovT3cjYC+9TvBeyTVxP8beyhoZfZjZ4mo06/tIS/ce6xZWQ6JhC+V7PQlhG
tzyuHPEWGpLfaB0zSJHvPRV9w6XE2cTtdF82BvSC4TPK0uRYYKm47cPaPnEUOrdxz0fJsHnaAiEM
V0OncHHK+M7J/Ap9o3ayD66olxNGprsCZipd21R3QTFmLTrKJE2wGMxZ1OyK002cQyop+9S7Nikq
GdPx1Wd9Tls11CE4MYzhRbG7FWM37MV67tYW920U6RMuMO61i9zmCemOe2sOncDbfwRNsELzOPWr
apMN9bH3oE7o+VxtBvwMt7JFgOVjTOURktePX1pN5ZgMt+w5sZW5t8JWDYBy/iRhX28U3quBTVjy
LSZS9MZKIWR2VsI7lj8YLVaZAv3r2cleKq3eU80+hzm9SeeUTcxAIWOjuYKEXalD0rodY34xfomJ
dKnLvPQjr9VZwRCdVJJfm3VX7eLRdHkJRX3dNmtdXRnVCdEti4nOs0/8QljkzPB0ktADS7ABWl52
XUhqnzDmE9/0kd1qWNeI1BdxzrAyPKdyinbDTCaKM1JJ+JrWyXMayV3LoCUYKmUE0lzYEbtqCgY0
9O+hE3nXixOWm0l3VGBp7Rj0vOGUjlihPeU0eDfUURi4dlkew6UvbtuevUeL2D1Gj48+GwqeuVf1
eL7gERyVA5KE0NA/e6LvTkAt1KNVf+1meHy2tj7s0xhfsMKLtCtootcmwt2PWpq21zP+j1dhunxI
dHOEvgINzZ2JGLZWZ7vFSxbg5Ka4rnEPvMmzT06jig0D2OcKY9fA6pL3fM8PatCjAw6L2jaOiibo
dJNQJXTT5GjO0Z7N/bMmq97Hi8oiMZbTUEvi/KEp2XlxhPUe9MKFsKSLes3sA3T5c5NFRkO4Au9g
R+81Ys8ywb1xSQka5nzqkZ5JS+0Bu30DKHb0OxyDIIJDY6/8lCavYYmkXhHAzssuyrHRPd+FTEdK
lSrUZh6aRfmY6CUFg9Cm06FnjE3h14Xxvi2M4jgiAz5WTocqp2KQxWiq7Te9IM0iBwabSGg8zSPO
0AuHT67Y/wpnDO8a0GxC3DJEoXsrGYr4OGJ2N0w+IqLBxXmjrzBtsXs8hwNqcdXb/kIs/HM7p7Hr
u4irv9USoo1IIudiAsOGbDh7akVqsGJqWqwgeQYOxvRBp7ruprSdyFep1Xs9k4woJfIhVhaT0x6J
KXtP++hmegajaMrvx9Sc4BMKG6CJ4hqyA65eA/aWabZJav2z5faHOk0hEMy4zSBCiXEW5Pti4xhu
JYLJK4z3tFUOXkyc1ca85zs1sBhJmRb3udsdjIaI0akJn7JYZkjKjWz7QgKrnEZ8JBZhOvec0cwG
IqVvSsvAD8bLzeXM5xp9iXIHxkcmWg0IevIoLTU8DSepuzsnKtjfLJvtG5V8H9AtWdDILSJeNjU3
fMiYiDCrmeXwG6rt20wAOMQwknVEkYxcxUsG/XcVNnaSkdVjrHgAmWK/Mcbhqot6RAmuok7oKC3P
s6kh2DIW6orMU9WJD16eOrOAnSK83zVqP4qaadTW3weEQOBHvja7rxu1CM2VyxZ6QKD20OtgiBl7
6ugkT2Xe34Uzx9yvW4w3naG3BnsZXElQj5PF8GOLAdNEFnjz5oehoQgrwz7kgOI4Lsu4OuG08jvN
6ys/6Zc7RJoj15QVhBfma9FrqShwLDsjIBenLM1nl6ggt5dDvYHM/dRplbfNWlLbbOmONy/Hzlgt
pILFxih28P20IMxy+YSBJC5HLef6r5/H2/QPHghBg7CwVt77m6a8Jt5ec60eK62isI790BbPldnw
TY3d2OqFH1kU23mOBZUfp6I7Dza1psAa/roWFNrQKJ8oZcqja8BumA06zzapoQfncy9PlgGJuFSp
AtFvvW2HuS6uPUzED9Ea/G5ONK5byynCe9PSrSekhtBmPP5n72rCuYU7yQEcYlT8oCdJ+vhyKpal
7rm492RIj379LMSPCr0/3xVyFNyabVtCKnu1OKIediqnV3boSCL0pdZWfjcRPjSa1scmcTQS3WuI
arBodlLBZo3U345T9sw1ChjCK6+EZfrqNyDMb7RJF0oOHv32XmoR5o7W+Ltt4A1iwVUAKpDSYxNB
1t2rlhSvlQGn3So52BbFs02yMvHZdhc0sFgi38bE0J9TmgcmYMPHXz9j4+0zXjMnVvwH2B0r+VfX
nkVmDSof44PVjlHICA+OlBauUsae0hirHTlfe5r0Hkprfsi8uXnWajluu3mQUYDdXZys+y0S0waH
KxNKS005aWXqQP3NMBjK2NcGK8LuQguJVv0Tcfk3Xv0bvHo9KXiR/7O05n6Fj/9P8KSqPCmfvges
//rR/xLYuH/AvgWkRWGDJ58BWPKXvsY1iSWxV8iaNfHnf/kvfY38w9CBkF1j9fYwWDr/DVebBnod
9CnA3wi1VgnJ34KrXwDp73FDTOOhHq+hKfwe4o3HRp8YGbtVsibYOsxsvTgzxwDFtrePSzSNdgmx
Iyij1L31EpOtikwEZj028MWQxy49AIXKuzRMzA8v6rrKNsr7obXDR/R4mKdjpFYjPFjkoVYrCW7d
mk+JxknsZMDVAZ6SdrHptCltfTg6nnnp5lp8zkQFZkQcgXnslyZvtg3cJAJv53kUQdbbMRlmqxK7
LXq2VwzxrF0GC+WaDI/pJotDK9Dw7NS2ekOzqcIZRzheAVa1WL0Z2HtMOBcMFaFXBmUxXr4G0FJf
mOZxpP+58KaE1LUpb4ZPsH9QKzdF2H3jKmIgx6TElZQI2Rb8ARQSG2Q7B9SapXkxhSWKS2xPq2yb
aCPK4rUS2JqLXjxjPyEPMpTTDVbuY7QVSxJ+XWxJu5iJETr7okFzDvnNPli1hBcy6tmdl0FXg8Ie
X499WL5jrlVdd62CpjY1UyQ3Vo+phR+CM62Ei1yEcMjwhsUwu3Zvp4zfq7FrHmQqwhAaLmPNySc4
bu3XFgbHkevehDljNn9aFMYJIYnK5QY7toqCvYC9sFDC1vRamWi8G6y2k/gSn295aHl+GHEw4GYS
2eyXOB4v494zdlM8UMaR/VHdC9G4t7gr0F5lDOA80p4PBQ18QGiyeEdvaF2guDWPGlTei6l3qutM
NYN2/4IR2viiHtkuxwBCU29tEgi67WHRkJ9YvTAJMkiazyMI2CfVV8aHWp8tJo4L2GEgI9l+xevM
3aou7nB0ofy+nWoG6/NsefcGCu7byVymaItnKdlPcoDfFUKWhY6tSQNvb218chf4vVkrvEss+Jxo
1xNfcLSmtITX4cDQgJU1Uz4nYa9dGuHKJxgNB2t5fXJLJvgm9rEXVNByhDlR93eO8GR2GZuTdwPr
VlBN4LT7vhSzdRW3mj5iH5hbGpyGNK0WCecDd/d9hDGtFyKQSHF29TUeBEacmE27n5qhGvwV7W8C
3EDNkPejjYMPp7pvxq1LksUuIsLN6A9hpbTu2Nl1r1/kTTMnH4y69bojYV2SsB2Wz0cnjLR72HNt
gHDryimK4ZQMXfuBpvEcemZ0mfdF4n1JpQY9wzfASiztGBW6U24cI9ff40SS7JJlBrMgtmwbkji8
023+tUMEftEs0fiQdEay0by4umrTuEEq1N2lvYhRDhAkiYbZQMORsYYekF1F9oHPW3sHMy/cV0rR
40F7L+oA6VVN9pHRbOyMdl3DtS76iqDAyA+znuAgMPRGv5m7aTpprp5eVOQfbWavvKsW97JL2/Ai
HUQbeG41Hddc4q0zJfnW6qj84QXsR83SvsqFnSYPVdCEy35yERUg8xErdu2c23m675Y22jjRuHe7
VD4I8A4/7fveXzDduh5d/U4glvQH5BG+1no4xFsNoq88xBiktqNdWLZBi6/XSS/r9ls6O2d9McJP
jcrGAyEQ+X1pD+51OmD+PmcEhMLpH25ET0JeA1Tvj/Cg9pa9nJPGnfe5pXcYn7b5jgKDjkzjp0Q2
Z9Snqqo3EKc+VSHsIyJrrpdaXTG8C4PaiIcgMyu1b8JS7VJb06+UCsdr9FVQANrqs8duuy8T4W6T
cA53lepSfObRAFfCaMiMrJIgHwbtmBaJAKtdaftO9FglRkugb5wAvmB/b3j9aiBdqQ+IiMeDjlfS
+9Ukg4UxavtITc84/uZ7EJd52ylQqUEY4aOZSRD3KYStY6cWE0YNk4uL3q7G7GAWlEoltfSOsChg
WQDPZF/3mXV0Q7CcSQOE6iHy7JNlHSes5sLg6Yj0B3txziCGq8QeR3uMz5qku/PaJnzwCDbemmu4
MaPi+LwwCfwMYEsk1zIl2cfayYsduK7ywwT1BcZd3r5akFXVY6h/ABHUqO57Urphpp1LZPYnBEGg
nGax4m19iaJl0q7p6R+cqCkIbPGafhe1i419dSgmGBRdJo6SavvSywoXfVwpmyDvEnhcUDWqxG/s
ZMHks5jhR1lVAB3YBCOCdrEU8aR8rYYQ4yDC3DvgikdNRTD+6qgHtuy1h67W2w+suBKFTj/WJ91U
d0QQVLfEwehnM83KjdvxpPucZWCNO30yyBwQsXUwDFzSh9bSLlTopN/M1iq+9QWwkR2bBXgYvmrA
uJY9H0uo2GZAwIDcQGQS70kJGO5whnW/Tm4fIahvYAmFxqPm9c+4jEYfSbsBeZhLUFVLvofkApq1
tBlICgKSQbDPLXMTvo+UtZ/M9BGc5QtdltwvldUhModWhPfXR5glHoSUytg4jnpqCng5g6lfwNHN
tkoY9bcIvRopXhrpKq6ZHgYmBFVgLLOFAWYobvLWVrSgY3ZbCpwvo668LBbVbwE49NlH2Zlg1hqr
EX6WKJZzNHeYAxTwq9IYneeGUor6AnYwdBdzyA+OSJfNyrVvfG/dXDPZrMVM4wadpVrECRre4WWY
PBlZ9k4zbHyBALMeY8NJMDtxnW9KqLt+EM9h0YBKJE3gac6nMhc67DMoq1OmO0dvDpfLWu/RoZjN
pypaQNa8/jiWGfa2cV1vBwg+GzcaTFyL5uLCHOoLOcP+REr4Phnn7BI/3JDACRsYXbUeVkhdHNR6
ukcgUx+rbrq3lriFZYpwLR+gABJ98bWj/gwQ2Fb3IcERDLBeCHQFAh5SLoYt+r7On8u22E19VfhK
c7+EkfFRNFH4SScd65pMLXJoXXnbCMAlQ34BmBMXCWS1bQ3v6wShujr1jfHNKUY8GsXXlrlCvMGZ
tA5E2Y4HtwZTba3aIgQXfHaAXrmnYnHumGxHmzgf051O9XhtlE54o8LqqHjphEDvk1g/4/xoBdKp
WaKg45s5noyNwpPyjEH0+ymr7buQCM59PSay9x2jrO76uK+CFADLGWzuDiDS4ki/1JrW3hAw9oCl
9n4tNhtRXgMtAqCO3gm3+2eZRIfGKBiKafp1OLbXS574+G2hsGkxbqiLR/yAoTy207ux7W9q0V13
WnlFtYai2l5mvvtwCkgByKgB+yiYUz5z6eb4mUgzkUhcgJMuS9Qml3bRlLDrlG/MGLJiS1csN4TS
ZH96R/278ftN48eIYVVk/M+N31XyBZvQp/L7lu+vH/qr5XMJqRSr4xaeCd5La/ffPZ+n/2FRqXgI
LiTxZWQT/ouj5P4hAAfXUEsMfGEQ8Vv8i6Nke1LHmIAJJ2iJI/9O0ydeQZDsedQhWJFAE9EtS39t
zdVMGkrPvBWnEsYrljRDVCTTQUkmxLDuSxvJfTwX1WW61pXMOkoK9JrUb9i7Xi2fnGQoDYEEMV1x
cZmyfKklrdxKT9Fq7OqjgQJUacoWA4HvnvRPqEgrVPJdt2oAjEJA4tHqIEZ0v6+gFBefbMqzRZ1g
/093IsavX4LPX86Do8NAnBmJ/vqCILJvLomF1QrWApaRJPnaaEhLcuzJ+yo6QUe5rDpHSymAABX3
qYWWEPV7ozUHoXSEbWPjNVPQWwNxR54N4rTD/EpUF6GDcYK/DA5PpbRDBuhGZ083bpkgPiZriknf
SuzNDdEte0z5qlParr7sDPPpuPFPUQSVqYazl+AzpIHRWPKsNXuY7vIFDNIQC8bJZV21fkqmaMKw
OByirXLwYN2MMhSGP9pYTgc2b4SpStf2/Y64+PlqtrEuUPgLNCB+YK7KBAOfLc1T26WrxVm5DLAD
J0rmaAvLf+1b199cj8nAQQ8UGe8EPPbFT5yWe2sVajXsAKebiDoP1MpI3IkKy6g/GcOY4VxUGU18
PcUFv9FLxwzavYae4oWxUO5o6J2MNBYtichQ0c5Lho3SznZmu/5owBqOj51qWX9Rmy/wKNYQj0WV
MIOJwps+1K6YtEd8unhySYvLOmpXkqIuVO3Skw4q44fIGuPSOUk0CBj7jN/OSAeg2wnjQFqqNW5t
VWlAJalUuYoSEeuSfpWV8ikFu3voZ4ZdQ6/4ccjvlERNYt/G1FBLoLcNDykhVQfnRAuO48cYO4T6
YNH9F8T/ZGYfyMTksSRazgB7ksii7uelWksqfJvFieT2PD4u6ytxVjjBw96H91eb1clrNIbqSd5p
TrAMw3gVR+NyS5+DuhhmxHRYpYAu+o5EdNtWzXyEOTp2Jku2MzqbasBcHhF/tMllg9+dMU7zO+Rx
3RnYkaFckYZIJxbZo8JPO3k1k4j0oAEIncehzm9Ibo2eDKbiB9oQyw3wz3ae1nCKD7WpEwUjFpZs
PIJVDOPQuUGcrsMcwkiz+WgQkIRwCPesB81u2u7WSBbN3sjBYdkMyuHxjklhq2u9w7x118pIKykZ
+sYUC7oyNybxNmVFGl+g6vDuEsIixuc5nfv6E38knamexukuKXRgKCywkqCKWCMtRG3MFStPvMOQ
hNeTZ1pjkwAw8m5R/+TwZ5yq/sST4eNy0pKPMqurMdy1ula3H1uQmjvAGz4EbXF4wIlBr7rPIDyf
JLL72gcyYNA7pJBV0tCYbmCtNYc+Xubp0iwxYPedqucqsCPSxRd8bd4WTxmeCyUzQFgvGTSVcWao
d9myaNqDRqRKc9kZSlOYhiFo3uXMpcb3C1Zg3vvE0ovsLhxIx0NcphqqBNO8WIZ1erDMBc+SYSLP
ctJHADHPi3gQkA/VIcxdDF4sdpX4WDd40gQvC5ksI15chSBbbWwMblEJKRju/jSi7WIzr4x3SQ9S
EbjCje2P5Cb2xnUaokIIkF9n1RfHHMU5JqyDALG84JpaFqWY+YWRSh8paFGO+ZI84q8m4UvZB8UO
IXCbDBeprquiLG0XUFsL8a3OI1L+jEzwNyHxS49t4/DOO5JSzmm3mNMHl6yr7Jt0SoMKm2SAKNwW
+mAY1wXnz9JAP0f8dRGWhlsgd61sXb+Isd5WPtEeELu0JNLx/1gQIiSReyYoxvsohz6EvyPunSGa
xkAUVf8eBxdti9wy3rAw2sDso/jCzL0Qc5YQn7QiwepTmGKWm9gp5IGRvz3i85I2WgJ/ihnjDuDO
LlMIaHNIDV1XF3Xt6g+trI3ALHSSsYbE74iU9bOZrKYkHif3IDIj+py3ofNtAvHAn0GV111uX/aj
auZtlqvp1q7osKU5lNuCQ2oD3m/ewbYsH4UVFzuj1OEZOEshfb1z1I0XgQE4NRktTDSz/Cqpo/y9
kVKFenrb7RatowMbpilYXf23sA3ra0J4ikvJaHvbIzm6ZVuvH1Ovj+8HK78ZHX2iSWhaqt65IQmK
gcN+SKrkPmrt/P1YWG20U12JWpwDbJNnzXLMiUjdYT6EiWYzlqsiibF9MpjVOw6d+mMpizrepEtb
7txErz7Etr0+WmAm37UlLbXt9NO5ticTZ86h2NDOtc8J8dCbHGHuwVjSaDcirTvLqHWsTazLktS8
mXJg0ypjgIlTVHs3b+aV3mhWFw6F/y6S4jYNq3qvU/NvFPf4EWUNtAPMTOyLksHbsJ0Lpz83nRXe
ezgU7zUS4XZS8+xAS7XF3c2zTXhp3DUnNuz5oJflfDFqwrtYumzczq1SIMnA5U0/pwinWvvdkAzL
V13P05PnestJlcrLN7+uUN4Uc7h3QTYAQmS4ixPkq/lZUxWmm+boXqauZo5ernye0eQQsjS4QDgS
VASFMe799VVfsWMpxPA2lgwoVv8qx3rNc7fCBffsUXrHBi3JJ6xq2BhqIDn37xF+X66DxtymXDbw
GXvt6j/Eld23XhQeLQhS7Km6Ys9e5YhyCtkwfn1Tr3irLxeDKICCnAIZ5u2rRyn4hrWIIvCIcbi3
rVbZ2AsxXEvw1//1pd4WsgzHUTRSi+s/sY5viGattUm3j6Y9i3O5ypHkiOoTElR1ah0EvH/7euvw
SbBMdBsPr1dsZpwq+WzzQh6XKQ4f/jyCynjN7yRtjGqkTWYe76+vuT6uH4t1bs7V8SY1LV7e62J9
LiKr81RnHRH7UV05mk7xw4bKCVxO0Gngg/BTgVZgOkgkYsrx8etf4O0ihQEqec46MS+G1F/ddFVa
jT7lyJn7nqCncUTRNOER/BuT5Z9exSEi2l4HcnQmP/Ir8tAgkTFp7WOEZu4wMx/bO+5vU7p/dhUa
SpexH3PsN4N6uzPBwcjJO75Q7u0EXAXl4T9YJrh2mljf0e2sPng/3ktGmhc6sEoejRAdZaJiFsUa
LDlt4fKLc1dPw/Kblu7t/sWezm7CbVkmf3r1+EhAJdI8t62jVoX2R4Hm8Ljo5GhBSIIoQioxGJbd
LiyRXy+Otx87QRFoJZh5mp7x5ovAzDXRl1oa2K7xdYeEZpw64PfNkiKu/fWlfnKLLA40LdTgyBZe
b5YOlkpcqjAQBq5StEJUp6WFGptbK/Np7eCmddX8+qI/uz8bGj6KJgm3w1z72u94TwNyZTPGjfaY
2+gXygK6fK678Z5G57df+gt94sdPHf8IR1qW5XhEn7z50la+rc5+Ak23RUuYioLRl3T0/K4mWfOM
8zSoYjhTJk8jdR2kz7k9Dw3WPTvYJxbNBam2KKiZ3KHgo+pcSojfbmbX+W8ey9uNFz8B01mFMkhX
xGuNUZnIkbEjvl0G4170kCHq03QdnvhDCo3DTz3K+l+/iVdB7jAVcdcgKgQ2lIflovuaABLl4CVk
7rLESZlS2wlTaThBmPl8dZXgyIzrcF3vaSLODR6wn4ZBLjgpJ95017RGk+8b/LObHVUSUw2MBeK/
fTjACkMyh0AJ51f9hcDy3VLRG8wSB5evvlhcim5dpsyGGc22OXNWJJ3672CcN2sTNdn6NQDlsERx
BftxbTZJuxb983IcrNB6ajFvSP25KVmm00qk+vXj/9nFwI2II8IVl+Pg1cWg8Xt61HjzcYrgVKcl
tm9669LlSL2mS/r1xd5s09yZ6wLT6Uz62M5efXVFpomaYNH5aIeSxhJjeVYWHyJd4q8vZLxyPUED
yXa5Fg8I2TjSX1dGuRknk107IxWEilty+wQNr+a2XfY+1KqlPdXpABJiRejX4zGG8ZnXjqkgEa3H
YNVMdyTjghNoI80SRFM8FRYH7rJONNYnQmxNc6fnK/oxNhnN8Qht8aYr8dj6nUvz2/dD8JsHIY9z
DdXfazFZQlRm7RRte2RAQwAybMETJg7JPtLnv1112RIjehu2C4Ct84aZiPuP0Q0TynbCN0zU4qSf
MvwlaFkzpupkldNv8cP19PpuY4TYw35o8OnD/oJm8/otlQuJB42S1tFuJusb2XzDUVmh9/ACiNgO
duKbZsnl+2qajN/sdMbrJWKt6jxUeiTTr/wzzoAfPzMrh9xORmB6FJgdFgv+ZK6d4emKPZJJGuAU
up/xscmsDRNn0Z4JIuMLNFWUHIxuhsVvGOl8pxM8U2BgtuI1jXLWxqJX/PlFIK4Ku00xOhPJjdPN
WsnfxDDl4KFFgaJMeGt1K1PyhWEjcNxpHAb7uVOiPg5qrlsfYf10I8cJaKwNIQ6fCPXgoE+aIXKY
ZUE/vpK6lqmNLrLidgRtOCu70/aTldg31Sy0ZV85JcTiocOCUHdwxrsEltbLoHVk75EErurLjgRa
gcypXvDemRvCrjCNOGLpIgL8HiTpsXARGoYzfZPIDuxbH3CjNJd0ldPmghhqHG9ELr6Oys0AxTXs
XwJvqlcwFB+4+GbA4z3aOlqDjomBGKA3/pVhfMAqm66obBb+69I4fxWfQxaCvHj5Wtc0Nd9aXOYS
T1wif8cgE9GqaZwV0Z0XkatNd/XEsPcG1kVeXWZRM3S3LcKPYoOUhK+7EkWdwXBAyrBRfSeaHVTg
6S7DNv8ysu0qu3Nq0X6d4D8vILypXL6ZdtlbV6oRKxQ15rxmnE34QW5dPkkcupb7GkUrHF0jtS6H
1dMORAMOxi7JOiI87Br7nQ04CMhVt8QA4W4x2wSymyF/I9yNEDXQaJYXzUTYz/1UkfQQNNnCqeXp
UMYbP87N1rjGy1x2dyLR4nZDIibAK/0qBi1idnCaQzpmXQwDw7Ns03eDFix1iUOKbbCFyyViBZUl
NDMUCWPiXFpDKMYLotvxgusmgZSiUjmYllv3LUSOnB4W4poHyhj1+qTeiVKqHJsZMh6uyti1jbOW
KM6GlzoAzJ7Vh18LUENsQ7884oKGgxNRuCSHg7ZV07PXLeENbkxIGl8gOJn3/DJmPIl3VmrIpySM
MZRv+xb225+flb3KtfTVVGF0sD5+KmUC9Ab1U7wTTN2hv3IqNoHRQaoPlC1ZRY27mk/EueS5Gu2K
mZvpGk+R4PW7mxDF3fw5miGs6ymU5lpIRBa1nVs5KAxFuiKxCnjer1PaH5yTQOBfjj/H7gEZY7Ar
51I6zCP8DAZNusOyTW9PaEz4TItaY9KQzxYP1sJ329ylnhEl/5+981iOG0u39avcOHMosDf84E4S
6Q3JpKcmCIqSYDa8B57+flCZU6U6V3163hHVEVUdEpFEwvxmrW9d0RPwQYTO7GRbprK5zwlwHT93
o2NoMCAdS6l7t/DG7mKNqXi0kyQ3/Q7q8vTN1dhkbDAKS/M6kW5tr6OJ2tjg/hucjPcxa4CoWEWM
K7hWTLY5WALN1nBeKMxVizy5bqHZrdK4LwFqBgGCfZ9HuJUc07phWj+lDCXZbuezy0gCp9Mx0/WR
URsT8tZlQDZ3ZA389sb/z570X+5Jeav8pWb5J9Ahbprln7KM/74q/fH3/liVsvTUKQQXOf4CTbD5
kb/LYz3xiVsMioOkYvhTGPvnTtTQP7ELZZ7hScYotmO5/85O1HZ/agyoQHCTCtT1trFkCP1cucVO
XFmqbNQhQ4N3cUKYTwB9uBnJl8NL2Eb6vq0W6jlbusV/A/jGREMKR7wwi+lphohardg9AGQrlA3T
yBMTjzO17AbqGOqKM2mUWKWqZwlsM+7mUxA7U7fJm1LCLWpBUzswzfiUPMWmyBzVzQ/cNLBL3o9V
DGyujgyPHR+F4T0LIQd+azDu3GHgMbQwqn5QrYHGBsfCGrnvbbJoznxMSHHBkJfvhpfPW+ZSgFww
YR4mxpSClC9Tw1CfTiiH6geBV007umM0IHvTmO187UMjtLeD52jyWe+DMN5kXTjWCaoTzXqLdA+z
2cIDaqNTQYava6wG7LPDHYnfHeLYkJRtpFVa5G4LNYnwfgh1m8pSZZW5itERulvZ9K2+1iJ24gdh
Ln8SJZnnvI61KvOdXenU0eCorRWqwhp9hGhYZAliWg0XxZstwhhWlh0gwWbnHH7J5im87Z2p2BTw
nuJV40xVuRJh5b7OaK60TS6GccOLDhaxPa9b/mt55wOiSar+xnETvfGVHhr7lMoKpSwW9iHA11un
V4a46Q4llA7A1eUF4m3LuncTv6fHPtXZsK3Mqryr2OpwwZQEtrRdXPja5AXX3p7GJ1Va6lWPJkWq
Rx75Bgs3v42V9U3Lx+Se2h3PtzdW69zTvG0E7+vQgjx8g8WqVmC8sNE4dX6Ivbw9mgH+GiHS+wj3
17UfGcAzYQsdH6McaPTBPjZFfhi96RFMFho2zfOaL9bCtsrg1a1H2EcHFdqY5Ic2O9GpN+gyzcxn
EZs+FT1QrUoTESLUwvuw4QenpHHXyV3PEu897IUFW7uc9BtkvTNSz0RoR4hw/K1Jz/Vr3QBFHCBf
PxsyfUy0Ur7ZkCBDH5DiR4wd5dl2uanYrppb+K3mIVRZD1BkBHBnDN+CoHHfZ2zFG68sUGT1Udi+
13OzSWZeZCIazJUqh1NvRtZtikFya/Qzhjcbh82+5hV4YO1nX8Aqi7dRdu6NcHIoz3JoD16iIHyZ
k8eWvmgeG/b6t8ZgFXtlZMYJHPt4w75s3mdhaV0xpokbfN3JKxGuyRvfaLobx844dcWc7rs8B6Y4
m+lHid0zQL0UOse4NuY7RFv9OWsZ67AXE/0qKF3nfkpaXnGaZvBYAft/cafauHqzbmM74pbYp0Qg
a6vSjeNjDi/2tnO75tzXRvxC8QbiyZgG/VKqPr60kaoeOwxzD3Fsl0d2s/lGI7rgrTCnBCen3Z5a
q/C0DaLq5KjPziy3IouyOyalwaHEyr5rZz2kG/DcLZJr67vVY8yllZlexgRGWOhph1yVGTjD4MLC
ExhjF+krQszGjcjDg/TK02Tpk488eFUqs/tKnBDFicrTvU6PvcqtEsKDaOCGxrmzlZGOXH+0qy9Q
TruTXg0xkZEYIO3cHK5JYUFkVu60L+rOuDIMnF47vPIf6Bb6KyckuB2pP4kQnMRiZ8/W3CckdWVj
ArbaTHalmdiAELpCPZUxZR1fO3eLNlRbz1HlV5C97W52sxElXqAbm9EeTYB6dXtHWgJ2rp7qlZCC
njDAxpLfZ2jMGpS7oONSRuznoUmAkNdfAErclX3r3chChq/S5f6fLY/8eID1/Qqul36xY6VfvFZ5
N1qRyes09h0vimZCN1IsJvJ0vE2rroRazI3KUDrE5wmaMPODoR0PMcX/sSxgX7KDwPbfGfmlq9oV
XkIeNfihUXxQ6sjKFA/2lFnSR/kW+E1lTx9s3BGEDhrqwVXXJMm+QfL6RdnOZqRSQ7muGHFWhfyc
sGk4pI3FTMmM40dRJ8196CBvpuNjLwgWlHZoUtVTQ6T8zWg586XH/f1eIqfmjSaG+zQuEDVz9zjn
fBimr9Auk8mnNcFbj7PhqIVZvwsa0d9gfjeOIDCXLV9VPQ94xu9GawrWE/DrnRGP0ZU3W/lmoxb+
4pJ29H2ixUhXdtsgr/DCr4Mak4W75q0CHPQDLl5yHhtrDRaqxeDB50Qp2WgHV6hkWOlN2r+XGJFT
9BSoWaAAkw2aRmb1jF2j3ZCMVRxcK4sD37IT9T036Xoar69e3DC37Y1ZhNkXIwzdXV6NwaUTgXvq
XUK2UtwRh8hzcagpHNGA3nifpGab3rSmDmoCq8RFianddG5THJFq48duqW4TU1k3Q4oUVevz7oWo
V/qV0usRgZNfQQaIMXTXMmzc86x50zfd6NJuoRDwuoZjEp7SodUeo8iy3/AM8uhRWkEMWaMl5GEM
bYnxeA6CDfDOAkhfbtzEOnmeXQ7VRBG1JVZJYCENRoW9XBNDjF/Z01D/iKjwcT+774qh9FaPjXf2
XsVFQ3784IZhQ3E/Gueh9Uweg5O8o2XWfSjJl+ULZN9niN3cdni483jJApEXjO/JIZRY6OooL+6K
UBpPjtv2m9HR0m1VFdZOs5McWQJtIhMIyZI4btZaYZSHadabqwNJ/6ONaqL7RFvOa4KyvAdhJeU2
Z/651eliHkG2RKafaaV5p4IKcaTsR++ahiQKMCwq/EHHOkTAKF97ZuoXckAvrWmPR6+V7oYus/oG
HkC2iI8Hb0/iq7NHyVX6TdpM6NunBqtSWt6pqaz2mB3lfiSsgPTtWPOHYfbmXQBN8YVaQD6OuDuw
S0Mn++5mWveWEYazDVT5alWps9ES72pIMK38fnpL3QEKBlv1EIerpE1wk5e1RuyZbJBVmTZC62Vu
8BGXNdrfBsj6UXbj2ip4vU3KhS0Yms02S5R1F1CbbkXMy7qD6Ujcnls7ydqoZuqPkYfwjQHDeQ36
4znXCfpAiWMSwj3r5o73Xb7tMbzCLYGtp8XC2Uuwh7eOcOimdSd+o0CzG7bcLgXIFOy7Mgn8EC+k
XDmiFupgpaHwFxPC3VCUJMHW5kiSq6MXlK99g05BU8O9XdfRasDxdbD1CRUD2EDuE8aTXBye85XC
N9rgW5Q79MzzhbUhxfRIpZoDytWHh15PwyddFemTKakBTaTyqHeDqrotVeudZmVTrYRWcNCdssOl
i/wQ9V3BGwzbfXDA4VnPa0QUyTFpPa9CbyBiciVDr9hnlQybbwawnMZDfcEM3SWRFHF60EPbpjes
j1YaVVdEcsbFNOvpxqtqsfZUjAEzrMZjlA/zJqTwfyX47JSY9mNogwnoZHzDRkHwW5rHTDniMwlO
EptammIhsZkpEQL6KuZeHibNWUL+ImNddXAbS2N+ryOyOhztSjYvfE+okOsUORz4ZMifRZsPO90g
OFZBgsBuJU9xKrJNmoRPfC0GjiTX9JGbd2sjpbjBRQWLNDYuRIG8icZkqtO3xC8ola6VcmsSCVJO
TDZ4GMUm/CiGUa6YE+THMKqMbd652yjMpyOxULfkVspnEq9J7HTHIvN1G6uIYMPqz9qIhk51JNEX
ExmrZsaqE4M2vgrjbWKIukswlgFfdndeYDm3ox0pv7Rzpixcfu9a42xQ7QWPKBDtfQko5mjJRr9E
WRqv+3Aw/dmtec1hNDvEpYPgomlnn3k6LhazG1bAjMKbHPXc1lPJdGvp/HKJm27iuc3oE8q69ZmI
N6u/dK3/g+b05xEuQl1JyBlINRSzLv3h36eomAmnNO7c+ICrhLZOGwnVqWeXp7QFKvvB1PPqo6SW
ynllw8j89cF/Go4vKmFJUpdcNrIGJLmfDj7HeW1PcxkfxFjUHzOZzmfA6hFcEE/d//pQP60ulkOB
/uZ/S/eLxPinQ8VVnNhIMzlUKUlP4B4hGzafwuLbr4/zDyLDciBG8BhAJVJo+2fUvCow4tXKCQ9d
GUxbVoeLC+VHpFHc3mGGYkHTe+RI86Vn76UDMIGnCiRaLYiW5jqI+HS//kj//IpZCLKPwhi+6BUc
hhB/3ZV2eutGLV0GM8t8viCbm3ZGsihYzRTT51oPo/oDZg7fsyBC68ex/zM/+tfzo+XK+JXOHpQI
q4SfhkfLX/pjeOR9gurhIQX+3T79x+TI+oTxaEmxRyj/x+jI1D/BehDcTMBmuJ+Wn/O7vN6wP6Es
kgwIBAluLPD+PU+18dPlxLKHdxc3ESoNpETwTf5+OdXCBtVWhWh5LX2sVgBtljBjE5notCptE1dx
mDlIb63iPi6n/GYeaDkqFwmrn3tdshFOrD8krZqnTS1HdRtRYMF01NAWek69G3FiH8EziRVMNwKY
LJeNMveFZ+IFRjIN/M6KTj023rMeesJZFTI9A1lRd05huLtM96Jd4ATOzlRUsX6YaUQ98CjbzXFU
HxTTpUvXUKbPYDI1dJBsbGCRQ+oHzWa/xJ0sOt/JJGUHak/fwPMFfku2e2JpgvuiMiG74H4eD53+
Ram5eHdU6l5mZQQUiKPbUgOwEBl6e9yqYLRvh2B0WaXYXqr7S87BYUHb7FUttY+Bt/t3cpq9WyPJ
3QNgwZq8Xxnge81KcRdHZbdQnOt7szGHY6Icnd0JrwaSBxP5LdEL3U8s5LdwlA2wTqiab0I9D08N
busP2uwltrssmP7PVX6Y4uq1Z/pCkMWi9CXs/ikq2/bB81rY6CQZ1l8WCfVrrfGE8juLSFSGGgnu
z9xje+/m6CvYkq2kHtMuWJ5yfFZ2+NNYD3VMPoYXHvWSM52nX9K4bffeHLdbQRv2MesdkbR6favN
oXVUdVtiWp/nE5l6vZ9bTrN1yMvDvGTHi8926mTNlxqqVy/2SOPgLHX8tExrmKUZ6WkSTgA4MbP5
RUcP/5QIurOILW2fWHq0g++TPiKOil5UG/OCZjSIa3Ui4m+T0WGKNfIIndBwTHloZrkAD1VtdpfO
9OYGMrxuQHMUmBuiedFzhRPzsqHJI6oXg4oOQfnwHZ9uR80xLvqBPGUHUyZRfhcjBV+Z1eScw7rA
ModtFmiYm11KaIpnqRmCRjIbAJszynBwPRZl+AycUdq0RaH5pSJLGTIzKtudk9b8KRTO+7mcWddg
uQjXxAiIG4Sw3jUMpsgfXA2XGQlX0dSv7dq6iVOv/yA7QR30xQcxJJoWrfumw1WbR+Npnlu7Yc3R
5k9ekQSvJOSF2jGoZJVsvNwRX6tBb7pVRPbbfQ/TO9j0kxJvLfPa3A/zqruKLq8+12z2fK8cxLuq
DRI2+qmd7huEte6eFI6BHE2XkjSWU0PikMEwIsCDTIsWCOPZ6PXoVGGv+ELwkU4EDFuQ0Hdq5k1l
mLufExJXL2SJTzqjPeU9zr0qNMxiDvZ+MyLFek0/WZAcl2fv7LG8JybPXzCYl2sb/gKUQnv6ZpX1
RK8hRJFvAjfIX5Owa4Sf1gRT8mXl9VvrmDWTPCcpD25QtOQa9hTcLQP08xJyti7b+soA1GOOEnM/
1zq+VYK2zI3LktXPAIJiduma9WiW8dqMvA6sXkuATSGco6U3WBiMKHE5D0xviq7jsVYbTLPJltN3
PQkH9xL+2a6IdTViG28DE2BOrb9JFcEyNHmi9iAXCZHLszihwS3TQziR4KfMgGWuVxjtfe3GJifW
yZIXoHoV0XyiNQaeaEF3CELysKDCD+VnpsRoZk1UE3voYiHcOn1qbs2m1j4Ky4EJ2IikpwGeuAxC
L/RWiSE9SIGm2W81Qic/wzobvlVpNLxNZi4uBh1ctmmHxp1WhjXVge8FRkVB7QV4M2WZrYXW9MfO
aT38wHr5EKqmXFPLDafarmMsEwp7e+4czXIiejTPGTnj8KY2jrGvKx6bhTCr3ahnj3Tr3a6pKf2X
UIAe7w0CaUT4U+57LeZFlI/z1xmBfLbpBbF1hdEx6y0iPPzIwJLbUYdP2J3MtLLz1jfroYxfZi1M
8/1EV6D0V3dStOqrqGY10ZKINDXJbTAyo5ReYt+KBIPCLFI8xYRs3tvCCe94LI70A2o+UMs/W2ae
31eIZe470QRypcdJ8DwgBSVEq3a7Vc5Q9rgEqT27IBR5SA3cVi4gpTsdyuUdFjCmM2EGkT9WJtqE
DAt6TxhqYtUhj21eef6YTfFNh9l8W7lORTPcZNlN4ul8XFtpW9Fgn1w1yA641dkirUTd2Gf8L/bt
TCLCxbLyAN/E3AYPplvbhyRWwyNkIJa8UR9E34xZm24hZXbZrtWqAmXBFNx4RJg9zFzjh5Bf/KOM
K/hxU23tsNQRHRJU82e68xEOXqXN+1CQeZ6Yk1yNou02VUtEo2otnkddLOaTbCFsQNUoAEAmd+B9
8CxU0rgNirQxecgq6PVzcCjsRF7qsQgL8i7MhaHXFXchtpTdcj4f62IUZ7IYGI2bmrMjfUu7VYSZ
GhspB+uaenP0NWhx78SjBo+rrkacfJbeTseJoepVqnrA1Op5h150zTMmWpJVhNXvuZ/sCUhEUa+M
0vEyviKs0SzAJ33dJqQs+J3hVdfB0DO2LIlBjif7OtLbYgIjqtS87VQWXGbHGw8NL0b20HK4IWrg
Qy8ASojGkMXKaqzqldzX6LM+BIqkT63cIZfSgBH0PGq4/CJe0mZqWD7sGmcb94m6I8d1+Fw6zrBW
rbDfJCbqWwnjZdNGy0MTHbWMd/MwACqtaymLh3zyXjEtYRzpIzcqMQhUnfB1TPsR89/Be4u1QD2g
HWqqO7tmq7k3HCxXq9m2Ffl0iaj0s7SJUdiVnsj1CmcZ7mWfFz9nvkC39FBX4Xr0DDJXjMh2tqVn
O36EyyXwk3C4zkIWyamt0yYjf0KLXq3SsPCD29ziPv4k3drUAzEEWJMI853tixAj/fuuCAHTdkcu
WVmro9PnDCjeYVO8UfuOL0pp+UfSj/LZazvnEdd1ecQB9ljlzrTJjCo7OFVT+k4HSNApxns7nd94
AH4nI+09ae03pxu6LzgFqCBMwkVXjdW9OZ6W7G3HTe8qkW4GM9POfDkoKQDAsxRoq+/GbPVMbMpK
MWWvDBdjRxdDs2MgcDWsQU1+R9potSprLwwfXburN9ks52vEFA37C7SrTFv9p4XK27id/mUL5bj4
h3/RQhV5+/53OBUWgOXv/N5BsXv/hDbMRgq9GB8Q4P25fqdVgjQFrBAzskC+KumXft/Cm/RdOpHs
OupNHEcMRf5spUzzE8QqXM+0WEjVcYf8O1t5c4ls+Kt+DukyhD4GH4aB18T9B9a+nAtFKvFEckrJ
reenWobyA8Wi5VuVraa9g68yJ0wyJDBk8QZeQgk/MI3D6GsTuHPBAjqTZMDoUTWSgFtl5O82jv0x
19LbECjjmmQCl9O5qFSdvsSzWZ2LZta/JkY4kqPYKcAyOj6yJdyZJ+ou1uziyWlbRx6ayuv742jE
9XCpGXJtIuRRlE0ynTB42WSJMmnxwbe0K2vSzno3lTGccpdA1SSf5bqa6s8wa/C+yYjMnH5kozYl
IGrRsHbWasLSufVcZh4blvdW5Jt2FF9SBHYH9gTOXqu7+tAXWVKu2LKN177SYDp0cl1Ij2C70dhF
WtpiwwyL5VNNc/IyWjwOjM4o1x0uxcgTbFOTmQGvWJOmHrTrrkgT9mTIRC1esfmSLQdLoWHuF6hZ
rPjmOcv63NF6ydg6Qsdt7ojTTezTIBzrgzNCBFbjJUH9ONvlfMBT2GjmyalDyBxJTZC8CTqs3NVu
GZHGO8rhQpYMACggGmwshJ5vbVZ1PcxUM4paUBYsiZCq+o0CXu2c2N/joJp9QfUq2eFHCiQH+ESI
MrI/iEwJr2dt4kEMR/RDS+n+UNE5TrkuJYPR3pDivoHkc5cS/zt+paovk+9eIprvE/yOwbiReWNl
4gE+o9jywF/kjgjtnNdywHrG2tDrz8TcqqOdd+gXnVoFEYSdLjnEppcbmzpVVwrreqPHVI9BpIbb
ZkpZD8Jy5LIcVbGeShViXhbi6CaqIJtXn7eEo6qdIjtexOV439qdSWielsp17LFS8dOqDY+uS1nu
mwZn25eJG+xZtPftJjUm65CNeg0OZG7eC1mmH7KtYGR5qrHhtFTLft4N3HQVErtlrPLGE8fGaIeV
aYTpwvFJxN7Mu89RYvatD2nFutM4gxZNWBl+BsWin2B4Z1tI+dquNyCEORzugjqi3IlZjNe8aMUu
GhRVpSkCB1C6O8CBlbo6MeKv4Lyi8KDKtfNDT1DbTQwnmYKoTc0zis75SBUGsizR2Vt1vJlqI0Gk
koH5T8MbO2Iyse5M+4zHB0v1qILP1ATeFtt0T1dpmBtVqfzYCad8Qml6AxHKui5X9i06EX3NRAAg
fiUuc0JDyUu79V2jtNhIlvTQplHq3wsx6beFpcLXsIzx6FUmts4efGmT2sQ6xXa4S5Je7fD4BES/
LpxzaN270q69h9DUkKUAFTiT6fk8S/02N5LKd7TAPqu5txjWVnTdSTO8WBU5YKtEjcN5jA35Rg46
q/IOAzjjzVQ37m1pduzXG+O7Rm5A5recja2aIYlBX/9AR+/5dYwyYq11U+WtVG+bD6UxjJEvnb74
MN0pfLQSM9TRH9XWlzaDkJR7TcPPKLUDsgZcqKAMVhV0lcOg28VRjRXMXYDBZNijSTXy0N2Plk06
HFwWd9URErFtrVBwoXdtfBJe1D2yplN+yvl5bMbqymVd3LtyOnuEOPmWCry9RnoSIGSjco4upCYC
5cwUHpCdR3de6sb7Pijyrwy4vHWqU/qsSjR69mYqTNKpdUGyZnLfZrV7mOhd1oqr+0EQG5yxSJsk
G1gj8Id2foLwBYFitEJn5TgVjDk8Fit21MbnIg1h9Uedth4HYSYAum3rDdKstzYAr98XTM982snh
RUUNI3wjKS4yLZl09M74QfJyv+ml0X4P1aCxe6nI006jBsWxNF4lcu7bWTCO6onivJtyq9iKNGzv
ZF2XJxjn+gPrsln5bOFUtS2KJgQtVenv6FDrtQkj5x7YKokME3sgXPKdtjLZKX0fZwQgeZ87b9AL
Zm09c2ltZh45fgQEFIRdSKJZXvDkdwfGHo7b2xcJWc3njjRYlAn5hMGhPLmDFR0Lry4p3gDHtFh9
OLNeNH2Lp7p9sPqwSvxKBtG60aeULkc0aA9GfPGCrNnDXMOf8VHofsuy2NiwcfDoYmVxGZMy8TWj
qs8Y/Ydr6mgbdu/epcIGG6+cKY6Cg0Hu0SXSRbUWzEs+Qy4jSa5Jy4tTutODPogGeYEdefemNzIq
dBE8FGMQs9AOTCLGoli/rftSvWSsvl9CN6/vcgLtn0sVxKduxHccIfh6ErU5bSK9AMwGBXETTG2F
ViPHs23y27LXZpPYHvJ07skkdLon6Cfoh2Kzydcae3Uf/xmpf3qk31WIyIyNw3zjmMN+A8Gvhulk
MTtcCGqkrbmFaXAe2+HVHB1rZfUYgqcxY/mZUIEfRSzsD8nP1/wiyOM7zH+Dbye69zLNoAp1c+ZF
7+YM9gjNbOIt2hD77CCWfIRNVROoij1ErcKAQcXaHcZzVxX1FgUW7uf/FMf/q+J4MV38qji++Tb8
n/17VrJNrFlhffvxQw9f/+9//bBr/FkiOz/2BuypcNksStTfdwyO/GRZ7DzZFy1GSVy1/10eW58w
G2EIXSjfPxSs/10ey0+AfPjjJFULKlrd+LfK478Xx6RKYdSleAfjw6fQf16kmZo9omokYRA+CWrC
mSe3tMPnv5yU/2H9ya/41wr8t4NgmkEfy+/5D/NiW/Raia2N4ESFdn90mhn+Qe/4CL/aza8PRR/y
j0OZnBbHMnVH/4dlsSAVp0pCY4ZFG8NHSGMKCAkUgaQpBvB4qQCI1rg/ZsskphSB568P//MClMQn
isBlRiEEsuOfF6AyZak72FAOSQd8lJnz4qJS+fUhlh3qX+1APw5h0WxhlwR6bf/kRatrber0QFR7
SwyP8E6eKcYKv6Npo6yuvv36YDgL/3k41lp4ebE8LSbEn9KliEVAAkMJsEdpSYqiygRZCJ6WgagL
smPam0/mj8wEQEYt+QlGkWT4wzzQGdmPjIWmCHi+y1BgpSHx5QAegjwG6KNe5Y8/choaqv18JSsB
SCEjyaFm0HaQSWZ8kcmwC/umRWe1IInqVpfPE/yoRQ7bZWtmF8ZNVHW8lkEOrzt9Gp+BntVn6q0h
XBnSqXmoV172aCM+eSE1uGBcjmYyCAvr1mrJLbVBkq56s85WcEZClJokSoYZwI4l7oEBl1Vt+26e
D+hoLl2i9Vsjy76bTnpfxOYHfca1ZUdCp+Fmx1IfP4eICzlEYm94NmerzIDqp8q52qlqSeHJxdpq
kuEbxWd1cEhqL4n6o0Cn2DclCeJDMdg342gsmjQ7OMrQeHY0ERyTCJogb5uSiVaP+0bzCABq4vUk
kgRhdBU+traZ+p2rfN3rwYsSzAGGJeiJ8E2DTQKu4kJTAo8Pk3yAsfxkoaBWGyqBdvLDYQo9VMJJ
N25jIDuPlYOHOXLR50oXZwyAv0SH8yXoZ/Kxru0nM3e0l0j19S1Jt/wcF+fZYyEUjVMdd3vdgCkH
QhQjFIbz6ASTsL4UKRMqCWBwy7CMSySrmFYWhJomQy7YgnRy28ep/mwWCiJ+T8OmRbHs3rpYr0To
65M4Q9EJH+OIeiqPCZAIUGmto8pehM3xQtCAw3wGbVlfy5l3f1Y358CbjDfkTe2j2RlqX2mRuIjR
sPdZzrXAlCzedm0+7vLMeIuoeOm64y7cJo4xQlqPvavOdm4Hv76+zKFW3C3BOZJlzwVNcwljsUz1
bQ2f9K2wrZDgI7sktWO04l3tmd0JKRZZfXNk38Ws34LAwPcYtI5ABBmiolQRU1nrZezDo5kF1Ro7
2LWc1BOtJO/2PiE8JCMsHp2LAvTSU112zAHBD4mdNJiPMvyHW5sB4LTKpjpNhb7Yg0KruM0m3htc
0cxewBWF+tUIqum9QU22MIzycx8m2qkNbUmWAIhZG2hxDvAUsw66OGdd6RVHC2G8cr8gN/YLUt+3
QRnhf9Xc4M1Vbe4HbujtwiAYTiPVP8PBjtoFjT7BT3rAvc+ETpo6Ks+gG/3MIhXasNPhOMtInJcp
5zZI4GAVRZFQNhGLbTvRO+vdF0+wsg7bVr+PWVHtJWhlh+9Vc9PwQRU6E3iHM23E8xGeKRLCQNWk
QGvtOiCCeF25EILsObloTVVeqbLSNW60r0B7Gpetm5pWbhD2h4CJ/EZo+nWcum3LVHyfaOhsC1Zu
u5nMHLSKdvWE8clhYt0M2rokDmvL1tp4b3rgOwXM5E0zbsn4Mh4tq/T8XChk9bnTN3edVhrMZXX3
EGeDsdNFhPqqZwYTRd1iGTbL+SZIVYvcOSinp0K46ZkH0ow+x0OgJK23umDFJz1XWw0Ulz5kFna+
enSmpt1FvABY2tO3r8IlhTvNRH7TZO4h7eWTyhBZQ4Zll4gezaxdGgEGL+tAae4lDNS3gF0ua4Vm
43TSfO90cu2TzuhvS7PJPJK9uPd4JNi38ZSMZ5z/6cHOZL1nRKvWxTAPr8WI2YpqaMFtoGEEOmlz
A60W8wFDEC19EXi9qU9n84r90UZZxshNpFnSrAorNVi6Ru3GRvDHfWKPX7NsYtFQ5VS4TU5cl5M8
W2Q37ScPuapf1WnnC3M0fXz11iZ18bF3s2OeUyMeKjYKc3+bNa62R5Jj+1XlfDjCYLPTk0i1rgIr
ObiJ6zymzSh2mOUypBDm5Dv9hDtVmXIRDER77BXEtYwdaHXWk7d2LEj10MLws2ttiG+BkjxFnP4e
yJzgybXGSuSCjp7SRwOMlW/pAjW21ir5YFb2xsZ9+tJimPk89qSL2bU9vzS5sYaBN8SrpKzrm06U
7VZlCVce+9E9CgoyiIDdQeksvueqkUwIarXFitAcyDEaDn0CJtb7LW6oFT/Ch+QSRPTjVf8fEdG/
moAjj2Nk/f+fgN99y/Nlwvaex3/LaJC//cXfx+COSVkuie5FMcRGkn/7s8539U/sfWCCos2gBv4h
G/pjDC4/8X/ZFN/kClGIW9SzfyiKvE/U97jShCtAHSxz659ChH8VKvxbXfi3utExzaVl0CVeZUHF
T6H3F0JDmhkQUKDc76GgqYkUqyKmHME7eQO6HkyKJxNYbbTtdbYdWpvxkIRGdTDdQujb+f+xdx5L
khtZl36VsdmDBi3GbDZAIFRqnckNLFkCWsMh/Onn8yw2p6qaTf7c96aqRUVGJAJwv37vOd/p2eai
rNKh3UPgI3IpQ6KnhQCVAGEFnzqIzjeL624X9QZz2M7FaoCYpoYIkZTguoFTT0+iMoG8WaOhxZ6E
iB6aOH1JZisyid/IbJ+HcRvOW9Fn1xhSdfzQUj4liDqUis7L4iHQuyLO2rpn6k1E0FGHlunvjFX3
3mWBKxnzcwvit8XSjpi/w6VWizXZiaw55p7Mv2iGkX5a0Jxcrbzm1dnaQuwwStmX6EdVZqY36mB8
cchhYXBSM26JYLgN/LS6mJFs3+QtQWnzMmoHg7i0KNETm3izaSZolNEjdUNazBFOK9oqCHZCbSCl
vapr0uuCLtHBuDvWkw8rM2JnKXkLE9wJGiIU0EBDj6bZp7EZcOXt3DbIkQjq20mz3D3xlvUdRrT2
thD+cJMlPgrhWadnyfGyiwpfJlG5ZNhkAnoXkZLDoDVJ9XjzXBqGeOAkBHZHf0G9OF2K1n6FkTg9
GKy5/sEfMMuSa1mkHQ4Yvzw02EaeYR6Ze7YGtF4dUD4i65LkitqMotPSy6jGAM/wex7vPbf1ixjq
vnMGNah/HTXGGHZt3HvzbR1U4NQW5Aa0FG9tEEptNLamdY2EQbwZ2AWfBuQrN/NYOFFQUzWrAD8H
AkboZehxrWatzoDHksugK5o75s32Fev2S77Y7o5ioNxtrthQ+KfJA8FJfexqTn1cdPTGrTFFZVkU
93gq9Rvk0t4uWe3llLrtoSwsP65tkiEyQY5sAj8T++HcJscCyfFeuHX5NViWT0YSaPsW7iGG4qky
4NBgIB7XtT+N0qhDWQV0uDjv0WI0bTQXzl3L3RZhOb2gFstUBqKLJ3F8xWSMcRgrwz7DuMYox+dT
kh8dpYJC3RBGzkEq015BHKWnDhX5vVN13dXGkOxMLke/KyCixoMBPruyh+zamnvuG25byHPuZh4A
60KDJOQHVpudKLm0cGLfAD+5LZMTIv3AmHJwSc5NjSewJWuOacVYkG87hrRdwhSXLM38ewYr9Kuj
TQt88WCapbM8OKNCECMpKDPj2aCbX8SwXfILd9C9OySvSfay2rKeMGDDyds3AfnN7Gb5xvvjoeeI
bb4EFha8sCoMlExDYmWcdoxWc14pA5vitLQmKJuqlfhv1kKXdnMYWm2YH+Yc8sQDRErh0IlLtcK6
Li19Lt7Kchpks0O41HgyzByCPrfODSQ6LHNlZRN5mr7VpOfB7ssMNPa4XsCWWUu76fEKL5YgDyNf
+fX9ZVNAU4SBftzX1lSmx23y7TcC+pbpk1fCP3XfuEaBwJcupvacT42FAK1JyskiKD2vtSOinjzn
DtHFlDw2JfKoSO8BB+HDB9LPg2Ws35oM/92p/26nhrT1t+2485dh/LL92Iv7eNm/9mnrl4ChM6nS
7IZOAHHqj33ac+jHcfTwkPHqP3jGbYORNIujyhgj+gti/f/fpv1f2NeZfPP/4ELX4Vr9g22aDfmn
fkug45ZxwHtTQ3jAvn5q75g90GBLOMMxmDX8Vs1gTTEC+qG8AMhMwLKOWeUhdUYM2nqeidOcN9Nd
1mlzzbpmYGcbgPHXIcYb3EGJIAhOYLQ2uzWN0pS8xzvMY/pBmb3IRqWXLxH0EIJr4CpBNJs8rmbj
vFKgv1coKVN+1ONMJc1j2Mq7cQge0VNCr25o3bHNVgkJP2yaiO8KeSUWZROn5GZA6mLlmrpJfw2g
sgLN1XLzvmmW8jwOTBxbkpu/+SwWl0mA7XjrNXl4I9o2w7hPpKnFNbTbr6M5sHJ0rYVBZCZf4QQs
l6EoXkSc6DOcYrmMAXnLYxF+XKgPENrgZb/x/ecAQEZevRjzcHJwDrHVARCCzV+LkywLO/IsfI5I
VhZksWYDkyR066AOXuZC9mnUVL7+6tV46t1uJuPHDPD0oog7os1jaq6RcikNjPNhU+CIGvMpgEKM
RI69IhgctvCcydQy0oocCp9uldml2psQFg65CYZv6ArLuBz8MdAPi2NUz1tZeeSEp8J4HWrV7ipX
7HyUD9l643eV9lVmSxCtVp+cSanIPmsca6479OOHj883qk/Fna3yZPjzZFYTX0bDiDPyXHRye30Q
zQEN3kyUaSfp9HCRERlOMYBw5bKfcpMDJvLOLBRTWS6X4EayDPivUcqjO2LE3GcOrOWDJVVjoEik
FjZaW56l3Z7mweY8OxUzh5o8NV87fP/u3ug2Xz9wq9D5nWruBb8rz4UYxx3vnmM9Gp0cXabjPDCK
rZ4HINwPWTdsr32XjZd+YwWPBVSxfYYbziVBq7fOSBbTi6RHeFxsiuMBAvyC5nJOSm5Ron2a6LPN
Lb9kIR0tdqQ5NgdMy7i9nZ55tRsQ58QsChVTs2wH3ybFoqpM6+viWiBjkqGuWzCyEC53qYmYbx8U
+kSWWNXyswJRkWZGPBkR7LaFVQo27dB65K2iwbxP6mC7yuVSRpYqk+SkJ1e1CxUfNv7iH4wpMIgk
z6xnEvjKQ+0DikGqlVF7rVNe+4fS0MeHidrMmSpxWVOtNf66kfQ692roK6QGahcYb50mcgK25br7
XBV+WBu6CNcQNqyPuhCf0XAjVbFIKASZwaqAXLYN77YqKkXaoElRhWatSk7puRMlpy3PeFypSEsE
DNGiylSkD7Rz6w07H+z4MVxUQWur0rYxAS7C/aHgbVTpa7YTVbCuCmKhSuO+s8YrZH0IRH2rvGhU
Cc0I2EQ4N2PN1T9qbJSP1Nu+Kr0rsDVit6iCfFaleaKK9G0oCsYtoNc3vnqpSvnmo6ovPir87aPa
1z8K/48zgFao80Cqjgb9xylhmY0sFtnM2UErG/m0kmRC5jhHi5l2HnzIroUm7mwHs/dIh8aBTQ7J
kHY6cAdKBLLdqsnemSB4Y7DxnGMWFgoDouSi72Z10FmSrr3LYEK/BPz+FoQbuRanrm69cefKdDgL
7KZ0ql3FxlnomYW1AvaEei8AgmReC1Cq6YZoqMzskQRfXdIPZzBuDnVxMePW2ADOkw2nF6ZLpLfb
kQMSzOsh09MmWraacFO9j4d8MzE19N51uwntEa8eiz/nCrkPlrWweItqQmXoy+EW9BQCQKbydHJY
zFEOsiqNrkjePlaWvpySr8Fal+eq5QklEMDA+qCeos5l0VpR6j4PS+3vCHxiWZ3NFr878BEcGa3b
HNaU5ZkMX9PmcVjMe9SfvBGj/nWHU5VPUpGddLXo0OCZw2pBc81uv12PA16uXdtKmPOCM8VA2frf
FJJvg8a/L5cUsfM/NzbU9PLqy5p/an8ql9TL/lD3WcrYBPgtYCCpBph/lEuGjoYPRyFVD2WRyij5
Y3xpebyI2ibwGTv9VC9RSpmwMwgQQX+Nx+kfMXcc1bX4rquhE0asxn2O7Th06xj6/djV6JF+wUZr
isvBFPn2biM9ApZoe5Md61AYWOyshdbFdsxRqdbaSR02nEGFRzdHOHP6ATns9nnA+FxHmt450Vps
s7xYydT+QvvR2+VAWQfZHxv65aihwrJaNvsBf6kknoqWvGmi5qkApPBkbylzyRgWf5EFN3quTd7d
3IrZsHiEpqHbHqxmSDCYLvOkvwGaqnLCqsglgNaVtXpTn3MsBRGJ3/TOZ8Q9kOdT6ZRrdonKt+/8
h8z0ZEsjBgcaa5ZR2xNzNmzx9fg44jo1Yh+wT6W/5L03SXFoutk3SQDX60a/IB+3xEWh958ybRz2
Xt9tt45ZNVgptqXgpe6myV+7Bi/31X87i/8z+QBmwL98AIm++/P8V5Mvi5f+68zi/GKrTiDpMUov
8PGk/a4h8BHLmkpYoBtMaPEXo6P9vbeIJZHqz8D16+uWyct4Pv/VW7R+4Z8SFWRaZAJ9aHb/waGF
ufqPT6EdGGiXCOKiI+qDLfXop37fW/SUCgxlenHEB89h3ggUH4igQ9hz5jwEazzNnd6Gvu5lpCyY
W2qfqCIIpHYlq35kLq7Sjkk2n7h12rQ/alVrLEPYEayih3pmjZ9pofiXmwr2w8JtXDNMsE8TQZ64
zkwGcBWbFGchgwHLQmg8lUzFmaEmkO+SJJv2rRn97q3TJfS4uQA4FjJ19C+NjCkIbCPjmsJfI4ev
SV03FK3pdweTjuMQj6WmXvIBJiyLfLs1+yl4pnTnjReKBeToo7/epyvZy8QZrvcDaMdTUioGpdWt
HrhAsylbaFpD65/dwBs/jz45I1VTg9n7SB+Ch6OSNmwkpVu1wukqBfOLsAvsAdiHmcJTNSzjUa2D
756CF7atJo7WnFlPcvHX24YsxuNo6ehM3Xo0rlNTBShhek6ev6WZIOhXQtOgGJEcovD8XAw5V+Bb
Qgf6qjfGg/ocrtbAP7NX0NJ16zjvW8rrmCLyARxj4dMuFe+mWyT2kCzG2FtYbiYpqVd+a1txYP3S
AtFZ6PzuQeUQKyIW3bp27bwmpsSjb1Xi0QO0YITDkq9XRP7OJ6sFU0mKEa/5Rnd3P6j89VqDP+G+
5gp/+0IrnZ7vDhdT8GwK9Q0zM15v+UrH8dUFBr1eLnjBjd0KdLLeQXIp8zutNvkV2q3gp8Cc4E9/
rGBJOpXgkmPe4zN+Qz6yqGsOoktyig79VGNd6dQw7YXSF25hVUuq9XmRX7NE5bLocxM8b9VyP8nR
2W9gq+yoSvIE+eZY3HkzxnWQL70WdUZtPjZ0EN8UDo27tuZGL1dbJHu6n/wkmZj86WUJny1TN9Gk
W2Q5MQ5CNTHN3A2AQPhmA2si6Okj8AhyMPRN8jBUXkI6cvNpJrTDZFZ9NMCX02eM8/i8dJW+lC09
DyH+Gb7gligRbBhBqraxogPV0BTwKaIyoGiMZ25RVHw8lpct3hP76BUkGqvEVguxocXnJnMPaGuN
4/beogglaWSpuWMSQ4AHpbmacpSkjUzlzH2yBWv3JtRX5FuTdaodKD2+MfLDUNmRgMd5OsYlRlTU
PAdxZxvd2wAy5PnjFs41sn62cmQwpx52JQJ8S1yyqhZLcEkWBRL+QDFjCwG6m4Gk3KsACFhhARdO
IR6tqKt8bhgBYeSiwvXCHaAeCc5w+YH+JBdvA+cCy5yFg72xf/tAF/dOBwXSFa7xaGPPfNZgl8LU
InSWI29P9HBFJBZ8oRawsEQecagyh9xcOoH8OjrA0W+xUT0+L54HXecG0ywixsZy5vokAxlds0kg
4wZu1QxR3lhEixDmvrRVcCl7l69w+shRaDsiIcMKHJMfCW/MrNviA2mrMSNhPSXoaadDYz6C+dT3
pIMElw6hbDsLEe0AEqXk97XWIV32ctxEpqY7PGGcLVTYj8WKVZtoie+3ccXvUECvz7eeoz164vsy
YHn2m5K0odqo+Dk2QosTbjCiQCbgNTrqo8fJ6QRXsLbX+44bHcsySLG3Uk/6Y4B+4YAhlQgqFfDj
UjEl2EmLQT6M8Jvt4ypYIi3a55drWXJHaQH+sV1Fp/Qx0aXszmnrwQmzmposqzohL5G2cH4Qtgl9
dF4ATFe5Yn7nJAzEBkh4CzWCzQ0OlZivdRhJIdNxcBFl1BjGYy82cp0coGA7FElWE9bwyODgjBMB
HSoHZKEl5oL/643rXKU91TXDfPQQnTJ7BerO8Yyq3fAqDPx4k7ns57REGZ1nDnc3g79HXA3B8wDF
pbiw0ekekZJjPfy4520TWWmkT/zOkQmKyOLbdGHC5TMEZ3pn/J662kbmxegnHBiUewCVRta3YZz8
HQ0DdT8GG2jWrveDZ+hvfJHfljQi3vJ6B8CbW8lJ/EGcCqYFyLORIQ1xRzPt1nZ5uqqqZOwvFi6v
RZLTxxNXz779vDSgbqO1d4Zs/7GyElhiuNCQ/P7ZyK2meV5SsoBenEVRvCtbrVLGvOQHO5uc90BF
nBSir++MTJiEOjWf8UAHp6Hr1GbQ62pzhvYItQkqzTUJ7ixkFfWDiHx6UAQOZwAKM3x32XZk+bHq
ZWekghIiTFuURWS9yeCibsYJVJOXrESRocmp7mRRYczPaZcReamlz2ylQKcnmhVnu9F5akqmj9dU
9/Wwy1hiWgDlplNEqI/dz21TP7epMZyDZBX6Em4oZ6lDrOHRtH2of2ojGt2meiSvrrtgj/FvjcbT
E57d2YJ1Rz+hN4zp2tHJVBvxF0Qz2uqn3OsduF5N8ms/mbFmtv3lCHgiGiYv0j2QgUsoaqPWluM0
bacxE92FVwTIKFQQXhsBCHjB/b3vUPLsNbqXt509h0Xt3SemTStoc6tOU3lgQCpPuENqVlV8NJbt
0hyxdCw7nY41mAG0bCJvpN0CCtEuIsgE9dHA1pehYO78SLNLa1825hyEwLj32GSXs1NkZRlp3kIQ
M23QbNtvLonPx4DbcojSUTDwML0suCDJVd746+SdxyJgm8vXXvlBmePWi/GEgxgCGErqm5zk87Nn
Jty9BplwbubjUfGLjl5GtxKPUHriYlhn/cojgtEKR81Z3yu7LZ42r34CKNxXl1U/2nfMnMASTuPi
R7Ycgr0/W/NXJsTBb5lPI2lcYEtJbrK4d7x859Mp2m+ws4763M8I+6c6rv0Ob4Ntg74QIK+v/IG4
6Cuul/u5mPxmL8WSsI/nOjmJy1MQgAsr4WMevGT5dSZM1ckL7zfgTdt95pBJbVS9ubdKj3765Ax3
I1AXyp+GmNe1Xj9hnHrUsNFjMxjHKz/P5B0cUSdqPVHvCQazD0kwI6cLcjtO+/GxDwTiw8GlMorH
um+JMU5YoqCsR86SdXFK3XAW9WCcGcRrRydox1MZCPuytaCpcdEa+oE9nRmXduza936sBZwYC1Ys
5K51eWvjZyYG6KzJ0rhhE8CIa8/NHia4e6qwy9+lrRVZjdUcTU6EB1/tENbWzRCwAnGEZAtIiqCL
txFN7Q7pSoADxrkTeU3CfdPo9yWN7ct2q6YnbFja5VZ3GAI03+N1C7Xrb9NcoS5LTBOt1tr0gJ2m
9rVQBCYGzXBHuL/N8pGkaP/oLZZ2rbu9HrHzesDn7L3wHHzPbVljNPG8dzJqX1dN9SgNQrVpjQ3j
XvO4bYAMLPg+5CQOelJmkeOXKPOw7+0kqs9DkmbTaW6czx1k69gE1RoZnV6p1co4bTiF3pNBh4CS
tOP6SmYdmU3aQCWY681uK/UynhDAPiY9Kwor/1DHSA9pKeamd9RHHHJ1hiZwNFFCOUtlLJe4RlD4
dZYoAsFC4g9cu8nR7wmvrAzYY9UAtMHr6RXe54mBNdAoauVdk+NMFr2Kpc9UQL30iapPgP51QNQS
TvmtCrOfXGLtMWLk7tGH3vmsoRby2fYS08VCa2S7oZs4gWR9TNOivcpHnoscn9Zz5/rVSQK/DYNh
K/dgKiTNUZ3/WngYC8xKf1rS1ecWBxNva2dAHxR+LKQEqn0iMyy9JH/8mv7t+KIBY7jAXXPllmTR
s3klD7Uwae4vozuEBOEkxFf3/Za/jG4n9FNd0nQ/a70hTXFk1Qr2tJpEv6AJ0aicUg5uyU0ykXwa
dciCQ+STrf+W9BWLelIUC4He2rLBHWXSNEgUZAVwZScyK1vTw3SETMFkC7uj9YbjiV2XKD9onH7u
W+meJrVTX/T6wP+OXkDCYXJqmOYz1s0hdgQ1KE4wCvBmGSlE3Nlmb8r7rtrOuiEZn5sEy1OLkibZ
L5Tl6Bu7b8bjT+v/Sb8AKqyYzTX/qxH1bcsgbvy///sn0I86Ojsc7E0O0KbHMfon0A+S3ApHWV4c
kxalw65uGXa9SFuK8dXeJJEtdh1QjbQN4jw3XEo23+9aDn/yARS06PsWmvoENOPUX4pqhFThx8P7
krlGK80pPTorSpeQvPc034nASEyl08hSis2kO+RWnqUXU5fIhm7WmFynzWQ8+rowrpGFUFX+9af6
k8vCJBbwEWU7ynNPfejv1EqNJRKUPHZ6bDRKP2CaaxqvOWGTVGTE0zGsovIRNcEGO21Ou7e/fneG
tv92TXh7UpQB9zMK/rmt2GxeCQVTck02cqWOuPc3VH4jgKWCLyTbHIz91uJbj6WXaCdDld/f0otn
u+/MG4Lt6XaHOsT57DipE3TX06T8+hEJujQqvPNvPvC/f4kO5DEHaZKp60AXf7peMyIEzUIke2yS
mQlpsK1iJOG7RJA8OAFwFZqEuBjXsX+v7XK77yd6FR/pu3m7Dvd103/zDP3H+9pQPZ/vOrPcT5iM
LRsWuu1ZzMV/+kSaA7xCUDcw/mT6C3qKUImJltTzSItnZPSjjr+LSV6TbRBs0c2cL5qF0IWDAfyQ
SPOxU2cwruxfXyrrzz6Y8pdDjWOGRdv4x1vLm3VImUOfHTsX2xulJmcvoKnLMngrVZE1Ng9Yi337
tLWUrbuVxnF5nm1zvhf2DDs9m5fgGU8Yp2U8EdTFxsQx9iPgL7Ul5XuejtTcCajLcFC9nibQebK1
OqFbUnrDKq6guk+fvx1K0Qiv90KqLkCz4dzNkhw0PCPo9VbVce+5ChtqJKH2JWlYHSegv74c5r8J
DoieQGngoqijhRj8HJ6WGVqfk32tHazMYQ00W0lchS/UUadZ+fQs/MHlZvqz9tCYkubJWmd8rA36
/MMauFyt1ILkEzlSU1mZNv+Ri8WfK37sNP5oD1kmjuVwGQq6NBAjSIdpwcTUUe51hEynM+li3xJo
SdOgeYMrf+YO4UDw+eOX/a9y5m9HQTh/v7sv/i1o4fqjE717L9vpR42r9fHC3/vQAR1lms/qmbHY
tEwDtervfegPCoQNBEInB+8nL9sH6sFlUAM4T6lbWOt/70Pbzi/E59Ew5mXsPay0/0Q8Y3u8/3dr
jvJdKcAmG6nJTMg21Bzr+10DZXY3uqtnXkpEa6k85GO6TZh5TD2st/FKm8ik6WoPSPDsg+oPaZLL
N7pnLlaX3DiOhIJcJnz2eOu1ep9ufYuxQY5XbdocoRiJs98v3g6io3vRikZ7IHEHN1ST4qbIfYUm
qN2HmTPHU+GDAKORjInD6Po2rEcs3S7YAI5w0tibtGQhNM+JBWonAPHEaxCypccyz65cqx7OzOSZ
k/bJ3SL7m3Vsd2qNVZwJ49iPCB98F7OPV7lnw0beL8pgl6X9Z0GjdieKbozqeSiiwWq2K6DyoPJI
R+DExeiHWXJfjVpMaWXs6ULJg6Ng3E1qHrTGaV6CbS7isVMKhsqOQcrfDOVmx6zW8PPNiV6oV9OK
cIBeWbXL+9d4u7lSNmcCPzhuo8jvvZScgdowJE1UE1lMuyk/eDcfwQfcDBvgqn4sZVwTNc6sOmAd
1TsLT65j0d/FDb+g2iUXoxrPnMauMoPaj7r0PtDrJZ6ADga1OIKBwFwDGTzc8E+hx0j1nZnorMMF
ovxse4agzwQdQkCMNXvaTdi+d9Um0mhwNBcvgfitHnGOrSvWLWISLjpG6ZEFEqKV3l7LkXo4IP12
QA21MGfzDXvHPQZJcJ5w2kR+iZQ5l4n2vFk0GDhSOvi0ca1bYl33pg3oC0nWdjKpYh6hoMnTaPjz
DuAQSKrVcKDsaZwbVt0mqQGot+Onh1W48CHoJcWBUfzarZ190Wu42JuE8B7H6ncCWFdocajJLEEW
c8+xpaoInC76x3Z0n/1VXhbm4oUpvv691nCsNXSZHbyufpcE8hX9ZB+KNhnofC8AwPFrnHsz+GLT
td1Nc+DsuCeUWyJ0F24Jf0jvgNjhe0nRInD4qUC0T7Q7DBnZY6UD2nZOParxXzdbGpg3xotVK3+T
m73Ga+Z3cZEzd3UamqZSNjiRKu6FvCn6nZd25CJJWAU2cQkR3ct+VxrDqzZOuPo8FNv4sWekwlt/
wB1jxy1xK3sX6dc+sYqnAYfqVaMTXG35v6XBqBPL5/WR07naIzlNUL4QMdk7r8rz+3ou/YgYZZ22
Q7Yd4EAOj3qzIhr3oN9KLI+7cZRXyJuqPTCNJUb05O4lB5+dg0wwblZ4hJOp6ZAHBxnrsqxjdrsM
eCMQcvgiqM29wj0ZHGOjPPVnVNwpqQezecHRROw0mvJPgL65in5i7UzaG5GbBsvOIeIk1J2WQscp
9Cd4lUR9aIbLk9vL/ZR1XhQIgCmwAJqHUrM26N1CPxu0Q5yQ2iZjfqGVWex2/oKCqHYjUTUlOhYQ
33xUcenhjuQfapcN8VkH8mSuaf78luNKIcGJ0+DceynIyVnbeZLr2THJOHokgYDA0b+uSUai6EKe
I3lrtGzc6UEHX0xN7J59qGGK9nTvJkUfM+Fp4wzmZSiJYN3ZNsQtsw8+AZy4zxlpMR24rQQBSjrZ
lIct177Uttz21QAmY/Iu84V/P3rNYXE31Z9omr1HrmOEe6/bbQllQEYIHxDD/L1voTKkPl1k/GhH
T0WQViWj8sUXUwSUdYtNZGW7AfR+pKfucLWZ3l7U5nvQK6kvfGlAXaPzkJhZGtVeEIuNlAYeNcgM
/Zd5pEWHKyG5doYC11YFXQXiCaL+ypxjoO4jxK6y22EB8o+ZBe6jMn913fGySO3iNDrrs78QkO6B
jYmqzXJBl+bNYxDMLxVI+V3XeV/cDMn5nODlXNLq0TTEhWdPw3Xnm+e8xS7qtG3FXIdoY324rbKE
0Awr8yPw5V+HQegYRWFyO1K0B9sW0F2crYj7ZaoumUQNB3sdfPy34DPQM4ejlf1KsErwuNmkYlSN
cSFdHEezufX7ya/o8fi8YyPlI83i/HaELFAYbEKrlqzIlTBtESVR7QfhkAlfOw9qGrZzpz6/2Prx
lA7EF8Ay0gDCCGiAGdtLVvfuW1Wur0sixNHbvM+tMBmvpVW2F+a0HNZm1faMjWiu1HNAQv18q6de
FkJ7VR98uer6MYkmBzlbDQS2kG28YNBc+xzxJ/7Wk5FpLwInALEy62cL+gproRAnf5ZEguX5QMBw
4h5Zf/NzRgf8kGqschA8Mb5iiQihlwBfkpazT2k37SF2gP+zO+OQesXLMucODlL/cZvGi7HsmT1r
6VdL67xz1VSJajXJ0O5cY0/sImkAdq2f/Y5xWmuzk0tW1T34RWJ+/E1azW8VdfH0RKR5gjuVhhvZ
gMeVmR48/XXq/XZ5njineQoEQfohCZLcfbV/Q+BnAPDey5h08JDhpXZG69hDp5tRi3UoMp8swfkR
R+i2DSPMW2dsWb1LvKzdkpchIbHOvWWj7Rve2hkSdXMerHn0gqhofcQpiFWrXMuAcneDHIb/Cj3+
Z0ormjcIj/6z0uqG+IgfNFbfXvB7Wf3hD1OYNDYUjGIYxP4oq5F3YCmDJUBrxqVD8z0iwvgFwYVJ
jwLPGX8p7tq/5B3+L4gxyHW18RnwcuBq/0DeYfys7vAINUP57mCeRCGtjGg/VNXJoqWkiDnOCb5Y
h6OhkCWRUV1ydoCYRuB1kECi/ybIipECUVjJ2Ud0+MbGvD45DboL2y3GFyhK40u6olv67kr+Sf/q
504Rn87U+fX5gKhm3J/7DAFy18RYAvtUzHb77mT2egudpblsnJW2Q59X2yHodKqJrkWz/tfvTXvs
hxMHqAdFlePczKkIssWH/Ob7EwdoNZQnIu9BwiavdZ8w3ltEHlyVAarInds53iV0hcblMrnexWoH
+ZOB/OLXVTbysydGJhWd3KxzWqVjXLqiOkzVIMp46Fv3zqOK2qKVTvgpWerp0uisbk+tbIdyEElY
rDXrtD2P9U1mbjqYRoNlQvdpvqJ69zycMLLG8SwyrQ+tyaWmLlzzDRcxDmYm2iFdhfbCG20Yl7RA
7tG6Ngwq7IaZ9WT55T7tgyCDP5sxO8tt/UXDexxDqXoUxNlUDGV69mDP7ZrrwaY/p2WqoTu01nzc
6HZEpSatsKAxj8rNW+YeVA3FR5cRW1Zj1HltiL1xQg0r0qWzFBR9wza9YKTDT5Dr6GxDrNMrsVWO
T7vbKrf9klUu6HKk45ptLiPYHrO/V1OUO33McTMWaY+urtVd2qWePux8ppHxIqwh38/WClA351G6
J7M2RdTc926F+i6bHg3RZnEzeYs4qXS2FMFqM92vuaDMM6wFZFfu4oFkKpz4WH8mVC6h4zJeJRlZ
WhcwEZgjpmluLgTa0fVn0m3ztRaafaQONEn/IaUlXBzn1Ss2H7ip29yWzbDCpu1NWuYOfSF7AIca
pvpq7MEtDPthQjUNLF07SNNPP/eZOe9J2NwD5p13PKnByTW9+l6a24zRohXFWRZ+sfOdyXvPvKk7
ylqXcVB103HLIWXvJzq8MvQKk+Y4W/5KIc/p9YAXwQA75ZNy4xvJM8xzmvRLxiZEDmf2xV70+cZo
YRqEeePVX2gklW1oSgJmIVo0tUIZ9HmIZNKxQtcb3GLHs/eQfbi1xDfrVpHU7vJgDEjhu7D3mnaO
EhRHaVSsCbgNv5vKz01B38sPp6E4mHq7fEZtUBvhXILezkJiWxkWjn0w5O8wIiryUBtaTDfjSJKC
FFKl0lvF/OquJLVcbuCm3qVmkS+UBGIdeCp6bfrUJKKosKpOPYAAZPZ5PImh0eIWHsbVvBnNhk7S
m4xYzHScHzaLiIkj2nvEmVrSqJF7M9TpbhBZ2v2Kvga9JygFlbO0OQ1j0qXUj9hGMraCqbkcsiXv
dj218fvY0t1ULU1u9VVvT8hayntQh2oxZPwdlgR03BRSkJ8lyJGG6xfwboP63bD1OQ9Q3I2FEeeY
qNajPb5MuVvYABtnPj0HH3nsW1wpJLp2TOqc9m2ZTbqUgTMzycsWHuR4ZM6rhcTWit/0gkryqsgH
h+C9BDlN1Jld+45mguMfY3t042oppwvAdbIZacZT8WFG0ab5es1N+VyNloaPs1wsCcJuTQilhcNu
28b27gjBLO3sz7nOX2UaqCYGUEYq5LA15DK/Nula5SN2IKd5JxSg5tYZyBlvB+le96PBJ2YE1Gr7
BVhcEdra0B1636xukFjNHEvb3BxDgNorU8iUNnvb8mDllOk3g1MBokO+1zo7H4ED8eQejhR9nrL6
stYAC7AkAlwPzbpDfEiI53xt9/+PvTPZjttIs/Cr9AvAB0Bg3GYiZzJFUhRFaYNDUSLmKTBEAE/f
H+hyl61y2V378sY+tmiSmYmIf7j3u1LnzPHdeIzqXvpfWbcp7DOZBM5fJgu4lgZVrLlhdRpIpjG+
+tJAkrum3gwIAMdJs4kDk+hB9p+7QvXNt94aPmFW8k4Ty2R3NX2o+9ErRRkZoJCnQ4CyAoRFkJFV
aDdMfhw3j/cW9o3bVEwx61Njrm9S6vlHGxWDRyk4uq/Qcsn4m4SV7hsFBdNujGVb4u+8ccq8ucTp
lN6M/iL7DbVledJd0OL/1NK6CPidp5ANrA8mOcYfwD1D7rYI58gJuxKvS1f5NkyzHj4Gukcg2vPg
1/OhVgL8vTV5uYw4x5Otm7gObGoO/B4n+ef3e/S/c9m/m8s6ZMb8ruT4l7nsh6J8QUr5x5nsr1/0
20zW+QUlL+fFbwABqrP/m8mu2n3P8xENvyvt+U+/aYNXgf66maFwsan3fiscBQEnLqEjTH3RG1N1
/ieFI3KlP1ZHOATEGqISUr/aaFRXyO/vqyPJ8KXWntWdncHQkXBKBhvTAERpCO5d6oDm5IaJAQoa
OT3CeUmo9CeURTmCes9mSaQ5ABC04KDP4oNB4Kx8BFxZXoIkzPK7gVCpr3hk/C/u4tXnlIb1Mqjc
xtHPxhSVYVadIdeA0ihCUIZTXt/kbWcgBk7bhjN/bMmonun/FCa5ZEntdl8hLwu/TNksgiPAX5Zn
Qzd7z5PS6IBm2/URVGQpUzY8TzuBKh9UfkLA5Mu0IrnHdzp3I5si2bdrHMoNm/90SPZGWZlEWJuM
dzViGXbT6kqqICiJPUyTpb3iuOHXTTWnEJadmdzp49AjStK7CvgjtK0aBwT81c6OQ9sFcopM6RrY
oLgVQ1BeT7LK5mpkhx67ockMeJp8uCvgFcxXpcqe6LEizVxqKpb2LnKCmo4VG/8oF4MMkhERyAaU
uVHRnjJlKDdpsBASGbl56yzbwpsShAi4o+zUL3B4kl6af0etMvdusR2I+HMxLoLE2vi2MyUHu9Cx
vOKdNE6mAsVkwprdkA9Hri+srU3ep/UpNYzpkLitzXCLAnojenPZTFat7q1SuXsvbOcXyLpAqtDq
budiTjENIo6agqq4AQoqDk3vVCf0oeOhqCdCLru68TbkV6wTAQ2yPAU1VdVNhEo5+eDaYQ0istSR
5yRF5AzUK7mXNMd+IVlXVqr6HNfGQDRIXAabxZjaD2XufSqaKrkXqHXuVDr590ySpy8p3j0CTuFy
yTbV93weGiR1TcbNqOO70m5muKCtYW/VOFLqIISKlJX51zAs4qe01eKoU8/4YLDTZvQliemdfClu
Yi8uDwZK5YXZJDP3J+R+5OPFpfep86z6I7LPAppGnCbokvJO6C36Nl9vG1QCp5qZKAknQ1/tCMMY
TooC/aDKInnCey8u4QJRdWO1rnpkb8sWImhlnDPbluWbBUyh3Ah/QeaFlqHeFawANzOenzv6Of8k
lfuYQ4Xq89ERG0do/2YlN5BFmC0lqdBynD4gErcv8Oabo+NQAA/5zHs9lr28p2KvwXro+jDFfvtN
2elnq4MDMJRBcOadrnbYOJ3t3Lfk+yB/v4+9Pj3XDLMeE3yYzyNyx2r1stmveSPNi7HUXOVdJ/yz
KnW4d/L2Byi5+Gi5uOFg+7Jijf38Y1gE4zPJuOXnmQLrs1BDtvK+g+JzhykIVjVPmGcM8sAy3d6F
vhr2WQuDugGNjDm5PKAMIrkhrN2z0j1cpppQIOAlxCoTXMGkZXFx+dAGmNldHecaMlZLrQltX/Ap
ZoObEqlUbrLB6CPH6OZdo0YyJGKsnLwuA8TZMt0mhskmpVdYucM6opG2nxzfEB8GQ37KFvkxbw3/
u3bhlzOnhPexQYfpI30B5/Hoy9y5VMiMb8yBKosOO478LDmFTu/fzkp2PBpj/3EB2hshEW5evdEM
Nq1amjtmhMu3jlV7t7GMEjZJpVr4zInzKUkdd+t1mPjWBO4ZeFSY3LIHHL8MrgE+FrUj1gZzi6CM
JUCu5XnM2uSFYWP2o1SUyv3U3dhjrHaup3SUTqN4hvGSHYXhI1TSSs03tl5jmwuP/m1gsM4T56Tm
1UK8vJdUV0iSSCO9L/KeeJ12sNikr2rOqc8QnKOxR+abknShj3Y66IdGrfvmIlHiIwSa4FuhKrbu
Y7aqbYNVngoPbn5wjBihGiKwlxEbxiX0cLRS56xmEXC/+i6x6hinQ5BC3VIkf/qrpndG/HL1UcLN
m2Qk+MUSaLcQxEFtq6hwNy3pdjcrteZK2ANGYSKgt4OpXzvuvAeLcfYpMeJ+y/8UfVIOywlBXXhA
TaZvjGF1Pwdt8Oo00n1rDOd71nb2jQU+DLJvR9Nehsx2UU7wkAPFhdAc3IaiKG4A11IK5straoLS
7ExKOEfrT40pP5L6wF7KkilhpHQQGUuQfcZo6WASf3vfWbLZGZ4NNdjBK35MjPRaFlOyZ5QcMzSX
Fq4xl/0QWqo9z/trzs7mobN7KCkUio+JjyfWSmV7Vjk7ECljt7x1G9B8bl9Pt01tJkcSu2aUHpU3
HBxEqvd8cquoNkN1l6F4+N5pViKgCKySsscJnhIvds78hDD1oEVvG5etIiN9t7qrYsPdl/bcnKx6
IKSYSVI092Z2Y0hozV5dN4dh1GPkjHr4YpMZGpVBQzamX3wdeutb3rUFnld7uZlUlYwbr1fpnRN0
DLz7hrDOKoUYInT/Zomp2I3WPH7MQTzv3mXTTcLkA+pREAlpxB+ZvPZXhj/DQYWs4OYeLDj8PGGR
JB4C4QXciKxWpsZJoWrNHASItfomTaf8StbUuE+w/n6vAkJN5gWOMMfe1zQof0jia0+k2Kzq4AJu
ncs/EXcZbmYiEY6wS82TiZgiwtJk7zEMWDcQuPPXMA9IsylT44C7H/RzH5f3+VAKJKJ5tm+HvDuN
FCS7EQTnUZCwTOoXlZfBJudQ2Ol0yaqm5DnSrA4HyzAiE+HkVrfNtBN+X78Orsq2/OyPYBCt7Tin
3lFNottm7u3iqPZYO1WBije0943lvnZmez+SWrapWevRLS4HjmiD2AHj2crINktT5vcZGXQbrwTQ
XZjN1W/lvW/2B2JSiFepSEYAmrzODB4CGGpnpH3JvibhYIOL2954WY1JIk3P/VIme2BLt6IyjIew
J4C89MbwSFw5Ok9R3ePxvkMXme7hDJAv02Dm8soZ2MVoRUVWlId+IFB8WNo6cpKGfUM6woSbxMIh
7IsPxoAwmbPdfxwcOzsuOdi90LV+kMAKRWCGaZohWd3gJnK5yIqU+0CM9wqFxGtWzcgtDT5+5Cof
PT3VZMCCPg8HqPmTOzKRC9vxpCsZQoVNWJlkS3Cuhvm+zNyvxMF9+m8v9f9yWzquR//xF0N4gv2a
+o9j+Pcv+UcnBRTtFwRQIeI5qMuoSOhWfuukbAfliwgCjMYhHb2H8OQ3gpsHwQ2NAqTm/6PG/KZu
YULPiAP/M5NhFFZm+J90U4zu/9hNIVkRLk2ZjSiSmSfbgj92U0U/LoUaw+wuLxjShFsUIaxdZVJ4
H8K4dZx7x+tkf4C0SthuHIesGii4M29bxER+6CvSAs5wn7CDTU8i1iAeOIkoAD67bIELc+thj8Em
VxdHZh+muhvKzvxemS2m/Q2HQxZspZUGnOCw41C+N2ypgunQhA4wibTLz1VeW28ioa3b8HgH3wwb
cZz2guTsF063aZoE8dgAPBeUfnxIFvL7RFiaBE1lzATZao0jDY7khCFHG4TKIhzjk28a3wJCgKNq
RfWCBPEJdCCAPsNljX/IyU4+D9lXtY6qGI0jJpG1lz5IPyhg1Dd6vgPgG4eEd6hK7kTLb8xEfBmY
inVlG4VmSloePSKxVGtQs/K+ZdizP/XsyfOra2Opwi3qf8g40TGLkCWCD8ZD1T/4aUpWZqhD8sFM
PFsffXcY6oh3Yn6OZ44Dg5ptJBMxTj4iW4rDDXoGeq6ZH/+UeXF6WZRGcs7g2j14jjZPSS2mXYjL
vN6aqMKtvY/emwF7JtrPs6S6TJIup6Lwp+ps9DWGWsMlFoBt6RKQ5qv8kYXomm2XLxmDHF+ngLZz
RjsSxKs/f2EQ38GilXyytjYDVh2FZaqjzBwFI0JKIoJx0jdfIrhIk6w49pkz7lUivMhdCR1Myf37
bmHSv6nRTEf2PFCneYiVSF4AB1p11r3hhoo478o7x47Pel1K1/uuiN2J0DCNV6YEC7KmualS1qIz
I+d9VxvtDXg4fBlmPZp+ewbNqYKW4xfPLptW5PEshFlAtXdO0TEyWOrMcjamwKBT06cidsBa0zs3
AEnQ8WyYqQYBmRCWI5yoYo0q7sc+4b1arMn/WLU1QDDf0GH7VMrJB/LckPExpxSFG2mutlYkQSvC
g7jvhvsoluENWN/0e9X5M6y90i98bvGZVKvJRemJ9UxTAhpBdjPVQ3rx4lq92FXqUdj2CiVZWyMD
0gmBqiv7rpboYDwzPc7oCho8Nk5pbQaLYnRLQLExHE1Z+fsapNgd/FuK7LSbVqKhjCue7DjAXiLa
ORsima/E3TZGN3uzLBm57bbhgOqFQyaidloDcMzakMsmp2dJ7rwaU9lWcon5t3qpGD/0rnkgQnlE
OCYSmGWWY0DN8SnOS8PPrgZihGk/xXFJl2OZHtL0MlDPdtZTeyH3AFps9g+LHvLlnhXMq7GENc8U
2UZ6i7Zudq9DA3Fyz7y9GvbJODfPmmRWZxPgRHlcqM6QMcStrA/8S0yjsBqG4chJNH8E2a2bk+0i
N9gy7re9Q2mmtoKYjSFVNK18I23hkzt6wY3I3H75OBX21B4ViDp4MfGso6A1mH32vXm7kBNz76Ar
plN1wrza5QmnmTuS8VbMXX5YtAjOuUFSIREKhtY32lLsxBABLxHfqTgEQdzvSiuJKcV5r5p9QvcV
2Ysj7o12NiGCj2kZeWFuX8CghDsR5IjUjWy1kTqpth7bhSQefHc273PhJPk32fn5C1gh45OQ5fSF
2naSLOAch2fN0VNk5IvAeUl3ekK6h7EYL0m/I8UmkRf+gINlxFgNduyG2xmfV4AI/uzgogL1MENT
atE6zSUbKPRkBLugfSJR1ZMJuT2sBI5GJ1HsxEOlIOU2boWXuKnbkbyVmkxXa07EE0bnz6jcCUD6
1c0a1qZ99ALl33sua7ZkwKc02CkM85A9G65fLG8wpEnyBQ+sH+q4d65lZQPNY0JRWbdKNs0tlhMv
PwRdI567QT8nWmNCG7wMibWVMXTZTpM59JuRGJnxtmorYlhnq3+o8ianr+b+Su4BIMYSNZJTzst8
rIQ/+Nj66O6S+IxhTAVXJyis/X/rqf9PPYXyd02d/vf11Ocf/fA/T5lMsp/AuP/4yn+UVb7/i8/w
adUpgLPFEPDPsiogyoLBW4D4/F3bsE6ifyurzF88sYbGBX5I4YVE/Z9Dav8X6HgeNodVU7yWXv9J
WeUFfJPfiYbXFf7K2MWFg87C4af8yQ+QzI4q6zxJT32FMZEAYEaDNVSXi8DeHBFvzWSWaMzqQfjk
5FYJoJdMZ0QPWepYpNIg+igefTa2ofzIjWbg1S/DJ1JtywOGoZVVPoYrYZosAdCiQ7HVReqe+hi/
+X7Mxxi7n0GmGXEULjtCp3C9aAo5j3Ci62NHi1zj9WKvPieSbIIg+UTAE4rYyV2zYb0c45V6Iqc0
RkYb9/OnZZjQZypCQ7PJIGWTJd59ohrrPDQ1OCmCA1YRrUEqNGRwSKP4vm/4Euxm0vTJw2qM+yxu
8z5Kda6OUmBMXNRcb3QvzM9ohqZLLsz5kTJH7NEgpXdsG71uEy7rb44Esd/ZlYftDB7onmqWTKUU
WtXHJHURvQrNFdrzn32zsy5kbH1qisZFITVMt4EzY/Esh63RQWVNWASya8qc4WPR5v5d3FgENzjC
1HAHsdEjVBj5jcvAWKJwpLqiLMLf107WxmNFEPEzF5HoB/LOGvIGbMP3N7EWn8eiaI8WM3yfSNWD
NaYfkBROA9UMV3Hkw2lnJ6ccUoyTxblhEjfhB645CgPM5Zu4Go4hrulPTj/n+YawL2tnTDb643wW
FVtb4IlMgsYb7rfjkJtfSLF2mcbTXxfx8BTXs3lmd/yJebazDWez/rrCic4Wck8U6kEauQX0e2tw
gZImyUPvMJiPJh9dIO7M7lrWqOx4lavUJ/Sq8T4kY+/dFQLEu5H605dYxvY9qvV85yaevpmX9sdg
c7szvVy8Xdxlyd2i8v6sQ6wpuYf7M7D0TekVjAQsD1BybcT3lhieqX3qLVqC4pR6Mk4u6MfL6V6H
SdO9cCn1RK12IxHdk3XvVa17QXkhPhZk+0Vsdscbas7O2w4gG4eNait5i0Hwq+Lquhot2EFbmT+c
uvrqK9UgVXfrDsY591qJ9PQD1mOrjyo5B18wVo+PizHCbJzicueB8wedVo1jdTSd0c33sdfUJTRK
pb6m9BNmxCgna6lCOkTMRU5a4MK7vHN9vMAZkmITHtOCjJn0ppu2owvcaqCX91Nr3ynX+rL04RdT
jtSBItxJ36xQGngZdH/HTzt5mHo+MSapCp8x2z9iivthMutkYeyX7U6SsHN0y2kKPqQlA1noNhn4
Wc8+Jpw5D/wfqORFn157NJQ4z9RJW3UFFd+jStiOSa/s2z7sl+QQxHAbkCy2X6rMaMcHCSaeH4lY
cWOM6WbqZiO7Ajwwdmi49J7ej2Z4mB2RAmlYpu7eRjJCSGxsVcTpjnN+KYTJIiXrwbNtkCC4tz06
0Z0vmvSUklK469oVjegzDrIwin4mDmV2N8NygQUF35bl3KEgfoHADdvYuzE28dCc1b5ekxzZ5xfP
2hWEW+adugSZv3fqgTYSFMsIbcUpNtiE3XsK6wLfYDGhLSeYLpgKoP4QHc95Iai0xrE9oG2A3WhV
ya2aXEydY76qU4kNOblDIG81FRM4gigdywubtIR6tMeTlzHN2WlDVPu8vXizfoZmjv5H9vZJL/Gy
c/lTl9I1m1urFEhVXMfQctM1nW1GLsJs/8R2K+Ckkt29CKV4DFxkPx6y6ih1LQK5ZvRZh9iIGwTZ
ZVF8WVZjr6N9QlQcK4fxPX0lNoGBPxRNjUUrlHtKV+AGy3Qtl2R+G1PckWyPfPiZCaREP2tHdBP9
K9nIRHX7aVhsUm8VG9gm0eLVXFLurCk25fiViwV6I1LZY710ah2As/oHrKoUa4oqG17BtYhy5zt+
f0OICKukxPqY+F7AxL2C+UU/RexMkB8IXAMKS74zixaU+1ywOyJQ5q1VG0jWZc24cWZjGENuOnkK
Bb/nB+bFG9gYcmMHxIqZNhoDKwSN5mc7bZcPsbcQptAn/oEGD/lALLM3GGzj6sgmE7VqOXuVRZ58
KOzu1IVWRTOSFF1kanEnySwyGm1jm+YRvU3bJLtmJiSGAtDBFvJZGLlYcs7z0MWoQbqLrqoO+b3u
v7uN1NukanEQowW6GYQAo0Ne8Eku4Td8N9UpcRk2h2DVx0J9qyp8BqY1o+wZuW6Yj58C2SfHUZUi
quLgOlnxw9ATJSQq3CTBOLn3CmTRXjL/T+b8YTR7416l+Z3mdT3H2rV5Gstr4lfLXrNa5mrMGJrj
Hu49PCN02w4IFXIBJ3TpCOPmTxguUeSNvK4PHcIVD63WMOMCBCDQ7GxuTslkceVRD6aYmaxAngFW
6dXBYu7SOGyXjxVhh8YzoFr41hmc4iWi8WEw/isCm8VgSdOOesmaj6TlfCwKTAkAsldVVs+s/Tph
r+Bj5VpiYxPX0iCtk9WP+V3YZY5YjGxwsCmaNbl8Fu2oP1eNqc/+Kg4bV5kY8fUKxVjla28LZHg6
Ex+kOPrLmtdgShGZrXIzq+LEDNjnvsyrGI2OPz9PJoGL9CqI1YJlzM6VWfURosqd74dqj68QcZs9
GsxnEbz1c9DtVdBZe/Guh6tqjteiE7xAxYyzEvZl8uTMcRv5OcxxAqV7io5KOMfsXXNnLu64Uc1o
qQ2326LW/FFxke1YpbvBli1WJXseQ5LB88ncuxjWY/rRNMi3vc8OeikAzsw9QC789/00nsx0Hi9l
Whgn410uaMbmyPxbOOEHCxfRsG2Gpcv2sGVByQSEXkU4c0DTrzpEbB0pY4/czO+DVHYPIDNYeYXe
nG0bJnOHPov1Hn+od1zeZY5dgUELhqD011BYlJAlw8UoXtWR1btQslw1kwtCzL3XuwdBDjxL/3d1
ZYBaZ9MVWcyEAfElHip0mAbmt53QRnV1Zo8Gmwqow8cOwe1EvID5mc1Yvk1aQPVg6Fe1Z/uu/OyL
wSS9cBieObyXneBFugDF+eawpuDBds2KXeSIUqksyNvahBIPihrw3G/wCtjbgayCds0Zrj7UXR/A
cCnScTe46S3L55YtGTJWtQpaoYKgba2h193374rX3q3Lg1N7codqTOBAXbWxZe3M3xFsYmag5v6E
eNG/xE6Knnb1rIJYoTSL4sRKwtsK+9jWnv3nYdUnMWmjNV41S+WqXrK1a56kPS9y2+e590WAV1Fb
mHASMKTPOYA36bYkz+aHTTcJoiqzXjhPs3OmDDY3nYMGZCr6GZdT5eMG6DL8MYOJNSYZcCXNNcNU
pqJi3XuyCMA+vmM0GR7gqY7QQabpsviTus59oh56n8gi8uH0NsdDRNJqm77MnWJuZzeNs7eyBkZx
a7Vy19kToZKNRh0RDx3bO6xJ9mT63+3a1jctyIJrgPD/Y4va191ynudv4LL6R/r18jmxTKSs7C7C
czPTIGd+aZ7Rb3d7n8/rxewS714sg9oqs2XaAhhyZ0B7Ba/htLuZ/Ahqf5Y2Luo4ECZDWnA0V/Ve
oWk+QNirT9qkFm/DUj1i2hZ7w5Q7It0JyUgkvOK8mq45vv4Lh8SEUz/lYfGnNUiHk08UMtuiSm53
5OCQL4ppC0XhNDMkrnqedenklzajRkE301FAEV6bFp67EPGcql3Wjd7bNCAT9SoWo9u2DPUtQlst
9ko6zX/7//+fqcEH9/pX/f9D2nz/8T+nvnypv/9hq/LrF/7W/lu/WKv6DDhzyNnyHnL5j62Kb/0S
gOHHYkWPj/nkn82/TaI8zTgm1hVt+XuFGiR+y3FNDsh3QP9/YGuARPJz488+R5gO3kGcw6b4mZnQ
yWSUVRg25A33NTOztEE2wq4VWFFIv2C7z6qaptvSIHQ9H9vnMnFXQRNC3WYsEU8taRG1iJDYMlY1
JjfzyY3NBGVA2eXkhqggWpCsnSTAmq0zG/4e+7uiJvavLTDkja2tu1wr+RKK6tZT7DYNBTcNh8UA
sgEfAeL4cmIwh8TtbTTH7IppDfG23+IsrptuYxrBAi4F2XlmLhzS5p1n9Xj+pHpZ53AboPc8WnOB
iC1768ucNBx6wR1IoKsv9EHhvgcgWL+FRX1LofZAaUPtkY17QGu3pErf0dResGhRQuYGsK7shcye
Jmq65dVlV1tO1mvje8/d3O9ZKpdMl1PxGTY7l3EAqsSEgtAw5oASH1ytQTwXU/niA2HZm5yCpixu
11dgIHOGgql8y9sVk4dDeC/KGdVWhb93XP1hk5oeE6EeVinhNsD7eZJl+Mq0PzxYqXMEUHYpRpu9
QAk1wlA9L4xp0sRnZ3vFkulCP3qIQFTrPKeiONOxvMguB5/tXv1UsPbwnH7n8AtR9XF+zncOA/D9
LIZ9F7Yocp0VcY/dQiMlZjCEtsdueKHslOIBw9awwZ+S7rIiHLajMTWXoSX9JDHW1zKtXlAXEEW0
onwHqrrt+r1ahz9gdMud6s27wVYHOoSLFeCTNSbz0vqNsUX5/ibAA+9cK7stCn2hq3GPQcN6K8/4
DRtnflrigYZg8EqMgcKIuJ3wyWXUXSk89xvp5pz7y5N0uhgxkn7kfoz0XKttnUrS8prspQZksaOq
eA2a5TLZydqvyuxadP5zps1vQSc+hCQrbj2FU9wejhRX8tjp6XHp3CMEUUzVUhwTbGzsugLa6oFQ
OjwnF+iIFAWK95PWV5xDn0+CXgYkenYlgCmaT3VivYaIsjaVlsg/k/KM9uWxk+Ojo8u3im3QlnTx
gXtDP4rYSsllHFoUIeRULZ6BMNnKUNCsr7tVeyjrnOemq/M92A8iERwfFQBfx++JpNLnoyi854ya
iu08H0cCWa5MIdqveUyaFTGcc4TQY7oXUESjUicxChxkUDNWiyM7n+ncNe7EcNALTnoyiKtL53LH
tUuFwwZgb6bldGb/2W9toxSv3L9f50l6N1YAfIVPTZPhjadKavMoJMEg8otFvcR+Q4wfekoMLbnT
1U9FHT9VGiVktJBJkG0qFEI6ja9OXXxFiTZtC13iqiZchgowaoeZ6sDRFJiS0SueXUYG56AZiLDw
GRMZ6V3dEFPNnuSpMdDo9Pg4d9Povuh6lq91bY88lXm6K5ncBT7JF+0SevsKkQODsCa+YwJFvmDN
x3/J7dfGalrgNxWru4k1sbapz302KvwU5A4tfAw7hKaRxjv2wTF9ulubD91c+M++4V1Hu1OneJJv
hpIXxyvOv7t0/sT/9dNW3AmgGAMaB35sM070fx7fZrnnjLkqkB6yxMZ+3w3rSu6auR3LH8v7G8fX
vwyL+W4hF5pwHdOxmEJzp/yOSxQ6aqy9GXh4wqMekfp4tksBBQ4h0d98p1Ub/Xt+Dr/X6i1Dfogx
EHHBT99J+b4WORkDR3soXrBqFJv1OM4tBaUAEwTSKKhYv9Y6/xba80d+BqPw9XuSO8PEnQkAf//j
b5eIOkyDPiZ/kYp95/bTY6N5sA0aLGW45Xb9feHnXmTP6fbXb6P4Fyfd+r1DmEErx4gic309fvfK
AohRC/ao+thXUkQ5Iru7Gb/Yelxc2AEVRzPUr6rX+KDUNJ1zpnHYefC4y3R+TdneJvVyGRMoQjg6
jmFYGdt8lDs7UBdFyAHzW4zFyD6Z/eS3tBngOacHXSVPppuCnNHOdUQbsNVNEx5ct2m/JCixtk7A
8fDXv+mffIQEQUE2FBXLdO2fZRx2mYVVYzsQRex+7zTmnRkud4TbdH/ziq4G0H/5BDkWIdE+MBQ+
Sj+9oqGyEE4E62c1BJbdQ46ekWXtTKIANzUbywio0O2QWNV9Oc13/mBW97i1M3x9yVs3cS6vpQo5
FAVUYH1JDIxwoRofjdC7Cjkd0oDj3m2zCl0CwfadttnqufZ8qBK7BdY1Z8zpZP9QF/pJS6790c6c
M6CUaqdwYF0gc77FGeyLuih5F3XQHLSRv8XN8hQk434ZGHDoVhyhbR0BhWbMfJZ3qPYF13+5tcfl
zp8xouFusfaEpX6VDM9xe1Fj/fUb9icnDE6JNdTbJBsK5c0fP5kL4q7OgeJ7XBSwVMoJzcmGcp1Y
IyWOf/29qLD/5T1zTe4p3Nh+6K7Unt8/BbSo9GnOXINfnB4YiJ4rEnb+5lv8yckCYtZ2cH9YJAL+
7OclQbkYStMkACGcWpKLNCuPeHldT3rs8fNhwHpW2M4xNOyrisN0R4jIGbn6Z1rnbwGmB0xUk8RP
n4vjlHOJpyGnUztXtyS3vC2eEjs/Rj9SCo+JnytAn5pLf1Nm3g44zqeAEQGSzCA5OTPIlRIyLwNJ
QcJ12LV7W9rpRoSdfRg1ZFHTzt5ctNcYeYvbSRfEjiNWwHpFgcqUR7vEkdck321ZHj80tZ3uQPr8
GiDyb09F50+eWN4L0Fgm57DjuPYf3xSWgWQEz1V9tEoahSmtsm02MAiygVLeMiNmT065BV0muFYu
AXpxL03kJtUHxBFPAbIUWvcaKU3MRGqAtheNqfms8lZEgUmCXTF513XQux1j95qGdo5gm5OoBUzG
nGt+Mm31uvTmJvOzj9DIqKo6fmFp6EORmk8zhRjj9rQ9iFJhdVYPieutJlQ+n07Lwdd7E6HkBruZ
Ki7Dg+0uT2Erp1+9///2RfqTh4Q7Y/3LEkgzf7Zhq6QDq6Sm+qigSFLigFJT/DgOeZpxm/zNO2JZ
PzmL1psq4BbmWIO0z0j+p2eyc8QMyXCsj5KEp53lQUgK4vwcc1MxaM62xGQgI5tpkCaGKIwjqACT
EmYlBeDYsCttanLkseF1KK4W5J2rKL+eg299Yd0g3/xQhnBk0pBqX9eNiETbv1b58qBLIk799TLm
Y5aI4iVWa5VKIlS+mLfdSI62buwt5eqODJ9gP/CWvreX6KYEQ1v+ICOzM+IOvqJV076Nx2FTLkN6
0lDT35uguNaAJEhcO9ejeswGGsmAnNXt0tHquYt6lEMC8dQJ2TRP+AStOwDcZyGo1iz0PBDjZiwk
sGcq/k08rR/Idpz2liP73foY9dq9Nr569BBybEq3MHieGLqXHdUSMU63Ggl7hFC330lSGrvc5REb
4u4mdPUrg8FIQQVFCJXdZoKeJdSU4k7pPOfpBJ/dwereuEeCG85kmJ+XqlslijzAw1CeaYoPVczN
kiXrWpWnw1PDLU7Gr2mv6nNhuQj9p0jYct6ujZFeZHZQZG9f2N9fCWR6tmX2d/ex9yePN7WOizEK
jScb5J/uSWgteWc7JIf2/vzKlvABI/CV+oIXz+WxXuuv91a7GYjwGkIqvfdnvk6H/ax6telyvoz4
yKgY6nwXsroIJin8qBwScOF2UO9CPc7H0mJYPWUFG9wE+zGh18krSQ3hbSvB5C4J9yKSYWB/VInb
xRdX2+CMYVPwNAnKLVOKdovdZNzqZCiQoFFZJzSGrb6kAowQK1iFRGp8HAgC2EgbECzLECBC5e00
jg+OC+y+Kf+XvTNZktvItu2/vDlkaNzRDN4k+si+Y7KZwJJMEX3jaB34+rs8KFVJrLrSqzcuKzNa
SWJmICIA9+Pn7L22r/fYW72dmtfrKp1JciDRqXIYKslm+eb3a3voYMgGnA6Akfl3E5sIh8zxxfMB
ElLND8Hv++t/3Z9/4/6EK+pwr/3vCpvnZiQf5l+pfL/94O8OUGTLgkaZpICWUvimzvtdt2yLXygm
Qg/cJTlwmD3/2WMDvQceJAJggQAH29A/9DXC/UWEiMc4BcDwtB1+6D9os7mGhPLHksaO+BWcYZBX
k4ANO9AAKP9Q2Ef06Ic4VtY1HvHpEYV1tV9FJ89VuRb7oB37nb1O7pNX+vijG2YOzrRE59BBDQFm
f35Z0Jgi5kPd5qgh5K60J7kBX1dvYcTnpBvW6R7Q6lNCrSjoQSD0M3AKAbx+LB5m+PsAjRJMGhgg
Ng5JM+zPZu2sTOq8KFDHKVG6z0OtOGy0LnlILGt3Yp76F+TGMLADguAWvJ3vtoWeN/Q+cBz57rV4
LgnYfFyiZXjKG18e1SxFvfHysXrKMPRfNW2orpcAx+tGq6o44jYgobesEWYQe3muEo0cET7GlSCC
+TD0o7fNidn0iR607bvOt1wiZpl27Sat2wo9r+KkiWZkOa0Qjfd2K2LsY0re2F14Qif51NpOAOgj
cm6rwrmuY12xGzGtRl6DPz0tFoxzYXwY7LbacsM0+7BmsqaSgg4i1lG8a4xHmN5fr4MoDoG0AjTd
GOLiJiZUTgTtQbsJMXu69hzcdD3Mj6JcnxUCjt28pK8RrsEPtC39sxaoUWqncTcp3AZcJl4T37Xd
4tr7skmzjhRxK3Xs66mOvfWZ7M6CbKpsbkLrW1Fqh6IIIIm1Ipjqc+S9ddOvW2BpMPEt4hSGDR5h
GLZeHd5FCZx6KE8YIpFITYoNxu27E+u9PgZVXbPXAD6+1xVID4szzoCI22IasQnX3ptoPWXyhoEM
UXeOzoq9Vax0EYYpqkp6vqK4sxbk1xZ7qSbh7ogkFAnUbfMbRan4AVXiFxnEUvsDuBTE9eCDXzIo
pm69YJmivskMpakbmi6fH0GIVMdaNWGQ3GO8nKb5AGSFOexRrG034G9ZmHR9mO2xt5+taUFCv7ei
vETP4SawEd2DzflBEyZYwDuw9e2cwY5VB/hZ9bh1UKZ9JF9BPzJTorRZ8hpsPcP0nBmLlSD4diTk
AWvsacsxRrNe00JmBZrWAOPZwEzltnBszIJ1pN7lmij0GfiOn2psR+2WlUS1wPTa9DWWdVHdWfni
OtsKLez9Os3+xMAN7PZ2RKpdgwis6yvH0s4JzU/2YS0V3mOAbQtYixT+HA4o/bHIyghvo/K9LyoV
7q5MquRepYu691UW7oepZeNLsQYfuQAkvXYv9xUj1r2uS8AXC8pwv+/q10greOqBcgQ8lYXQmA2y
w+7MwDs+pyHBCWEbWFRQPbom5nZa7kjIGMA0E/DAVw7az5xWhoWIi9Tdp3Y/PI1TUD+AU0iOgRKb
1JnkfZRPyUtcsu22ZevKjbKS9fNllf/vhvh3G6KBtv7VhvjxrU+zOkGp+MeBE60N82N/sPFwBpH+
7xsi+83v2yE2nuDi7MG9/M+d0PBpOQ0zApI+pzuD30KaMKT/9//Ap8VXz4GGYVPA9sTL/Adb4Z/r
TPZUplw/hK7o5V3GW3/eCPG7KILoR/+xIlZ53daZHh8hBphE2ln1X/7wwTz8aBT+71z5y4txFDN9
wwh5rfvzmTWRWhBgNojH1Fraz5esr4Vl7ZWTiRl5uDYNLjsQb9GUd6f/j5dm3GaH6HYhBf/URcys
wtFD44jH1WRA1REW9/20zETdBKPvvJA+BHYbwwkeXcZDQLr++uX/fBI17xzKgEuvBlgTX9zPL+96
WVKzWHqPJdZZgoGtCR8BATwEC2XA8rKNrsLwb6Di7p/Po7+9KLeKcOhAwyv/uUXQwhdK8EU+Smbz
1A2hd0YGC74fs1n02g6E14kMcM5mdEY8WukwDu8+E/xjiSfX2yrQNkfyqfA193hc4/26ruLND11M
0LGcbOd6uoSbZTgbqVqIFUt3uqxJufrrz+7PMPAfb8NnCTdUEIfj9U/H6hCk/ajBDz46o8W9MtI3
1OWI8iYEWvvCQKq51oXsmQf/o6r9N/fqn9vOv70qDRajKeOFo59uGN8iIUfLznnMAZi9/CD+B3X6
3c61esQEo58knMY7tHWQsi6pXX/9+v/6YEJPDr0wwKLHffPzswKrp8YUp9GyGkh9Zh6YBXTUQzIR
CfXXL/VT4+LyXkk+5ckKbV7wX5qy8RIMtW2PziPyEP1kQUMrDj9yC2OPmEMcbeJtsn3zdNpVtf0R
7kSsDL2BIrX+5uv+d2+cCTirJQIRdC4/3bWusJpIIWp6HCmqFDLXuGxu3KGyJ3BfcOf/+r3/u4ck
YNnjueR/GBl/am46LalNlje5j11PtFW9pNDkRaKb69GEtFUQDc5UUs01dGzu8ktoFKRQkuuX3GHj
JhCtubb8icQ7JU3tCVT8ZigIuHIGTqdpSvXHb815yiTD4vkqoqYqD3/9Jn6Khrh8geB0AoEhSuI2
/LnzlJdJPIZL5DzGcU6syBqQR3a5b/RQkWHXMXfAKMW6t/ABViEjVgy/Js9gidSJJim6pAw7ZIn9
eSUWwInt/j3sbP3019f5b1bBwONcyJiKi5U/j48sjf0Gf73zKOlfw+s1HzOaovazY+LbVNn93Z1t
dtA/nPMQa9gmyIRDKOc9mxjQn9aOaiAx3S6W/nFuicaSQyXfsEeaPzzkZxfQQuf5JK0RlEhwmz3l
ab2Z5yV6ziDFtRtg5cO7B7X04RL3Zls8BJknWDjNPXH5iHB0sXmh3o9uelTx1wvEyhvSJcTZDXhD
K+LTv+k0/pg7/XMOx9vinfA9e9y5Ls2On7vla1hEAQkJySOGuGUbtWjIdnlg5fcKncJwqifyIPDN
TTkeAom3b5tNQFoOERbKfEOb3bO3i0ZD7uZwhO1qCA7kimD0S/0eb3jtJIu3sWIZr5jEwG1s7HS2
PrRWlQw7O2gayuWLd1BEQcpJ2bV5MnJjLGQLMB7D3BAgwrZ+BPuSXod9ld9AJGjupjwO1C7EkD9u
GDPjyEeUBspvKb/ZRe/sSuoARAzAY1qub0rfFxpA/tWwpPUuG9i/r4gvY1CkvLw1QE2MkfpikhTG
LykDQGbwFgKrfR3rMp93XhwEzxGdaZt+GJZkOlCTwgAmEzyIEQF2Hdg9N/xKx4tEQ5TvQ3FaEQW4
GzWOgiqdxCDrHMPavHGTEVpNO8WoTKPoeZknZ9wGgIW6RwYueD9zOdQShrxL3FMFj699CMiT77Y6
Emm8C/M5esU5wLZbcI8QUW6kgCawUdHxSlANo+4PKPy5OpNz2keCMgGxLUk2wjBBppZdgOQrfmwJ
ehOtaRIcmYuWYqOxtQQ3MDCLkZ3ZSR2cqusP3yoEekysvkf0G/ZSrK3JD59rm2kkl0mWosKNhm9h
zaFtk7ipDZgDuhrqn+SucwXMR+b+jWLyOJMb+cnpQxQsE6whZFLuV8y2DXlkqj9C3IoP7uo1X6qo
l58aD2K+8tv0nRtF/5oQOz9s1jSpd/bI17NN46E+gm6StPmCacuNVZHhSsyP1kRHwZvboBt4F8r2
txpDa/uCqTgrOJmHfYH3qKYR/hJMWDcjbgCUOcGuIgHAHJIxG4aQiOk9kT9lhoSzS6sY3aOFYIPg
sMUHklc4UfvJSicOdwQZ5XW3W9RShcgFTfEDdOipKQo+aXToDWKjkGKIFVy8KeyG2JLLmfynCvb8
B231fGNLTB5otSyAC6cgMr7RhnygbOGuxAvssJkKTrveFs0ZBNqu55v1nZUvNcsZnNh0SnZzRLoa
gQc9X30xsWRnInkc0VQP23XxxVssZ3CeSOeJ2TRJpnk1o5uI1+j1klbTr6k4+8Z8agnWoYB8pn3V
of+AbZkCo6kqj1+/KMnFceJoEPSY2FFMBrtiqZrroi7cF8XQmb9kQj+HYWJ9ZjmLacaLCMYk8YL8
m2TVvKcpo/ChHcS/WIOiKQ4hZrG3jjjEcgP3g7/RpU5+NxIPHmGZ5qoSk9cSBY1++s1Ba7GiXtZI
arjwJpZsokFO4krchD0yefNRRhiqXnoaUOAgzdVisWHw4aEweWgwcribUWbLA/xD/m9R+qK7v2Qu
JgnJyeg/wPMIKsPFnZ2XyVmjPRzB5WnMOG54ZW7igl2250G3M5FqVI+Ly2fvVAtvikeSVyrSqX/P
Gm4Ghgj9+9QZ3HoC/+RsF5N8u5B8UA/0723Jbou0X30GQkP1q7N+eboUCmuhCLTVeem/uZr6/pIZ
2ykuRrth/k4seoCbOPC8c6Ms+w7iiEW+ZGzf9V1ZNDfcRnx3rrlapHVsPL0JVY65Iju3KcIb0JyI
sQpyaEejM1sK1+r2MTEdbzTNwe1MDfKhs+o7rnziZ4jbbWbibpTVEXRzKXBGU6oUaP/ffxx+PLMn
o88l8YYhqKBnaRUK3z5AYXE7yyW8SSspwLniEz6y7XCBravJtwytes73WGTjr0h9ePH68gg5sSSl
d9KdKYPYeTCJz4+hmMmnj8iF5gQRUtzxj1HisAHXQrK2NeaoAmc1OzqLQ2EANfDs803f1T3eGN5O
c+1Nlv+EsQMTA+hwrnYas+5EXpJzN5jbE+G2c2cnOTtTgVAOGPtEuSrCHKVvOwMaOlXkG1Ol+TiM
gWmuobdHmsnFgCuFAiUKPrPBREPpKQte8gImHrF7Nnm0lzjfMiXQFegTnyl9UN7/ZRFANEBAG64u
UkCLDJP+Ij1cJjxhrW9evpoJesPqQDk2OO3n3GkgPyV8q5T7Cl+lx7eakVO0K9nI+RxmStCoJsPZ
IpPiQS+J/9aFyBQK9BLV3s1W8qgTyRPfdT1XcrkThc6d/voS/isdavQ9LgsWH5GopH+IYKPO57Ax
X1CuEHId3IZ4XAIdcYcOq8b9zHG0R9AG6m/jhjjXwE8l1fNi5/LNM1kcrhVyBohyjiFCh87LDJII
Vpu7OGRrxzkuviWL2s9+QjN6q5xZP1zeITsRNXJvVP9dwwTtcuBdZ6v9vJokcWB+7kvG0m1vZo60
LyMGi5cGjZW3x4CiH1bwHOWPivGybQIu4o5qS7SsXpjy3lfZMqZyQ4sWqVvBxB05yZhPraMFGu3y
2QEJ25nLSX3eBcYE8daOA89rnULoLYuax2pdCGQJvNU7jH3pQOTpE5YjUD3ZFh0Zq2Pad9hXUm55
xGomdDrNYt/bz0AbYBpLIqslwy35pDsYg9t6FmRjWZ0t37DcsLLwt6PXS4JVWY7kF6vGavZRFM7l
VTX5/HQ5pq56Rqgzc4vEJLZvUVQSAZxf1j7tkt1DUCyLPKVIYo7kYuC8As2gub58AD/WInNwn3KX
dcEsrOCp2HEu926caLY1PWAx0EG2fO3Yhh4v96fANXjMaQQcp1qJ4jYYQ26R0EZdKZB9XKXJ0oW/
3RCACcPvLWEX07bqpu5k5TAGyqWVbwksdNSS3BW+LkzorRsTtmwStR1Vk5ktTbcBfwysXoBZDmo9
WbMSoUS1tgGYlf6IZoHAr8y8IWuuuPtQMaDiFTP/baEQ6uAWus6dI3gL3HLOi0z9BhBamfBkBURi
PrmB63kH0rb1w5g3rPZe5tzDAgUJka7c1DZ8tHE7zCzalxWQ8QxEsCYO+LDxIJvte8j5lLxg5rEx
GxBxPom3ALaYBhaFJsF+eyAEh7TGejRXm48MIPeeWnjdpF3IsV5Eh12Coxr934XCTya873GZsLmZ
2Y+1y0WnyVGhFoIUAXpXn4ZxqtN7p8/BMZOL59x1GKmAJIQDr5BkDXe77RC6+TLIkSIksYro1Z7b
7FhDb+T94lx6EGTbPY+hru6B9ZCrFFtbQpZ7LKDKxr/Dyj4XSf498fpmExg5pAfMqthOjccDrNke
c7AyJGhn87odaHlGVCiL/1rkhFXLrOULbeS8aqinuXewa5jGm0Q1aG0mXZ2zts1vPdE7zpZdszpz
sten2iHSfVu2bX0bN17zPdIl9YLvovvC9s4dhicS7I3W/WBfoXDF65THaKq2UZpSU40Cva1L2MXZ
alwTWhfw1akS+v9zkrt8PV3V8ic+Pj4kT5JPRwcQObs3kwSFQBw46USNU5mSTqUkjBMWRIWnlcUs
AKbG5aBclKyysxfxqEapguhnd1weVniaTW5DfSAA3SOavWwmccq6vRIHWvzaUGOyu0QtgdNmD3cs
ouJjFB8mpsgsduTRt0gTc5N3OLCmNcSAxUANdUeoDfnqmQk1n9vIuUu0jF4dYoXf3XUJd75XAHDm
dvIOte+yf3bwn09jlbBarX7mvkwmb/KybkZ5weJIZqSHI6jmmShNvdnGUXhDHip5lMBYWKO1aD8z
xMJ8NrDudYpHaDCh81lsFVdWA9s0MSvzuoIz3XK2S0+uhJ8oJt/ur2U78sQNFvAzWajoxvpRYSh6
JBY7c1XUoTgHwWoHZw5sejCaBXy249gdGyaIh1K4bshZheRAu1idlzB0aNnJiFWJPg8fSQCepNzE
MVnkx0vkuc986YVZHEHSyuQwSs3zsCZmObiUzDi+vvsQrjd0ySr7kBQV+Sf+MrgHXjl9SbtRf0CY
vN6kyLk+tIRFYfwLMFBITjvrgQ2RrKrAr2yYe6K1HroLIoZyGlyM13mAHBNpfRtbT77jrF1/Lakq
vzel7im3Z1zH1FWwRVGB3jiGPVMaCg3ySoA04wVOoxB+qz0MdHUlPY2L1CBsktzPPuJATZ59anz8
1RUpvYVB3iyhXO4ir40/pFZQfGvA+3Y7eaHjZBdSznqh5pR4FIhcGeyOiOZo8v874fl/MhV5HrrX
PzSy/gV4/fJrXf/a97/++qcBz4+f+m3AEzpQQxAJ09uiU/2P4U5k/0Kzn/g/N6T/HvLnPyY8nv8L
kxeb3o1Ls/OiaPh9wuOJX6hrDL0NvEZopBD/yYRHBP+iuaWdj86B7qBHMzn6WXMbLJ1npbOszxZ2
QQdTexAn+bSPrXl2NzRWSQl0gJ3MN4OJjK56IKuOiZHm1BWcVCUyNEcxFF8XpTuoAOEjNiWE2jdx
1EmC8XM7d9CBEl9/YiKtAFJ60nvDbuycXRNrPUZy3pLrihs4Dt7Huh3Ok9cnR8Iakh2ZgWrrmJBs
AqDH4zLZbFURmEjgzLo/yBSEfglthA4TuCbRqvCt7vrqPDL6PtiZT6VGqog9YAKY8iy5d0x0d71k
5QtYUZCoUy/I9gZs13xKnVEd3clar/pLCjjUBP8r+CqywfUlJ7wCI3Hb4HP9UORDeMOxxn4a587l
5BI8TqMT3do5vM2wSpIvZdqDhfWK6bQG4wTPke2U5mt37Ji1n+ZMbAs8Eo9N2wTnjvCOg2+hdVjH
ybmvg+gqqYGpNLp4sMLYQrPh0qtY5nBP5EqzGQsi1DvCafazEvbWXoW4iXLdn8d+tU6xtTpXgsb7
FcpP3IquogIE0AQN2W5u1SW7XYUWZLoZZbSTtSBIHDJfkriSR2YW1cFVnuS39utjO7n9bZBZMbHa
LkUbkfFLMfr7fgYkHAdF/7gWMb9o8QGnjA3UzpbgeWEi6MdYb9ncv9hV1h+d1stP45S45ngUv05h
1hwYcfvvoNCKBV2sm98mEopeiQYg3Wr60vvQmDDxrIYnPM/dQflutltsyMchqTpGHwIPZOmwz3f1
/D2hJ3tYTUreVsWkBvPciEeB1K28WfL2A+TM/APQs+XN8pkhESIm7VurKabr0GxbDcRA2j8RCfZt
EvaMGmNQCmuBdd7263vPmZrbcnY+pNpCuIq1QJ3CsSkeNefyqxAE3r1bddG1UBmBNW0poD9ljlUF
p9GCLnCgpUMbKEKaAeJ1pMkPQeqQ1y4wqVV33iEVLed4hyQOhP5udVpG3N31Gkkc0ALs15b9qNp5
IN/dXa4SuNbIRTfaXSuaJPgGJHTElHbKbee7b02pgviG86FOr8HWfvSzLniiaQgPAtDPuc9GEbvH
khRAoHATYJjoGzQDhYMwXlbkELp/6EdgHN/wKcTrjag5yYTD+EFSRz50BPN0454MuxfAPQgHu5GA
+LKOruYmcIlWiXs2rZYu71OrrSqfjec5ObU4sbsPbsl5R++kXdD23dV+0ARXkN3D3gKUmLs2uhKf
z72a2hVKSm5s1U0S25/XVGHktwk3u1NLUAUfUZK4qtv3cnEea8RC8Xseq55O4xptWOHQPAgLz8DY
PHPnSuDvEZh5PIbCAWQ0kV2+sYco/xpY8WKdwnqipJZNOVubhqKkoFXQUVnHOjUtjaSKXitzdimY
onKn2ESDkOo2cKSsFadFMnjEOyCToTjidwPphr4/gH9jZehDBgek5b6WZlQADZaiv9I202S4L9W2
6EvaSJcanbWPVxwKioMNaCIGpRWdeKjcWVQ390G4uI2/XZCneMN1AWre3jXNhBcr0EGypy3k32vD
VJGCVrEN9Yb9X/IZ00aMl5dyDt1rlFk9JmX42ZCwq2jGweX5t3Uk1JlGBM+9ljEgH8hRmBS84Dg6
bnqsgyk8NmlXPNRuebPCjwfq4sjmRqcyvY7bNiDbY+CwCRk5MKi2DETvWI9Q4whtugqD7iitOjfP
KkIiJ/GzfZfQ+z3YQWY/Q6DJ977bk8PpzZi4fauucTeOzVM4BYg2fTV9JmnEXTauF12TbuBtStWB
xtUiQe8/rD316EimZ9Wvyze1qK/sUd0dclnwI0ScM9TIUAS5trKfk9WJDxqm/wcydvtHAX+NzYFz
Q5kE/X0zhBYSIDhHU23H31bXl/h4nF0fYNxk6YxPFb/qUxE42a6vovDz5CjdbIbYbU+5VPo6WIP1
Fg1+yHlHY7Cdl/xLSvjFlVQNmS2JPgxWTSMe932+HTzOCJt88sQ+X+L1AVdLvk9xhvZl3X5Yg2Y4
L/40Hp2uJuh2qiRwTIcUxrUHdjgjRbsPRITGt6NJeJ15LPERx7ldS3LuBkm7fmakIDcuEyc69nH6
AHCPCEeMv3uRR8nR5w0cWipMpEazSFkaV/HJ81THXiij9m0K3eEWNZvz64RD9SAHyH6FEzsnv1fe
R0vzem7UJDvAFMmBAyEYoXoo7wp7Vq8jz+EtMdzdgyQ07gajWL1d0zq/KVKdHZECTnegs4CH4SE8
lev0RYUiu1mgJX+Mm9G+i2P6TJADfSqBaqXvFhJb21QeHU9NE2Ob8eQ/SJpWx8j1uzd8QkxUfJhZ
DGUY0EpdbUQV+meGDBGYT2NRRZ34dSa0atPqyt4X5OCeIXJ8RNANFYTDAcUDlC1GCh7u6YIehu1Y
n3Qd2/s5bdStrqOFRJoe3Rq7v9pB7Wl3Ag8vGntn+GC5I1PhkTZQvxEc8iOo1fTFtY9YENfYdo1C
6OIEFeMUqRB0014ofCfht9lzuHohD3UHyKvBU/SjBaxFyjE6sHNWgq4roIARX7qkwTPH1TBhy0uq
LElfen9ps8dL0fpfBdffKbgYv/1Nfa/f+j/X9pef+K22j7xfpM0jhnLJDwAnCyQCv4u3bKp4z3UD
amRkyxT4f6zvBXABuk3otwwSEFnLbwouV/4SGlU0c3DMWxf8wH+g4HJQSP9pym3cJlKAMUBixIHC
47X+LOICQmVNquHOn+mhfZwsEWzYpr+FEJHuVscig8KCMqOxbT0Fc3jb9+30yZ9y9QxY71nZXX81
QgDeqNCscs1onZfY8+Pj1OTpA2WH9TYGAfxkv7HVSYQx3moqNLrJdSAXj8U2KygNLDruwRluUOje
Yfa2mw99qdwRGlWxNt6RvOu2vQ1bgH45jCDaSNDQommoBAf/IheHdUX7RQ+bxpz6UIb1QPZHUFel
c0WSr89IlpiZYR+ktugP0Mzc9mpggFmC3qyLkEMD3CbGqRm9eOcqaBZiK5akp3BacQqDRhaxDo88
oYs8j/SnbCpebG35CyWCNU6YVIpJ7dJGNm95HYfvph0S7Fa3173ad2ljT/j8e7Ot4f/I293AJfTH
Al/NNaKa1cQ7R2yZuUNszzwEsj8wcOGQtTY5DZ2wyU9VwhRV1xkgMkRSwym3dLifUf58XiYJgtZL
0lPWZ88JACm+rDG/VW7dnHJ3fs0bomVyYoQ24NMIZJ8TNEeqStKPAGgoCRbY00GobxvRXackvHzs
k6ome7l/8ICRMMecIqJxE//boOMZJs4MMEziDSfZrdDemaYwUw6y4VGQ5FdhKL7Sb4RLHRfj8wrz
hmraqo7U8K8YDpuNDNr52AcpOUFufeTs+TSt2atfunRIsuF67RtqsSK5o6wLttU4fIafQnu7qU8F
oxkCQbwdtF/UdgvhJi368AMjsYc0qRr6xcVry1xxN3Y0xotq+pUGpX+LaC1+mCOidADTAlcajYOM
Tn3BGP0oJnEBm927OVToaaKzwiiJwdVMAhmDse42HGZ3H0hhnwlKyg61XuVmtBJOnIYITi7HdKzg
Jn8NU6WvdLcs+1ZJC+3+AnIxT34lGbC5l9bwLIdMP4NOLo+o1Vn2szY7MTn3Cfew/Q3pfFQ5tRwP
A4aCM+tCeug6NzokTMy2MrWi4+TPtA2L6jykQCti1o4NJqqs3sY6+9pw6N1Osq72SUKIA8nyPWUg
BEfk7wZJZpHIbk/lngyQbBO6+sWhRbRhUvhqlfGZOPOZSgl3lRysj3KJ7Y1X6PwqVXA7LPAO371R
dl/GNUBVjvmsoFZnJ1PEu4+LXdwQSj5e+/7AEz92oSIYa7UgT/iYmScadpJI8dAmazCfIKwtYAFO
bmGPT0x95uC5ZFz24NtuVeO6B9fQ4os/YAAK9zFH/h7595izp7HDD7YDTpAunouRLOno/XsDr8aN
RUpOPA/fRkZftAWn6QEDvbOdJm6LJJogUodaL++qZVHdJ4Ayr8YhqzGiz8scHQduLb1lum/rreJq
TZjoPHx3lJqZWs9xe/D1OKbfUWBHPGtzpJBj26qd7zDy9XCxuFvwBYiUsNgJSF1aRxUwEoQUqbIA
LLroxlWBl2nJ/SPNW1YJjW2usROiGDyQ6l67MlpvlbcnyKY8qiTOmJasnzR411foevquzK03HqmP
7prBr2O+u6/UcDVYStzltlvsaErm17WVvcd92O0yt81eUZ+hpAFulN26+AhIWiJYcrc6lfOgqvgD
mTgFmQ6RF920omyunIgYs8CbbpiFtk/Ci6znQvTBm1vJDNtKpMzJgN7hmKQ8xsQXufu4qfVhKRf7
1ocPD4N16EEpDwMo7rTZ83sIX7XshaYGTy1Gdf+xWifvEKN1gxZSpsegnIgFxzqWLf1pdmBib2IT
MqHCFSVH7NePhPZ9rkfsd2Kqom+d2z8GFEEzDDiwYF44fPKXHK8jcoK9601neNaIEkbH8zhdtQPW
a0EdbQ3W9UIo6SGkDUN8CyP01jColiQ0GRwO60G43GXkmtyvlj3dMoIEzL+MAc5D7cKJxWcwMTzY
E6WRgMAVmgKNpjSlOVIkpzsuFiTb0Btuo5FVC8fxAkIl4k4cdH2GkS03/gz+P3HmpzEEsVWETbFv
TPII7y06Kc1UZFHRmalNDEtN08Tyo+rbYlJMbII/t6NJNqEsV7v8EneClRQoVpZHOy/EG4ndJ9r1
gzpHFnqrzmq/axV8qLKg2a8Y3A9232ZbeiCMEwUmmbTW6QHmqL5iPP8+FettCXuNuKuS/NhZKjoK
QX2PwNwm24gvtraX/DCbBJcVne3JQra6US2Zu6TFIUdOaK/BG1/oPBH87VYF653yv6wmHaamyuf4
MnxxEcUwC0AS4izYlGKPXMoWFeQN90APOo6YmbkovhMtGR10u35JWn5rcQmkAb0eMwByYpe4X5Z+
WIRfq9aZt3bJWSJmTLhNJzJtZhFObO4u2VF2Qq6l/N5G6lcxZOWhlBQMkxYfq25EYVX06rUM+VVr
R3obdMDhezcK/Ks9SCHBIroJTMBOI8v8MWKKc7Yv0TsFKJ+ZRJ6xiu0di2nDqp1NH0NUL1sxeM9Z
5hPJljDdzTW8oNHPyq+uifupTPDPKCr/gJAARhxo+ANe0eoG1zHs4mUV28lbvvYpcMAJH9tmZjKx
mdOi2NuRCl97212B4hK3wG6KJmaTBqOu+cBaLn8aivwzj30x3A5zHb6oQPKzEI2fuzE++8xttngy
EQQhPXqQQ5x/DnL/GbfBvCX+6k64TX/yxjBBe5LmLYwMRinMmlPxIZLFjITK7zYLYzaxxr7LiSqA
vjtOM1laJtYp8ycim5PGfZe1ruVu4XveuK3T3KObAf6/6uAUaBl+mYve/jwSJ5W38XC/2h6Y6Qmp
4SlvB+9eVv60d9Zc16ysLZY3mSJNpAdGIxHMsm7t6kmFkXwCEdLbW1ZNixLDbd2tFH35ve88AJ08
qAnfKQ4CQ+zs/GPbOpJHpgbOcOr6aB23I4nbOwayzyCNkOAN9k0Y2vmnHjD31zpRV+WcolvMmzTZ
qsR7J/VePtcMzb6RgGYxTydIpQBEOOpzO5u4saxI83Gn5aK/2SaYrL1ElM2ElcUsnrdTapXHqPYf
iHO8Brg6BLuJ7UCf8Kfm3M7+FLzHSVBtU7cP7qNBZh9l24lbZ8zkjgy/ci8xa2Gcb1eiflVQ7ZvB
a546T4CbW/go7nThhlhpY5jThCSPcB7ReCBo0T1hbyb2LXE6sMIBcXCmRbVvuS76I751zGmfVEdM
7tlHVrPiI1vc+Kmctf1M/zo+2XmQnW05U/HGyr9S9URPOAOZATQRttdr4jLevZ6shb7emnZXsBV4
IFKbONcW+9MVPbgJbYF2io0WdbsjcdHe43TqHlGKDB9t2JnvEr/4Keyb6LrJ8+FeJGn3ofFkV/D8
NchPPQV6sjLCMqorTP7dUDU5x4d+JkuPFXbLOWmMdmvUeoac3S7THg7mUFwzFUHiEpqowTkOV/9T
UpgYQrSH7KzhKCIexI6wwqXzkV2LQvh0hor08xTMPo2+YHwu13qhx4Oo6hZ/Y/aZ9nd9YDoAQL1a
dXkmlNDewQRNwo0QhRVueoQNH+1YA1/mr550xfIKjO0ZPmRNEabGr7XJboRqDdVpWJPr7pLueAl6
HKqpesGCDSfCDtzjbBIhc5MNuVT0QpsEzGVrrWW/kV0rD7PJlCyF7BjzrfgYcyzY+/9h7zy23Eay
LfpFqAVvpiTomd4pNcFKKSV4IBAwAeDr30aqqltKVUtdb9yjkqkUCRKIuHHvOfsMmdGfy2qG5Gtm
FeKEMb42hRVNt76XyfpqjBPsYUE86o2bk7gC+Th9LUUSTEtObm+aon2l3Ez9Pl7lXqPsu7qLSW5h
GZuw9cl2nwVJGayAew/zqRhtxGZtRnu3gW5DzwMCpBh9svfq1rX2XeI6TyYTZOhPKhbeXuY8i5+w
E0WhTsssPqfDkDYrbmGZbUCmKuJJ+gGtJVY7Vp9O1ueh08S+bwPjdmw6zgKEXu9mh9ycoZu0Y6Ok
OEjuyRAZTnoWmZOuIwazX0uCJz7rVY5lTqYwV9EKifs2D6L02TBssmWIur7oeB6BwcyzE8Lt8L9g
Loz3bk8iDwY/TAkNbfHHOVP6JnVZnTdBW+Tblm7kCx4G9FG0fFcF5+PaE/oOY1B/nM2muxEiFR+S
0S5vlTKc4yxStTZJewmdxACGayQl2oscLkOtR1QHzRI3nQ/GWpJ9glS3oY3Pe3xoqSI33TgGCHGN
bBOz11GcNxPCP9lt+sI7aKIawpqD+y12z2ArMQ68OCRp7MtcilWUszIVmHUhM9fJLo3Bassaw46V
li5fb5uoT0VAWimxiFcWIuhX8pWuUOQgKumYagvTnPaNUTSUUn18huTljzgPbbXhvmm2Ag38pply
zjfclLCXsxQ4WgSRFipPwmlEyz9iQxarOvDKvZZGFnFt7CSVAgAMZKVr15quTRDmF+lJZNPFCjzt
qrPm6VaoZN+PeXEx5j28dgKEiAhQWoFCKEm+COHaF1GUpiy0TYzek8D6vGXh70W2nlDVrWeJDkri
mWbTUdMNnfjgchhjIqar1N3nbupsTLJXVnpb18dUN659vyTuqG3Het0vwY9elRELOcEjEEbjX+aE
i6zpDeYbo4jQaReB9fzW6bZUi/aoTJPyWRPtM/GdTFloiNuoDfRVLYZXHbXr3gdkeJhKstUNDp5L
E7Xr4W/ESwCsRffBi93QnYsXJ7CSzcC3tTKr8QNE61MS++E0NwTJFx/aDIM4Yx693vRdRV49op2N
6zObAr0UHQHoMYEgqxVdMaJnamZDX2sV0tGNRPLSx0QonUlZrLhbWm9n6Lm3NiW9VZQJ+TX9B10P
e3vs/c0g9OGy7ai30XuaYbO0f0a/FYegQcE4q2Hex5mvf1EVR7Ssy4Z9aXd9qLTGvMk6HMO5kJ+7
ZOyOXolZQEdWfqSvFSbJJDCrug0bMJoR2MkDs8Ek3sZp84nzGqXYVMHBsOesPFS9GPJ1DA7raeii
dkW/58JC7vNIKXWfwi1ee7LzTolrMRgeZwpHsO+RmhEsJ70mw2roPwZGAwESI0KSmY+VxpKXDeTR
CBepvnIs/4kgmxI9sCTfSvcHxhqRcz/XuQOOJDdPOHnOiCeeO+G1+6lN7qRLEBgr6VZNVEdVLKq7
pDafadYXOHwq+7UlSzPUY0BfOB0eR8+3vgpRYviOK98lHZWc0rU2ip7UJre89acOl34dZ0bYCT/6
OEBhRgs6DDD0gkndNqSR1ow7o4i2U6cUZGe0KBT/pcEZZyT6sLeC24oFC1IOkmyXy4s8ZDMy6YCN
8wy4ei6PJjZgNafxyFEnCvmqhHeRZ464GlA8xysj14iPn/OUhAmT6NvN4IP02PR6Ii5NAzogv+Cv
UOh8NWPz1s5qFg8/TY6B0PPj5LC5Gpb6HOWC0Xiu5fFmROhLEiyKWqcYj3Pq5TzqxqNkS1oXBmHE
vbn0AkWFAypYVDSGOyzPBFVeSmgYJB97HbcmS4I7ykHtiYTae0PzMfbnI+Qv+vGp0A95rF1EQUut
UzjNJmu8ozAI4VZW7m283C2OwqH9R95iuya9o1lTmZrryG7OMh5ukLS9MnXmjo8mB45JddPYZCjS
mPEOlQ2+2NO6ZMfZhQbiXGpXSO6eMNy3J+R9IlTSBdtVWNUu0UW8SevS2I8ZhzPp9O2hAmND56KD
Rp47rwLU1E2v6bThIkIok3r6mMcGnbOOoBFGnjBYO+sTZkjjTvlOHrojKbcg3mr1xWm94Y61j8BI
15FrskX6o2xoRunwIYxIsy/wnGj0WdLU3Eg9z/eBW10g5yS9a7ZsmIepCvqNBwrNW2V6kh8b9kcj
mOttnk7ipUU7/IwJ2SrDXJvnz4AkGMgbU6691OSfXXl6oe0zNjyJktEbQaBnEqgARyRUJxlOzTQ+
So2YPAvnwifqLB6tWJQvaWb4V7WyIsKRkv6zlrpfY0m48ipItPbY0Ia+mUcgD07qqWotUl0xd3f6
a9NM7PlSQkwTK+WV9Y4uaIlComOeQmSvuzXq1PBCN0/HUJgp6th0nsQ2FQAwbD3SLo1UOsPaYTPY
p9FwP8XOAxWCc9dEMQFXDbYmnoNp48rW4HDlP6rF54FV0byL9UKs28S68o02eilHVPQZEP01oYpI
CgoO6dpJmRQ1ZwZwWCK6ITlRQ3TjNnZlDUg2dfujXbH+rNxOF9kujkBF0SQiZkzRC6OmKQlPqDjc
UN6pWjgAPmr5KIXd4Av0faIUUJfp+Mno8U0ig9bJuvBM7FhgXarU0e9JnzPc0G/6mbAXpjw8xhFN
IxrUDPGqqb2wetGfPe4ebMFCEezaVCnxqkLIkA0LWbbsYyqmCa6XYXYLZ75bKiFWmecyd72Ptkx8
Hu0+6/bCJ+yw0caGotW3SUKNNYJ1ALKMd04vOppPei4AkE66zzeBpbYw2/jVwfMQh1WMRDikpzbd
QtQf87XFg7aZmyVD12s5eI8mWzQlaCnCwRJfFeX1hhHBzaRR1iOv1Y8idztygnq1i9OouRnjwXzK
FsJISDZFyXndMa7bpiYVr2gG/7Z1JPspa1l9XRBx/qQB+z1aRDf2q5Lp2oWctO4pF4s9olTTzhTY
2Tm8ttYNygLvNmDGT8aNEQUnTUuwJBVpfuxaf7gzzQU+heWQp7SuWFbxfflEt/ptQmy706Lh8BTU
27BnmtuuLAlX65IO/5KXSOZGAdbSnJxt5yqHb7okUamTcRaOeXs9xy3zQUZ05saiDXWvz158zNBA
rOFRTF8L5LvPkdFSqKGjR/BAgwmGWpDG+EfS5ql3nXqrNHbduLbZzLilQg476UaP22wnNIVMmNbo
SUajdxiU3m0EQ9CzMKqqpbI39HMNSuyhy6puZJVF5Jloyl670o5YTjrtRuSNuARh52NyMOJNO8xi
B9fXXlsi5y7RpOoufIiLH+jeEgZVK3GvU9+dJSrjbd9R/dPO9OjSaMntlGTD2g9iotuYZQDnb8uL
vgs+a4PB0cEoiSxPnC7Uptm4CAYeDSsDeJc2eFowol3DRx4PanIG8GIeqDkC5Qm659TRUzESadLJ
Y5sE/QWpw/nZd4NPFU78zRCBEc386SWeSuLiFi9c5Ge0FQ2iSMJGTo8aJPYt/spkI7CdbTRu9F0y
iHY9AHQ55G1Nz6bOq8kkwmomAWE0QoRBIDUcwGmaPsvnFKThmqPCvCfHEvqfZ7T9te/V9IGNoCjC
yjGH4nZEBhtOCZsNYPya4Jh5yM+kFoTKYXxDjxWmzVQnWyMH64Zh59LJZ/5cj25aa5yuVFfRBx7y
x6A1P1gxizWCiU0KqC2kU/ISVEhGAsThoVJJHLZaoYcVaMetaeT2XtnljnC+29kXHBVsxwGcpSMG
j+crws1RS2TNk2ib7NqNe1Rh5p7CqtsNsz181EbGICaZxxhj9a0+UyEjesbOP7BRj37/UmLguFF9
c9PXZjGt9Npna0esTVpEoV0hSpzWkW4mh6YiYwWK7autef3FW1akZP0H7juDTLOBHJORAc2nHM+D
ECMY7Obpf2Pr/yrrznZNDNT/Yhb8JEt96F6SH6bW337gz6m1oYMQwfNM88s1HPOHqbWxELgA+IJT
eIsOZjT9V8QdlHuDLhJO+H+Nqy0PFomOJ3gx5HsMup1/Ikd98yb/27vMO0LYby0Yh7dJtWu9Aytg
Jk2po/zpImCsONPIUGKatqWLQZZYHHxf44gSH3eLODGWaV+NacIthPDu+k3gjpGsBjBX44Hse1yO
qYEJZ5qca1bZFuUfKu00ImvVUnrPWacsXeT7UJamseLoEgx+YD9QKQWkwvQlibRurAY2Yb2ItKug
ZEZxBIdEpxG9nlH7Xy3hTWm/VzCCx+EQez25kIeIAPMMhLjfDHfI63X7TquQx22EnZj2Js6URJjC
wJGKBI/QWudl2eYFM8K4NJGqxPYMn0uWNiY8VaSXUVkmtPFYyNaqcqP7qjSJIyWrdM9Fwf8G2f9J
YYe79/GNNGtiPDOkic5lh62Ohn4ab5M66l8Cg5hx2ZYINtMlzMJFrboO6oH0MoiIs2dWx4xIYQfG
EaHNo7lRSh+ak0mRXBnrjJX3MonzQTuMCptgmANmmu60yehneuVxni2TFuGY3s4kchijUKTXXbM3
9DgyFvkMA/R8vCVVPZUXgmhdRLtsuSZc1sP/VoT/akVwdBPpx39eER6/yLKuuh8WhW8/8+eiQLoF
8nCI1iz7phu8YYX+lLJ41h+ED3u659rfAHu80l+LgsOiwBeFOuJfAve/YEQmQZoIY0BdOqjZHdv7
J2vDwtr4bmlgQUI1Fni8Q1T0i2rmRx2LbxCLndY+oQKYRVZlkviEc0FT/u4z+Ruyy4I0+u5VFnoC
rGuXlQ8oLJ/E8vffsf+ifsCMjfB032d40DDGkr1EV7n+WHW4kkvXsw7F3OQyrOdOfPNY/Eci7fJ9
/fTijqtD7eVj8/iwf3zxxC2K0cr9YB/bAU4ourKKTr/B6yKbvaXkrF9i1iaCuSsmrggf0y+jBrCM
c49rhRAycJpiOtt1HPTXVqM1xz5HMdj62XLqKSKULpMkbZAi4QJlfHRbuoUKf/0B/u1FeMiMjAVP
yo307hPUJWFIZTcz9pxZRUa7nrelVtoHjoTTQ2PpAxSCHJOaVhISQCA89ICARA2njpeQchgz1y5h
Qdc1fVtaQ3jlA6x52wGR/4HocvzkgzLuy7SHZUqOLwqiEgfhr6+B7eyn74FWZ0Dutg9Bw3wHBmlt
q+8nTwVELeHwkjpiRCKPp92SV/TrV/oReoLKi9uNTdjiVw4cqPfuC3oD7TLqDPaDFetA7Bu+PNdv
jrKzmhvdgVb769d79xC9vR4sH3wl3OKMqJc78Lvb2zRaLJWMC/dDnMobVhRktD0O11+/yt98fvhJ
bIuCAF/LT1CmQLJcoKj299JUKYjM7KuwgnSft/79r19okdC9/6YcE96Jx4NHFfN+UchilHeKe3Bv
znTqZq8Fgxdwz0zTYt0v8aHTlXfxZdZdfouUyj8LwkNDOyNCD9E8SFnHaW7k5GLBdAenpSsMrXM1
GBad0EJEx7qopl3KvfkwxB5uRWvWbbTXmQILaMe8yChsc2P4ZrpvTbd9Uu6c7n99kZb/DkgKo0an
8OLjNOFTBIFDSfb9txaZxIgmsxz3KrPQecQ1WpM4asl4k/m2zlvaSNgnx0Jqi4ob/OTkZfuizPrt
gEpiS9NWXoo8Re3SVZB03Up/Msw8vXSCySbTtCyfGOhvpKHMO4PID8SnqmBqwXHs3tTzYJvMaRXS
GBkfoHRgeInTaZfHWwOw4EeWs3zvdo5DtKsJRjnFtc7uklCdRJyAkX3vcalNRPml5YYKyNi1Vu3f
S6z/h0yjk1gZDXBLNDGfE9BoOIxyOOtiHq5EYSiQLbNnQyUCPzRErrMRg8lh1hb9GqIFc/nOiOt9
Luv8kUREiNBoD2j1aVeImafXaZpaBhJJx1Sms3ZOZHOWz9zEXM80OULOnPaNk1j6PUzX8smLk/yr
MJIa7aEeYHYKZILhU9VL4Vgl4wcPEkrolabcO0FQHLIpG89zE7hXLnmaYeenVbCyylRd0cRvPtHY
x9LYtBvYKhlQk/yLxhzxAiWkFqJNBJDpySMVKO/aNRqcOsGS1lJd1pGIVuZY0cyJJf1izatQlGXn
5fMMawyja0xhGnkahPMZpfWMx1mtSFbRDzgdyzMR9dODVuRwagwiDi/hoqEmnhZApM7+QvNLWTti
afxDTyT8i4zc9poYuRYhC6UoYU2tdZ/b2yoR3BFDQaRRY1kvNUjrbZ6YWmgxBixXy1nvgdYUSWv5
qPhqxmzFjCXeq6nfJol1Y0bkyLG2DYeuQNYwaWPnQ/4wX5EyY8B3DXEzyeIijZyECKQB30Vc9PRs
mTOi9e7XUqdZZOI61WObuQxMrTvUdhdR7H5MxknfJ12n30bGPG0y6T4xz0HIVFX0b9tsrWVu8NgR
ebu1pESBMvbqiA0jWNXDPK7fYDJ91mgQNBF6evQxWKJ6tTbKimz2rB5Pmh8HOwYu1XrCgcUAKJl4
M2O0TUxSYJPcqkm01ZuBmwuBW8g2lG/T2HdhqasUfWLsmjvZttoJh31NJDM6domG4IU8RchlaeuB
Kp2wsRAWkIkrYoD5hozWgL07GfYB+U6xN6xU33s1j4urIVvPVwQMzCBnQdYkyEMScm66JFrjaqg+
y8GOP2SR0b+6Xjt9sAapjhADhwP4jg5pp7DPUtfErsFjsibxazj0KFGvtIkZXl9MyCVWqAFa41Cl
gTc3odG45abU43I1avP4YA96tcXwmMA2icUGMRlJuBMqy8CC0G24TXVOF/JLBSsKKDe/zao+FyGn
suZtlBC6dT/tNBdvVdPq+TbKhok4PKnqS32KC1zIFAXzMKFXrNG6CXBQYRqzcwAgWCwcvdgwIzI3
XLE8ekCZNkqSlW0m+nSaO719QgRlX5k8qJdTSis9JLkaxbKOvOqLkUkVBoVOIyfL5OeEufkWAoL3
mNDLO1eYFu81nfqCcWpyleeK6mSg5AOFQj5qDJUxjHCEN6ve0ClmCBG9LWK7+ZBlVh7m+qzC9I1W
44hpV+SGdVB2g8M6DvpH3M3FoaGX+Dprib4vMpu1R3KRjaD8cos6Os5IofeggcSllczR0WtBX0zK
8kiwshgYZPVi75ADV56nyRWaTxU6vWVumm42NzZmlqvZE0zQGIbzM2ZQtE9AFhyimHGcq7wP9N0w
dFyShu1g1UHuJSmSAdEGSrRzZbAwMIGGaiQ6c0YQ4hbrwOujI7WKsxaRGyDuLORxgIK4Mix6l9TA
w2M6SNb12iQJeSrwkVDbmMwcy2YXVZpzYrSv3U68QBLCFqO8gOrF254S56OKHKZSROR0t7qH753E
y/5W6mYTSi8xPqB2PhFmkO2YCNW7NjPpCFIvWidn1Hddw6JgyN66HKD8bAVqXLzlprseiizZ1laU
bOoKQyOdLiTWHUC9XBHZmurXMqqCAWBPPOykGKZkx8ePj1rafpOcORA3A3czcza0fD004VLqobRM
GZ0DNCGClZUMTHRupp1couocy/l/B9b/zlntWL+Oa3xMZZxW6cuPJ9a3H/rrxOr8Ydou/w4Wh8Vf
sWR4/Hli9a0/8GPYmKFgg1JZW1SOf55YreAPDqS4IWhbuS7VI46IP0+s+K751yjAqCd908Ti+09O
rJ7xk7mal2eAxj/Ju8DP8e5A5w9uXZNlanBmRRVJ2l3ts7MFDo/d1JxTcmcwG32cKt9Z7E5x8sBa
F69tHRxhmsT9pVW7KdZFRLWOFxnRRsLnvE4mul/SrYr7upooUDiWH5qou4/YhRdPUfOi08qXaYg+
Jn5opVY9mh0dMlEulJwBDNSrE1X1CRFccLYngIeV3gCKGU1kBpag6lstp4fHzq21L/nojQ9seOX4
BUd64GXHtLXVJSOtjSRvxI/H7ERWu/B37hBV98qyCURkqNSTTtXRJWOVrrV7zXawzmIGGzYCTdXK
o3BdteUSNAeQZbw05FiEqqGT5RaIpU4tJ1g+lto096QjxedMANTrc3fpxXE830S+Us7WaHT8IW3+
yS7n6sSGISCizHboSDv/IDNiVhwjsinzWBILFKmPb5Qv3LCYOO12SZcQpbhGkq17xJsDSaOLpz2z
bLOFEz71kOhtgncbqteqmYfGewR/S76t546woWY5o1sbswikZhQsKVRUk5151aQWEF3NgXUjMbi9
9PT9GB2ChXu2Y9s/c+o07kdGqHzKLHYx08HAuA9yWjWrNx5ZnHZspoVYZHGdVXAakWTkXraWhdbD
61qGlJaokAD4nB6ZWCVoScEINZA9FHLj0zei09svC9h/M1kqtAdWJL0sMJ2k5Gcci6i7s6g4exPm
DdrG6ZBfZLbPKMXpQbJ1g82BqEhwTobxCH4EQTOoNWIRIJH0Gp556Q81rmZctff4x7mMsh9IPvFq
mPBjFwBeSiB6iLGA2mF3PmM2ObYzvKoFzjaVMD7M2KCVmwGQJz56+VBQFJKi2+UznBf0xrwBhdMy
ZsoNvH5dDpF4LjirkJsWDUB5HMgFWeiPpE+FTGZc8zIaChVt245M00MnhgWNg8rw9Q2pleYzv2cx
55/F2gefrECSCCZNq4Z2WEH05S+Yhy4sF3e5eOh6ePFmk7yAtVQjf/JGG7FdWhkj1TZQqZYOENMV
bW1rgouIelO/9tPBPb+9oustGGJIZGzFBUb7VTNw5lpnClydQsLkry3bwUZkK3OYdxSq9otOHe5/
A8y6uhTPjUmdtkJOL/c4gh37Js7oaucWpPpDaqXk3URuD/alMQm3XMVWwWWBKgTDhjLyiUnapD2+
vUufLnG8LyYbNwlMCt6sI1zuMg2b6mUgC7TeRd5iIW1dxfeMt6aZ7zoyCjleFstXaqLA5zPJFklq
NwWAx1wQp5Os+X0wpViZmQIiJtQWuGFev4GSSpoZnipYod7ofXapG9M2bUTxFV0ed2Tmass9ZSy6
0tgBHLar0R3D+jPKsV8nIh/Xo5d3KuwCypN2dtUtvsnxesjAHRPnSPqETnK6z31alcYqsANx7nxO
JMLxp5Vjag3KL5PIgL6sUD9PknA4dyHKZAHYJdAxaA0tii0QfhNQ/UK24pm5ecvoMDPHu4G7eJeh
1dzOwNZxpcUOtXvXfs40MkIR7/BYFEEx3vkuymHPlNzYplSSi+EDOLv0Cbg61PIWLjOnaheqVGGF
TlAhWeEjY/4wctTHFxF4nxuR0RIzqhpUDyMJ2ERmu2B+4gzCcLV8vhPhmo/S81hBenzFvGCprlAh
2ht7iE1Okx2xZWCbGICXtOAOkGUs4nP8JFmTNxjfLLCl2wLoH3lgeZHBeOI498BQ0tsSczl9sb3S
OkYE7+6zwTdeC8ebl1S70dvqLIHnBmHMF6sZ1T3BnNNBlDiRJlqKa3IiHoApyUfO9m1YkdSGsCnw
KWRBHnGO1YqzwWGWPxurre6X06aK9fkLfNqcJ0AV7cl3lJch/fdwVBGYZz1PeYYcR1E4IhH3DA6q
RO8yLHBCB4bfYs7vKPxSIExnJ27IHZHlF8cJEnsz+xxZVyPAziPjb/+SJtStURJLsqFVSVZI7g+t
Ac6N1fyG029yoL9LtxT3PMaVIcQRKC7Iy8RrpvXRdTVIVpPJw8ulif6WCTtTWkU4aRe0+JQwwFhn
kTMDfYgACD+qpJB3UA6uE2dobicTU7+KW4NTquHdVQSSr4qeU/BVA2l7T2gep5o40T/EphpPduTf
z7HpPvUkaezq0alxz6uqDng+SG3Yo2ZeHny1B8zLXEiY120b4/5B4etsEDzqZ1XPiA6jptNvcOfU
aEk9oksyaZBaZckR8WIH4KJQOrrmJErUxwhPdLFG2+pkWx1+JuSJBvDcWjPsYkORXa/9Ue/uTQyU
z6mJ2Iqt0NKv+sxGfMFx8gAhlbtaWdnHke39pIq+v+xM/eOiirkQdKdRo6hRuGuvirpz685ZONCU
vJuIdjtNY2bc5IbbfR3sUX6cwAA2L1jki+EmdWUUc46Y80MMeW8tGvkB7G90A/ULWx+JaJinDEbK
nWGtC0IzAAbIY99a2pWUHXgSk9BoDALlF/Ld4FnOKfIMZ0LBmHbDM8yRKIxBEV/D5nKu6A3EiBmq
hJArHfPiJVyI/EKPsFeGCZKdGxvPeujZvdrwccHMsN3xiMyh+kgHGuNeLR6iXujHXJePHVviBkGi
s8BWng0zPmQqa8/a5NgflGK+zzMHVdiIWgO+TpKc2pgjnEXz4aL3JFARWj65Z4JM0w2O114tRvus
ks7mCn3OdwlM0DAWuM7Z/DTQedwqepqcS+UTuloYTxEyk1VcuGheTA7ptJAW1RlyBYNBJGshsJdk
5FgXWwEuCM6xRFkiDCGM0rb0cYVI3LrxY9u9Bl/X3dXSRiwuK2Jj2yzp1vk8bjWvG4DgoKPEi/Dg
6g0KB4lCwbBGsUar5GyDrizvsPARuphRfmzNCm7CCKeUGOnFn4mCBKYBmsvkmihla5vjZLnXpRxO
U2vpT5rkBwc3BrnieMM+Hdu0DbsyuLE6fdiJqocp3Zm2OFnl3NwmDpiY9VS1atPXFcyDRNXGsbez
/gazDge5yD2An/DPdU4HV28LcvScsn9M+oSGSUk3xDF8CopxiB8G3ETImEbMKU1rHV1RjvtRx3Bi
B4kP38ble+gIwwHjURKAisa+J5N1yhOHJ6Hs8rUYnWaLQIndsUjwaWHnKHYC19IjimqC1MQo76Ks
9rbt2EQZDRZD7f2sTcNmSZPJYqJc0RzfJvjigORmiR3OmJRPJGfbNGiSqT+N0kYbZJqjteVnxgsP
Ay9gQ9ab16zp3a+0OhW53q4z75OgKz4LD/JkIINoUyyllShbuSI5ld4RYqt6TYfY3SC4FainB4xe
vd9fKGGYYTQV3ZpoIshFnmee8qwcLufWF9YD+xsJrBUJwuAdg7G8zroUDmLu1Lf4zWL3Ft25BeJB
CxbjUkZZAObyU26YerxFwoheddCpBcEg5Fcxm2w8FOMZEWe7wa0bjDi0fMQxlAEXJlxAVt7Jij+g
JsZZMVs0byM7eI57o76dI5UJWuHJtsn76ey0jnPZVEkjaZQ1WoilEKFYXXSn0WimnU90ybXhdO19
okqUcs1J+PMYNoHZXJVt3X52WS13Q9fII4k5EfRp/5FCTW1pyYSDJ+0bWla455wBbu02I4S3QJk0
EzOeBvM8rZQtUagzK0DnVprufNtbuvg05iU4OJa8Auc6ZnWA8Uh438A6OR5mDIALb0cLIO9otPeB
8IjU6T8htqEhPVUQeuQ3Xk+psbgdopHM2sTybmvAPuIN8VO94X6sSn/pVCAuRvKNVgSqN/0hV+jr
yMKe8g3izgQtnAlz/ykt+ZVUK4no/7pGH7R1mM7DaF3j1XmaE0zGtiX92LuOTdFcs/sdupIdVP1m
pvF+7rVE1zBhBd7KRNm23w8JY1yLE8lcsA6lBHNocRJ10sS8n+GXvwbS+O1E7/1IKtBty/Adk9mx
DovFeTf4KhKggQ6ugH0Fq+mMw1o8tyzML7nWAdwx6/5zUui2fRkPfm8dJPPUaFq3BrDiC4xUBSsf
D/aGXqctr+Cagp/UXPJZpAmzZEg68mLymgLQnquIsq10ESHHuhVwoLe7+c50NSjD0GHkPu17ykz8
LC+1M6jurjUCeAAgqQ2FnNlFF/Nx5jyRL5ngHNjiCEhwasULL5UV4770LAamxdS+cstUX/15qO6s
IKai75rFsfCWk6OX9jieY85G2rJ26hywaPbdwO7t220ALrLd+TFg4Yn/UV7ZtTDcHVRuohZbw6+f
387Cb6jFXw+y3g8fGTw6rk2nBoe7TnNmGeZ9N3zMqZCZNqCXduj6ctJMgSnQWIVc+K2l9h8H6cs/
9P0Q/+2FAhfsBb0Py3x/d/mSE1wDuHP/BmKmOYFZjJEM3w9QK/ulTRdab1yPHEIg7vxujP/zqzPQ
JckHep+O+vZ9nI9AFOMhL8eSmAnz3lWkoabkMVA/FnJfjxqv6nYeh4BvDNtff8bGj7k+DqFQPkAR
soRMw7MA4bz7kFXmaKTfyXrfGriVVoOKAVl5eQMmPGs5NiN+4OLf8OcdJlwGLLLqFwdb7BXoDkbj
24j2f2CZ34FlXL7/7767nxR6T2n7uaa7/mMy2Lef+rO/6bt/vOULoa9BrvzGgvmrvxmYfwBWcAFo
2Fhf6WCxwv6lyEGSx11PwiZ/Y9J95G38W5GDwM6jw8jDwT3CO/wHcJkfF3FicTieOgx+gIXZ+EXe
i/XorCY5tnv3G6VclghVHAPM7DxNdHY6STvxuw/o+tsT/H1E2N+9oGcCcbOXwBbXWBaY7xcQrlqY
onROlmP6IXCJdDcHxB65hd/s46n9XULMj5vGtwv0bJfPC04CDeZ3OpAgc+eWE6h98urEfckWJv0b
5bx16HX9+tJ+XDTeXoqvmka2gwCILerdpUnMoXGfG/YpLwlvgD3DkLmbeYBd+mSXHSaJRy/PAN1G
0Ip//dJ/c5XcSYSxIjOg1/CWH/Tdp6qanNGbJu1Ta9JtqHwqwJXmVEjT4a7/ToDybn16u1DuQNy7
dEDJAXnfEh/roi29MbVPqiYFDuOUpJWmMp0NYeg8GokV+S3JEVYorbBJJkMLPLeGdz8WKXkYZvXP
xCrLG3LpzLvoFAy6/uwZP95UmZHAgYkj++Qrm8tF/5DudHLYdv/P1+K0j7SOW5gb590NFWeWjgdg
sk9WqwiisLX21evK8bbPzN/tQssN8+898Ntlsfsx6fB00sbfFzxpJxZucW+fhij5+q0NZpL09E9v
HVdnEUKXx39Zpd7dtSQi2V5nFvZpRlR/yvyBrcV3ieY2gLb/LibP+FEG8+2SLBo+JkUQH+F7sZQf
geKcNcM6ZSah1KG1pCwx8KPt+Na785sclL478ZAuSWVT0kEvGiLrN8XF39zB9O5Y9vTlUbWRMv14
w0QmZUzk5vZpJKX2aOWVoQG2gakttJY7FGJ+uclzk21+mntM5m8PLz3XdMcK8rvowp8fXt4DTgLE
9HzTnv7ujsqLAC4rnIhTy/TnlpGXWr21/m0hg80//7KpP32U3mwtP5XQo/DJZvAa65Q6fLzB28xD
K/6PvfNabhvZ1vCruOaeLORwMbvqkEqWLNmWw9i+YdEiDYBEDkR4+vM1QNoEJWvGA1dt1KmDS4UG
0Oiweq0/CDy2JZLBz9+sv9SzfAPmIoyzNXYWtINOh2+MBJKfJPHkGrIHse9kkmJQpvrIq7cpYKAn
1t+MZeFkfTRjxC2Bq5miJshoBrwmHuloHYy3Dag5GfldCZWiS2oBZGGzNAO1XE4w2csAYp+rQkbe
tTBd8RwyywG2UzfmJAQHRl4puWoStr92Bek8QuoGG47ZwkWUFxNbkFHPdxK1yf4zs/EjdyzcDzlQ
UQY1Tj4/qOyNVgWqdp35UgCVAyRD5BmTC0fOtgU09KDGjA6V+TQiU7uJa+NcprG34IooIJG/5dxA
GoS1d6E7+aoBuLmqEEKEd9LaISiYX7lncPhlFDtk/AHQ8cRAplXL9w0seaQN/5YCpEX8iP8jUaRQ
7lA2yedc2J2RTFKv0w0dOCOpW79Bkg0TGkTzqC42aGvOXXuRyFdyptM0qmFgNQLbhc3rp9DKZ6hf
qcalHybcQzibGJmLqU8iBN20nQYQBikjKmNuxAiJNRkTRCQ4mssJWu3GdSlM3bLcQb6gTuXQvd4C
BFshYZN8NuMQhbhAFkE5mcQ3EyWfUM8hGva+yLXNJzMb1UDopMRY5GMCNuRzmG+N5RaRSAwAyfAt
a9nOVl2Ibexw/Anw13mIm4VyRaEwuU+NPCCBSwbb9BxMoClDQPEubbRn5nJNsWtCgvVGq6jVaAv8
LdRKq+59fOY+1priXbbOimkGPay1NgDuQf/YZMTvSfs2HxWQiqvY1vhOLTVCrtJstQ0cRQABOYs2
2YLUqFWn6GnGNX8FD059aS9CWgmEXwPYZQxaColDSLvLwWEWsqCGr1Kbc9ONOAhARKxNk5GtuWQa
Z0FYN+Y16hbpVWvu2Lo2SRRK7rfYsFUkoSf4zbTOOomH+NMZiT19aULpBJS82cQ5ThIUwedgrkzj
uvUgmGCMgjaQtgPcp1B9TuZAILfw+3P2RSNCW4UR7NTOedBY8p07wTHtrNYDKmc4QQEqoWAgaqSt
cK4cqozl3QbGYkb2lgNuDqgYwU7q3rLFXpTjoSzUrNiXQUHqGEPEKPHeNqYPKEb28P7bRYm+NLBh
Q30uTG2fJKucvnPURrlqULkwzxTH0L6Eu1343oJsegtD0T9LQL3Js80EYaoLoKPptedHUEF8UebM
/KqCs9FAkJeyhfHe9xuvnKH6TpbGxA/8zuIsB9nUhRUbbG17DlgIlR78skhpNvX7LQBr8ppuHJNe
FkqijEn45djTv83jDO7mZlEE60hP82+W1iBjrJjFnW3oKCuQXodbUmxZmeaNsAMqpZi8W45T6CfQ
iml2gX6y8QDvAxEUEOSv8MhLnQvOtSb6fEVMRhf0ESKPRXSHfzRiTGGTuV8cYd2GRm18iyQk2aiw
XtzIdW4ml1ZWGp9jrFlAZSPvBHEmula1gER8VWrNFxJV23N0IRtyKjs+owUteg7cKvyyofKVw+kn
r0sO3bwUwSj5igqzvLM0DSbnCTHgDDXa4AIN1VwsTNhHAZm7L/CKeYkPavxyk7rZRa0X9Ro6cImg
pTfB5T4KPnnbnTb36xAWfeiRY00Qx4OZvTRzjfmBQ9LZQoFDWOxS+SKIIxqyJhgXuRLLP7p+1IFS
JADODBPjMhLgCWgPfZaCHXEi8eXj8hWRLuBjVa71s9DbAcREvgKHOd9enJE9d3FTgnaIJIZ71kQ1
ImZBVHyABAtteBdmF4W+RS7KlR58BHE+2b6noEMuVxfZBFGNwuc57EUevGVXatCqZHl/ZWhJOYsd
iS9qYl/5Cmpx+EbKi/iNn+UM6olBRLZs/aYmgAsztC84MZxHQLw2N0Yl/EcAXFD4ZrXNV04qsSBF
DQiEWmoYslK+s6kyFpTdraLS0cz1XDSb8iiRdrMAD7dmjmdkBIEVp7XWKsWsyWrkmc1+bBU68juI
joAtSX3RmlzF6GC2Bs6sxgRmgpo1qThHZUhxBWfGDsePXawx9QtXRz+00jAUbl3L4phhO4/MHWXq
LSYvn5UocYjnXMS8ZeBnkUB2Z3HwRd+4VvytjncaioVmTq4bkMR5uNHKdWCViQNrfKL/ZRsL9Ndc
O7sCjorUelg5XjEDIOF+zXb5chPr6rmueY4zX1BEyz5BNy4m77wmhmdlKa51t4MJPjcgEJ+7ZZkg
0Gk0F7UlNJttBxK+bWrlh52eBveGE39TfMT9wDq/BoaL44nhmz7wPLTTNUp3Kyd3nVXjeeU7pzD5
csz4zXmCoY8NpNyEaL5zPewAEj8zrw0dD5GzqoQ2PM/IItbzLYLD5VVuV9KNlkT1bZLl6r3RVN5k
lgZo480MvgJAVvIJHwE3VOE5WsUIrpBofQ0Gwn+dUPO7DzwrmaeRnD3A3/SRnWrUr5Ft7G5yI0bB
Tl8oHoKalurNty7s6LJoSgrLic9yYS90lCos7Rqfy68LGMnvytzZYsBcSLep5+hftqWxdeYpRRD2
Sso/M8yPHGRfa+8WGKx6PbFLG42znZMtFa+Mb8hpopNO6vsG8hFuA1qO5hCQwtqjNB3in1DJirKY
eRrUOgTgQvW9gdzQ1S5UG3S+3MUrqS6at7mLLJi9c8rPhZ8nxbmUZZp3XXlVpc+tCHPWmbVAAvDO
qKQyvrTdIkPpLpy82phN9AFaGnJTky1QgZkyMaUt/D+rvCvZ4b/JuyS7LeJ4dwkypL4hjRagT2O7
AC8RrVPB6/rIY2jw3OYxkcUEaRNz99ZRdiWq6JsFGEIcJdLP2ypX8Szw9VeVp7CMUveyEYaOd2F5
pqBbt0CMOlJuc7NGgRTrXdk6t3xTY0GU0QVVjGJxYU8SBEdijIEQEwKE6RvgIgrTu89QT/pQyHX2
0QLkcb6roE5CIabQAskIBQUqp7Oq2Zigt0sToYhF4yKSgdTMLJdg4SwmOyR3NLrqza7hnBL6eB9R
21x4rxUJ/JeUlpNb3ctx4fTURL2wJmpKbSYO9Qv04vDviBTPzi4Lxu63he9Wf8WWmj+UOoYepZEb
3oUUG0U2xzUNu65N5JvpbGHBWGjyJgGm5jY1MiB5/E13UbXKNoHKLudl+bVaVqgVRFGI+G7lJfVM
o1yAdD5qRhMfQ0FFMhY5olfCMqOpkQDE9VXoD5Nzt262BfqEqB3vPrkYHQKdcprNa+AfpjRbgJ96
HcLjzmdQjSY4zqt8NZLqMgpLcelXxccKgCmCQG28/v+50L/NhZIlOzraPM6F1lGAn0sP6Wm0//Od
sAwrWefwb0hUMEih/EB6yrLMr4TZnzDD4TD0IxEqqIngAS32PI2socCAHhKh0pScHmoIZEphDwnk
6C8kQvu5FlKRcKmhO0GZVjSNBKs4pB+dHBdFKXv6IinvimDlZD4s+a9HvfFE4lMQfH4kcx7f4ORo
mlaqH8QVN7A2LJzwLwp76e3uPBsFvtXzt2pP1r17kVghu6LAp7J1aoInR8oaIoKvEyZT90L6VRRZ
QYlJBpKnlrJN9C/ZpnKsBzjFVo4hcKxkk4bKp46x5TU08cQJVrC4LdOBD6S5km1eLlJHuFiFxdoj
4PWCV0WqZUBAJHaal35mbxYp3GWw/FRtosX7OskvSPDo1xlKEG82SbRByRVrgRBzilDBPk1NQWsr
O2MCAabcqTZoCD9I3O07yrnODtdmLeTsecZDwEfwjBqOW1go1yn1kA915Rc3/iIpkHGlolte4O3g
q8GNmeOpoKP0cGfJW738AmUD9eUJevszkjzpnMoWhG1kDuLmZpOjdvOuBBCnhefqzlnYmBYDq0c/
G8Xb1Mu61PD/mVVj/yJiUp+3TOW3xTqt79cZ+2x2mFXit28iL8zfoyebe3n9q3/0fEMv/hHknFyd
Adi7x5FuH6p9mOfa8Jc8c7Fa//mHJk85R8mgukkbi4uVyI+gvHW/ntj2FK4zvGebNIS4WAy44VEn
/awbnn/Drj+f/5vn3qDroJerP/8AjyseelAvqILaLfwJYLp1V78XLBvLM1Zq0qNdL7BijasXWPpB
6w/uBIPSF1tL95I0eDwURPkOrL6qoKZx6KT/Sic8REWYiymJNH+v3Mh29c/64KSFH9MBMoUOloMa
A1/4+OWZB5KMzxa8/+7duwBgRPOAGpQ1eAgQRzDdoSadfHtbnlrwx1lxRPGQq+voUb3+I+OTX10L
8SIUHHIBs+hekm98PAZEaMYE0ck5dYslYIX/ygRYrggvzzgypN5DfhxlAq7pnqnDlnzfpX5hQ6AT
qCEC+UDwoL2IMo87gUq9UHqisDvWDUFVH3vg/PJQQDyE2hCgA8Gr4qJbe71gT1VWQvQ79mshvTSu
oSDqTIODA6AXqopOCaXd9jpZFYTuEvOhrWCO7f1ByA99fcSgYOJRP5P3G+LJIJBlXp+zG0oxlIzF
NbZOMDlHts/079cDESCaOsauKmcncZ10gkno1Lq9KqOLDM0WwzMsJrI4WMMPFhi0p96ecGCKEBAO
tt3WO6INEUSKMjQe0CQ2AwBDlA271z9ZAEwTdy8LN64WU8QEGN0yaFnq4B2R0I+zAb15OB309wJT
Z68gKaPKbJziGt1EAJhM2mPwRJAY6MhJnbw9e4QA7rFbdm8/usgQaLY2dAxo5lRrJWssWMHiOg0N
FWkK0gCqU0vEblfJkcUDYNMH94IyBQEMQJIzYHudLgf6lEMyZ6dDAD2+YzKGyEOTBYo11YV6Gy6J
/algERrjDQvmjiSsuEa3JxAZC5zQoJVA0zgA8IWBZz09FSRpSgZVs+FCjC0egqFvd2NyQEDEAQkl
BhQv90EfHXp8NLB0AiISwTZhY3uNbxIwR7tP8+97gYwZq51iWYcD0MmCiGAFtQOUDakmjHMuMEbF
Kj5sLiDLYbHcUSP5/pbHYwENSqYJu+MhpdatPSOKEmWtlfkY1gvalM2fJPHhGHQyI2Q0eA00S8CB
j+79+XBC8nHo+1MwAUF6mjXjbAQGHvwl3LD2Gl1kCKTaGvr65EzFUofof/eS4hh8PAnIG5NSgw5g
7yfJ6LYFekEoow4bBNKUcinbor7vhpNJQAmB2yB09b3GMLbNkaDNGrwgoqlNcVo3wTsflv3jsdD6
S0uodEv7349uc6Qm/0jH6Vezh+RMDBSEbUgo3XUyFsS2QFlaErnk9hpdoMhZQRl6WlAtwmGN+EDg
+MVFg72xYLFtkFqg3tL1Qjf4RrQ5AnQcfFognw7mH4oQkI32Ojkz4WI+lYFtQHTsOnxE708EL8Rb
B62LJFEpMMPfE9TN489PnKxYDA3o0t3nH9+2AABn6Otr+lQlhQzB58cgP+4Fw57CNZQhEO9rTqPr
Bareg7cFlgJbjAL9JDQwjSnJRYpuEH7GuRBCi9K61fnfn5U0ZUqVgLMQ58L2OlkI2Q4MIFcqaPSx
xQRqB1sbtALw+nxb4uCfVBSBl5A7QzaB8LAbBWPrBYW0ydAoWTNYCGwBq9sfiE8Gga1Nwdaj/7k/
joxoG1A0zsoDtwEqCbCcdbpgHwycbIPkzqghEB0L9mV7jW8QkPIb2Ausg6qBqOUhS/wIbUUGsdXX
PESO4wuPGaHdKfbfr4ccGKEjgiylLPHUeijLBvkCHQAqpj3iGl1gRGAoDz4qcWAk6hPGJO1Lno4F
k6QJgDTgwfsJMb7IgDRw92kGjAXqpyqpIVvMrePAyOS8DAwJJvs+bh7hVDAEQ3zY3khdCaAJsf8+
Q3QSIDE0KC4KUNJhFIxuWcQbZWiApDIIwNaRN+hmwqOTIgFCh2zflxzoJbp9RFskZOXBGSQ2B9CX
ukDvdzOeFeZ4RlgSaBMV8hAsgPbqun1EvYDm1vAao0qNEX4u2I39utfvBbTViBbBZe3r+iN6fVFd
Gxonqby+xHGIStX3j3wyCHBtY72gktVeo1sWVbQkBkcIOlBjZgGWfl0vnGwOpJSxzQKcNdq6Cof+
R46Gv5pGFHESx0a64OncQYtHPQi7j21BRNxh6OYoUkeshQg7PZ1MNlkwSS6irbGHI4yuvIL4xiPV
rF8dBdTbDYID+vNQX+kviBQWSK8RK9u/jjr4B4vnd8rL3PX8VUt28dbZU3SXn/3BgeTx+Pd7gkfL
4gC63/tDwcHr7v2DC/OfHvC53f+PfnmIB9r77P99/4KPb9271+GtDj+88tbpEvcUxJsFt2f/mHfL
AMLM//jLr8tg2UNdt0iPH0/y5x+95zwKEf+m4Wx70q5IPw5uN/WaKOw3jLrO72h4uwyzZXZoSXzG
DoA+9JHnS9/7FqUnZhkdondw2yi8p8tVdPzUHVB0eMthuH7IvYci7zXeYnCHNn629pflMl0ft9xh
Gwe3vOcRvIi+vYDZWARf+x4lHXhw6F1wHEq9VX8UdlisoS1friOMVfotdwCXoS1f0eOed9zjstoq
Ew5t+OVq6fYG4B6FMbhd3/fCyOvPyK62PbjpcOUtT1aRDjswuOWo7H+8rgw9tNmbx2tTV9Mc3DAN
FA/bujcuukLZ0KZfRYWXPermjtc1tO3bpRf2Vg9hZPsbtpfbJSIPy3B13B37ktHwR86y5QPKFes8
743pfVFmcPveg+s5yz6FsEMIDm+avSCL8t7I3pcRhredoRKfeXHcW5v2PNjf0XpUpKdNi/Tc4Kbx
az5ZQ/YspaEt362/psuT6GnPjh7e9G7Z37cohogU+PCGyxdXyyDOXK+/re+Bib+j/et1mq17K9U+
c/07Gr9dV95Dbxvb4yV+R+OfcV049HF7Pujg64ObjtLcfTFfphE7ZX9ydsns33ODs+X2dO6TIeQ8
PLT5167X7/GuNDe42a1PRNI/1VD1E4ndwU2na+eUpd1mCYc2/GYdhhmWjMuTY8Ke9zS0+Xs3Wq1f
vMwe7W0dPmxo8++i4icDcZ9F/D03eDwQ9xSAoc2/p/fXWbbuhRT71N/wtqv+qXLP6B3a7od86R4G
tFhT9jm6oc1+XKcBO1uv5Q5VPLhlHA1/ZhnZZiaeFCr6XpB6Ltvw15J9J3Ty/tTcU6WGPvdf6yx/
8aTfZVcmGdz+c1rzQzvm59pNz7b8VKbpe4nqcf7poH/y1L/1k2viLx789TL9z/8CAAD//w==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AD36FEC-5546-4E60-8CB0-6FF0802060AB}">
          <cx:tx>
            <cx:txData>
              <cx:f>_xlchart.v1.8</cx:f>
              <cx:v>Profit</cx:v>
            </cx:txData>
          </cx:tx>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t="100000" r="100000"/>
              </a:path>
              <a:tileRect l="-100000" b="-100000"/>
            </a:gradFill>
            <a:ln>
              <a:noFill/>
            </a:ln>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DADAA26C-20C6-4D79-BA8F-57C8F0720BCA}">
          <cx:tx>
            <cx:txData>
              <cx:f>_xlchart.v5.12</cx:f>
              <cx:v/>
            </cx:txData>
          </cx:tx>
          <cx:dataId val="0"/>
          <cx:layoutPr>
            <cx:geography cultureLanguage="en-US" cultureRegion="IN" attribution="Powered by Bing">
              <cx:geoCache provider="{E9337A44-BEBE-4D9F-B70C-5C5E7DAFC167}">
                <cx:binary>3H1pc9s4Fu1fSeXzo5sgNmJqeqqalOQtdtx24nTyhaXYbu47uP76d+glkRl56RrPq9JTLy6bgniJ
g7udewH9+6r/11Vys67e9WmS1f+66n9/H2hd/Ou33+qr4CZd13tpeFXldf633rvK09/yv/8Or25+
u67WXZj5v1kmYb9dBetK3/Tv//NvfJp/k3/Ir9Y6zLM/m5tqOL+pm0TXz1zbeund+joNs0VY6yq8
0uT3926eZTdXOrxq9Pt3N5kO9fBpKG5+f//oje/f/Tb/uF9u/S6BdLq5xlhG9rjkhFPKzdsXef8u
yTP//rIhrT1JbcsmFn+46ek6xcBXSnMry/r6urqpazzR7c/Z4Efi49qn9++u8ibT08z5mMTf33/O
Qn1z/e5Cr/VN/f5dWOfu3RvcfHqGzxe3D/3b47n/z79nf8A0zP6yAc98zl669As6t8I9TNFTuPwP
7/9HFY55tn5Jgsdz9NzKoGzPUtQC9EzdvuTjlUEI2ROCcSW4eFg5d6vyboG8QqDti+PHwNnC+OPb
bi6MvNHBO3dd5Un4pvjQPWVSxSxC7jSXPsbHNvdsxUwbON3hJx7Wxh0+F6+WaztM8/EztC7cnUTr
PIBJeXdYJ+vs+mG+ntLm1+sSrKywbEtx+w4KZT/GSsIKE9s2J3W6fQHLTV16rVTbkXo8eobT+eFO
4nSyroa3xYjae4pbknI1w0bsSZPAFKp7OzjD5jWSbMfl58gZJieLncTkj2T9fZ2+pQtC8AEXYwlT
bTdxYs9mJqWWad3r1WO1eYVA25H5MXAGzB8fdhIYN0/yan2dP8zOf2/QJmVRNucms+6QmYWNxOR7
nEmbipm2vEaU7Zj8HDkDxf24k6Cc3nyv1nX8huoyxfKWJFTKu4DMtB5bMqX2bGJK6Ip9B9ospH+N
RNux+Tlyhs3pciex+aOK11m9rt9QYRiiMcw7JfcefhYBKGuPUUU459uxeY1E27H5OXKGzR/nO4nN
ybqu11dBU99o/YYAMWuPSItKJulWi4YQTZgczsZGHrQZm71anu3wzIbPMDr5YycxctdJ+HdeZeEb
Wjcq9yzOhFDkPhiYuxyi9gQglITdJzyPcXqdTNtB2hw7Q8jdTYQWN8m6W1c3D3P0BiGB2jNNWwoL
EfTd67H3kXyPCVswSu6ToJn3eY1E29H5OXKGzWI3vc/lTZXm2VuSfGzPlNzCP4jGZuyeEJZQwqZ3
kM0weYUk2yH5MXCGyOVuknunN927k5s+vHrLEJrtgbuhMFf30doMG2KKPWICGFA4D1p6x9y8Tprt
wGyOnWFzerKTvuaBIX+X//0OOUKTfn9Tr4NEx0QiQyibqY7cM4mwlKD35gzXN8OCfyrWdri2f8oM
uIW7k8DdEYiLdZzrNwwTGNSKCsK4lHcmbU5bm+aeRU2miJgh9lp5tiP1ePQMoYvFTiJ0dpNl9ZC0
6zcN5NhETAtwakhGb18zwyflnk1tW0lp3iGIVGlTs14r1XacHo+e4XS2m8HcCvROeP2GSmTZe1xx
Tiw6I0NtpKm2pMyy77MkYLeJzSsk2Q7Lj4EzRFa7ybjt3+SV/6Z+yNoTDHVYe6JvptfMrNl0jzGG
9NW85w9mwLxCoO3A/Bg4A2Z/N1Vlin++5lX8sGz/+7wHxAFqAxabaOit5oyj9mOaHD7pDrlZHe41
Em2H5ufIGTanX3fS3Rxer4M3DLARCSA2A9/5wAfMKDdC2J7gikqQ2A/L4S7AflGQ7XjcD5uBcbib
vv8wQbk6D+uHmXkDRTH3CLBgqBrcKcIMD1vtEWYLyu2fBMKmb3mNRE8A8+NZ5tjspnc5zK7D9Zv2
Eqg90GpKqntk1Nztiz30gaA+re67hGah8ysEegKZhyeZA3O6mxYs794wCoNnMSUTXDK21bMoujfB
IYh5f33mWQ5fkOYJSG5HzfHYTW//5abW7y5DhGJvmsGg+omqNAcr8EQwZoKJphLUzc8MZ9OSvVqs
7QjNhs+g+nK5k6pz/NYFNxuZCkO0jDTy9kUe8zfKRnSAHNR8oKtnZZ2X5dkOzsO4GSrHF7uJCpZt
cxUPbxcFoIwzddlYqAU8BsTm8DEAizFxFx7MfMzxK0R5ApIfI+eg7GacfHrTrt8y26dqj3LBQIlt
L30SIhAoczoxAg+qtGnOXpZnOy4P42aonO6mATsJ63r6tyjCN9QWdEBZqKr9CInngRlqnhzpJbPu
k89ZCPBKobbj82jwDKST3bRnH/ImrN84djb31MRk2vPimiLgOYmNDur7qHpm0F4ly3ZkNobOcPmw
m4HayTrM3rAWzfgeRasA4xvOfbPuKdSeRUDIILze6mteFGc7LPfDZpCc7GYV+iS8CkJ/nb2dMQMh
Y6O/RiFu3k4AcOw1MZGFTrno9PrFmL0s0RPA/HiWOTaHOxmWfbrp37Q5jaA1g9oMewW2x8oIEEBv
IpS+z3dmFZkXxdmOyv2wGSSf/tpJSE5C7M6q37aUKWDFFEFf4D2nP09h2B5RKMRgk86Dkt7xl6+S
ZTsmG0NnuJzsJiUzBTF5U71lTIbMUUj0abJ7bZm32aJGJiU6nx92e/xixl6W6ClwHkbOsdnNFugT
dDm9KY/J0JSBnYxEoQ52+0IVbNPvExPxMkNdU0ztHJs5zCtEeQKTh2eYQ/JpJ83YVFM6WKdFHYRv
2RzI6J6wUQJTD9tMZ8BMG6DQtm6BgL4DbmbRXi3WdpBmw2dQnR7sJFQfqxs/f8vwDBsKqY0WTXpP
wMxyTWKZe2hPJ4TCD23qzsuCbEflYdwMjo/nOwnHtMaObqr6ZniYnbcpmYFFVpxudzUSFUxwA9iD
fhcwq5lVe51M29HZHDtD6PRoNxHKq//NTlzsdaKoIysyiwQkKpqgBWwh7ls8Z5HA6asFegKi2fg5
TO4Ow/TmfYESDTKCopn2vtV5bt3QFwjmGbH0gy49qPF90+3tXL8s1XNIPYye47TYSZw+BuFbdmtg
+rH9CQnPfb1mFiGg8wz9gIipn8DnJWm243I3aobHxx2NB+IE/TNvuv8Whs2mUJv7qr85T0BRy0GH
umk+9NpCpx4FBq+Q6AlcfoycY3O8k7ryCZ20OAHl5g05Tsqx+Rl8jIlzA25fM+djT+wBxZapJ0Lq
V4m0HZ2NoTN4Pu0mSfBZr4OHpfvfR21TPQ07CQHLfSPTrFfz9uQUicKAJWYBwUtybIfjbtQMic+7
mX/+D5o1YKTQp2FOh6HcvmaORaKZA8ymzR62ss/3QL2ifWQ7Lj+fZYbN5W4Wab6swQpkvn7TpBNh
GTJK9NI8sV3jNulE6/MD2zbLPV8n03Z8NsfOEPqyowiF9VWe1eFbsgJIMRExc4pDOO5ejyk1dG2i
mwOtAWr7joAvrxHpCXx+Dp3Dc7iTUcCXIceRbv7beZqp9xxlMks8caoATnsAZUMYQwD3AN5mgPYK
gZ6A5uFJ5sB83Qlgrp49X+5uhu7igEfv/Idn6yEOwIEBXKL3/7HO4CAOdJ5R1A9+BgibsMzOu3ta
nu3gzIY/eoT/R4fpPX3Q3Y8j5xZrvV7enmK4cdbe81dvHxfHK86G3uccWwO3u7k7vP79vQSvuQHg
9BmPkpWf58vMx9ysa/37e4OY6Mdl03ZPGENC0RD9/l2HBtPbS0AULVQCumarqTP0/btsIgxuD1jE
6VHoQwD5jYYDMZ2jiILUdIkKaC9CExvVJI6NwKb6cYDkWZ4MIHd/TMf97++yJj3Lw0zX+GDz/bvi
7m3T4yERk9gdBC1HZEk5UwwyFFfrcxgcvJv8HzMNCtMzRuPY1l4ZqRV4Dnto/qpaxbLqKDJTGZZO
rGw7iPZlrUXIP1CVpN3STxW2U2qH5wMr/COmPDumJ5mBbZRicAwd+GZUOHZShfV+E0e69/ZjO+Rh
+IH7XVsGzoi/es2BV46412eTt105+o7fpE0ffCBtyocxdjpbGk5gG51rtMLO0iNsZqKNG9MuCQen
9LzW/GpllafdXOiqGC6ickTksLSZ38k/7aBvAvUxDPWy04p5iZPalpG6vMlo5iRNNRqDIwfDi12f
56VdOJtnRj6a7qu8GKrQD+6P7Pzx638+5Sn+vT1E8ucfpxM/f/6Gpom7o0KffRf2VE2kUj1/06Q1
Pz4L2N9r0bRUH/3yi9o8oRh3J48+cfF1WgO/jqT+x5Giv2rNLyd93C7G21EPeoN9NgTdBRyL30IB
YTpg7UFvLOzWxakqOPjOtHGyB4NKPegNlI1IlCMQ+Cll4XS8n3pjgW/FByLDsm3kWYr8E70huMcj
vZlUE91A0EKU0pnFoKCbeqNHmhdl0/SnWUfVsu28oHByGsnYjWXX/ikMPhxFfZvFS9OM9Veds/Zz
zOq+dGqVlV82Zm+LFhPkhnNpkLFbUqKEiQ1/YpJ2Q4tZNhSxCpr21CozcurHY+Y5jcxF4PatzpXT
dqz5KtvCCJ0qtXXpllEV+4431pK52FSbXSutzY/4jKBZWElCPo/csMn+ILh3QwaD9KvnJbZQY/hF
YiEF7J6Cr7OtyS5tShzKANgO+pT23PcXoh+Tzy1D48JKyyHnTjv0JFqE0rOdUYohdIbYpPtpWw1k
UbW5vg76uiZuaBR8UeNU3dbRaWC2jqx47C/9PArO4kYdpbUK6gXIQ3VZB+VxnHS8X4a1IU7CKmjT
/eef6lcYYH1MCSAE1gbalR8/FCyJ3xlFUp9m2lOXuY+tAA6LLSyNImv6s66v1EXhkeSv5287rbVN
Gy6JlAQbbBVs6/S/SayNueRm77Oi9rPTzB7JKYmD5jSrKze0veDy+TtN3mB+J2Va6ICz4ZnQkvX4
TkXGhrGsgvzULky2Lru8SvY9bQ+WExfB0iybZHSpOdi5G1HepS8tmrmzwlPi1D6ObZPo04N1mN0e
/RNh4GdpeCrLmK/TqOHrGLuck30+pvVSVHnuDCag3++SsrOcMs7ljU5UfdipgX3oBa1Ml3ZRHruR
zNLPtCosugjsYbgpjLZYmMaYSpernFUH8OZjc+cO7k70PLubp01nS34FCkfdwGygVmqh24PBpm0C
ZYqGZ5x7xglpvHQdVrr2HWLEOmMOHYbMP+qCMP7u26r40I9lsBI560PXIq38W8txzN0h8KXL8qi9
CSsqr1teBBJltx+WeIuQjP8C8sQAUjnVc7H7lEtQH5tSisoOzSrQ9CRiZeEpe6FVMO73uqdqpdum
cau+NP9s04E3ThAE0q1Itl9bVbGfsMJy46RMz4uEp70jk87/0kVpfjjUWjsFL4vPoo7thVdmntvk
URQ6oaZR53hRnZ12hVF/LI2RLn2fqMgxRi9LXasN0gMudHJuRf6ZP2S0h+uW5SkClk/aSg26EK2F
iQwHC7aBNePomJ0dfUgCbn/1zIYdBcImH0a/b5XbmQFLEdUN4aFhV0PqdIM9LkjHjcUY9VdFXeqL
xjRk4HSpliuvLptD5lnWpzIgXbzvSYOEzhjE3nektlXrhFlpfGtSmS6KorYO4zwrDkmpkuuwLQT0
nqbxRai8Xjptyfyjyqsad8A87BPQtB/LLu2XrKvKFSE9aZcJl8R32863S7e1Am+Z1rRaNIX6GHiG
by4IyfUBXI3VuZkZCcfWMvmrT83g2KpUccGp5vuNigxrVYt0XNsir5a12Ufjqo1tf2X0vbm26qT7
u/aLgrujpc3GyXyr9Ve9jnIoR9ctB79t7FWVe8Ei0TQ9yPBWRwlW5ZjotJVOVEeR4Uqvk47MeT86
TCeeS7WRpfuViJc+awbzz44ShpNKKjNxIqwkvaK6U/V+T2X/QcTjmHh/Nl2p09QZwmTIquvACyxr
/Fp3Ri/TwFEVTHl+ZQ1ppGnlNLppCvNUxzqN+yMVluN+qxrtHaZVGBZOZCX5hSkNehgNFBFiAww8
ZyhN1QOu1LYXmefBH+ok7sqliDvfdKtEE+9jUJpC5gfxILtgMfSJ0h9ErSlWVOflpO7cBr5wJYwg
8j62UB3hu4gUbSw4GtfpKkvCSjlJCeflLfs2FK7hoVWVO4NnZszNay9N3UA1nbfqEpmky9pDVLDi
mZ+Orj1yWMzMilnjpkFlJE5bD359VodGmi5zP7T/NppWhubCzC29HzK7sU+54fneUUalljxys74u
x+GgNmHdgmXhBzJdenU7litV1Vm4GhKRDgdmXaeFy60hCV3Z8yHZr8IyNFzAan0xinQkC0pFnC7w
n2l8TCLTqDHlWfYlSlOVHtJK6WQZB1qcj42mdBUZuUWOgy6oZebIwAr0vle1RXYBZ0yPIn+04lVT
QIJlrhN/XNqkH5VrR0PRnaT2gKVtQFWqhUdIc1RRzpOF71G/WcisBZyhrBGfZGNEx5skpkosbAiQ
LuiQBuUhMUN24IcyFq4VxyVdhHnoLcbGi7ljdFWhziKvi5hLwzIanbSIkN+YXsJWpPB8DnGVLJZk
CMb8MAhJ5y9jxYLOmd7nEBWqDMvHp6Xbd6ExOroPjW9VNuSD4YTQI+uUjFk4ho7dMoN+GpLOak5F
oYZ8kalSnyC7gEvyaxljgErRJLvywoBkX0eSZMFROaRJv6o7PobHRPv6E4ssvua9l3qOTbB4V03W
S7qsxRhC+IZE6SKhZVy7ductQxKWX5OuQ2QR+VF7UXPRfS+qgB60svO9pR1z03Iy28Pn8CSP+lVW
teR07AvK/qw1J5+INvCOThi17WoyyH7ZWmkUHlS9ZXWHmfRr62NoSHWZmeW0OKOorPdlUgf1WT8w
bbtm2QGboMsgWF7D6B7Dg6lLbJzD6k5hJasFern7/FDXyrPOoqqJ43PLzhQ77FnUNSe611PwGQz9
GY8N0S/zLsWt83wcW6e3Uj3um7GcHn4SvYN9glxFSk4Zz/AUTckxVUGcx6Or4haqUyR+HP6ZVRIq
XzWICnxcg021dBZ8LAkbqsyhRWAC7q7qm5PUCIraCc2m7Fe9KU26HNrSmowGlMnFE8GA9IpMcbLO
0ksPJ54c2W0Y2o4d8BjrYvDFussoxOiraDinujfrYx9hbnScF1kcXdjwFvt1ZpLTUvnlV2ZaonQC
FoTWUW77qjn2gtxvF0Mlyw4B7kD3CwvT6pqyHK7iJOZnfVOb+UFpDm38pROpXx+knpH+PYzIvpd1
WCbBAnmATZehNQT1qhCp+mKYXrpKu8IvHclg5oaqC87DXNfHKo0jvuBWZfkweziE12kDS11WkdH6
y8TKoCaj4VF1yLKclDcpDPJwZBMsqWU3WexlxA3MaN+O7RJOpiuPSdVYwvVUolt4WtqaCL3L6Ful
WvXJGBCmH41KV+Ra19lQOykhsj0MOwsf1ackGF3W+cI/LAALcvtYidWYt60+6QeZXERtXTq2rA9Y
2rf8YOwEwIlNUo/7RRLn+UkmevbB0CbLl0GZpe2xP3RF4Nq8ToNPiETqa1NlMCMwnXXrxEHd1Y7q
WruEFxjKi8QvSfgXyUdqt86ICGz4XGhqKHxY7VXLQBqxf2R4RfcdLIbRuomsRXwYYufun31teON+
1ZR1uAzHBos0tHREz/o4GflpKookccqiNcUJIwHr3QHRTb3sggKodXYW+k41yhS2o66TJelpXy3a
xLKr/dEGEeLErPflYvAGs3a9ohbll44P5FMUVFhr8HTqEms9rc8ylREYWKtQ0cpOA9E5ffPVHypu
WI5ISHLOrazsFh33NTsB8WG356VXqwrOHSt6WYQUaCJxGPoPIdVx/kFWRUDPrN5MxKHX5wrP1feG
fxJXRtEt0tqDzUA01uiTJPEgf6Vif1UHdhwsut40D4eSQe8HIWToMC+QODYOUek9V3Eflt4RV5tc
xia18f8zk/KIbX1g+idOxGLIIX+E778QKTPS9icHeTvunkoRYAwlvDcIRiQeE534QKXg4NOHMic8
LDbXIhW4Z1LQWws+cGpIB2W5QT8SHG2H/gCwKwSHpiqcnPpPaBQ65RI/E8rpjmgQBZVCkTKjj9Sa
cpGN1DUhUZXBY/Abm3i6UUurYIWRuGbRhuMl500Rr5lR8XqVlUM9sIW2eh70rpF75nc/q1hmuLnV
x/JIBXxoFrEysvKgU2lSnyADKUDv5XHPi+881lGfLwwhkoi6PnIzciP7fGjOk6CXydq2eeFd0ZSW
4tQXYVlQmCzwBInLCl6lHwNi6i5b+AmvYhA9HU/TD0QOJUT205QMx1ZKs+hvo25zjNmAdEtG9phV
QHsZmB3kYYKp6RxbbNt8PEeSpGETiMC+8bo8i8oDnbKEHSSsrSt5MNa+Djt3DAscrpuYXmh5L2Td
Uz/iI4xQ58axBEi6cawkjo1Q0/UNjBCD2bUwRXgdkZjGoatzyinic2UZZbSq+s6v9AIJo88Cx2DG
WGRnHaNDbbmEjaKjR1oEWR07eV7Sipzi+y5KXHt+jrCEN2WEi6YUnISaDvFDdC1nMvZBaFhBRY1r
YVStaS38UfqyXCU209R0skoL8Q2RkacPn7/vDJvpviDNJShKfJuATef3LZohl7lB7WsfUV0tnNYE
/fNXgIwxQ/4QhU34MfPwzVEamXKO1o6XGIXHNCRuDBevcBSriWo4jiWaakab2MgU673N2uKb5DmP
uFtgx6lVOp7XKFW5ZERCFDjecDcZScNwrWmUoQ8L4tm41HeainLVdLTHrD0/N2wOCjZMoIWCK4JS
ho0dx7OFG/fIjxDnFN8Qn4ZVuaRI/dmJRQI6HNO6GcrSUV6bjJdp0A+DdJqg6srABX6dOPfL0TMO
qpRF42VlNLU4tUMx6XvP2jRR+3HD03xAAEpVGztDK3l7XlRRPF6OCdK72DGTZFqDoUqMqTyQqQB/
pCDxx0s77XvtOZRHA37Uo+lre1HwmtYrIZseo+LeD2EvytvbK9s3hs6x8z7CR+SwBZA8NLJJ1XXB
03jd1yIri5VqK9JeMJqP+kNVxV7lJElaWalr+F7aH/gMuvI1szOPXbZmS4x0KW0fZqMtsxwW5/np
f0w2TUsDh1RNxCBlUqAXfLY0qAdCiagi+TaStK58BNamRNTb5VGeHNKm7Gq2fP6Oj4kj3HE6cwak
++RkoIrzOyLVr4Mupd1XOjbTYuwallbZwqplDF0UbcnFNw8ZHRYhUiaQXyeSCIl1+rwYk3d6ZAzA
XQlLYoc7etwtBqf3WClG2jaloUR6mbIs1dTRecONm7wMyoEfB3GdkWXlyTw8a2vbH5H3BTwHZ2xr
q80RdsouAZts+eVx4tnioqdVYg9O3RHRnmvbMEO35GOfH2MRmYETmcxDpMk8QUh2ZAYoZJ3nbQBj
cehFscYSQYrC6Uc0dslicGhc0b7df/6J5w9scgvNLqiSTNv6cV7zzPqhKmdGQ5x5V54aM17t52WR
esPS8EB/D/uDXb2s3BNVueG4YfjAAaNuaaHKZ0P02Rz7vA0Nsw/otSETWVKXd6bga7hw2JZ8DGVy
GhokJyc0LofmIq5NcwwcdAolMMfPP/yvkqCGOVVRsWN++mqrWSUhkIGXRINZXTPRwdmvBiJGxMa8
6hqscJDgTHyrGhhflF4EthN9y5FTVajZhLlZdC/4AzILaFC2x8m/cJYwxSj6Iud9vPZ8NUZcFdr4
DosH63zQoxAKv5j2eYAvqGvASozMDVOkzYXTg8uHVDw0g+YiLUQ0uJlBquxCpcGkOCXPK+s8bcOs
/v78nM01FSVQHJliYlMbvsYPTnNmmUFG2ZVZjv33vtIVEDGb2MRkmX1HuYGclrbGRWGBWYHv1F0+
/QgLv/mnk4UzQnBUFQrCygal/4uDsEur1kMt8u9Zwg2Y9ghBDPSxHUwNTaUeR/hX+w2+dyONeAZV
qoq0IvzANpC3xk4ZIOiaAkAwOR0kHJP2mPVxkacvWJRpOn4udo7qPPzrtD0T8TMqj/MieTeMfViN
PD6QmVHF3JVpKuk3UcUBUHoemV9vhe8mwnmdAm26KOfNkUk9Kx0aZMYHd6rUggLF7PdWmeLH87ci
c83Bd7xhT6qFzUDW1G4yna2zGTz0tMsKlY30e+1ZAs4o0nWRNGflqMMic7tyKDHlhkxbXMuHcnK3
djwOxkVXFN4hsskk8t10HM3hGKwcal5OpkwBZ9tw00jOwUj4I/h7qiaPahnRMBlI8BeTTQy9Dk70
nz2QjfquOfXHWrffIYRM5/EDxcILsq6s5ee2yUyE5ryqLITmLcr8ncMQOrID8DI9btzHiuKHr2/j
dUMUk2enTdRZ3oXXi8mzW2U4ptVBiBrRNDflWJtkVSZtUYf7Ix9izIbXpVOmQAY7RZAiSYkpeP6R
rFmAhwK4jc4MC8EdHBl22s8wKmmWjnmUWZ9tHVCEGLrwJwG0QcF934czOOVlgGxe0E+RDkLGKbKq
ihJ6YwQEyQkB44s/5SAR43WiIskOwi6Z5qEculycemWPd4UBnR5x8FNRr2JDVnRV2FVLa3fAQsHj
vvBos9gZj4azg3CaPSIG6BR8yWO0dB8TmTT58Jn67RSw6aqEhx2TMcyvtGnHVuYMOi/HS2llk7qn
Rk4ASC/SxB+WYyrAnq4UNZruM2LvCtPRyYhijdF2RFCVhYaCp2VdUuBS3SB6PAitosNa1DCwuGGo
PRO/IXMkmIrUZ5gKrWVgaJcnTQSbEigrwm938zNFhNM3M/1I18/ubMhmSXDmuW1YPzgLaXEbybT5
ixsl3cjEIErjU5vKHEHSneu0ArtvYxf5MsqdL9gyaxaVT7dk2FBroSCA/+AEHk+7GeXwiEUvP9UN
wQrRA74xJ9yH0mN+WFSwnC+9zsj7GkQS6PbqIGm9DBYY/gSzBP400WdS1LYXrTzNQCwht7La8wpb
qhEIpwbiH91niNfvYfPLLsNU9omdQVegRRMcftxPQBhRSPBDDZFqz808zSEJj2OE6LHQU/b9/Gwz
NXPPePgpFoaRwDmuMH/zfA3erUYdrR8+BcEgwBbrJqaF63WmF50Ka2TVsCyDShS2oyxLRYFTVWVY
HplJgz4Fp4CZM44rPzXYiZcGkroogff+lRkm5kHnNUwsYpnlyTWLkrE6T3OR4guBQft3H1lLzH5c
2FGmeOGWcId1s+o6brenVRmAcXNEaqbkA4qKRC2yrFLEjXrdVJ6T96AGIyfI2gqEot/HLZShHatu
SJze4BGLVmiFadiFSPTAfNfsSdM1+4XqAuLBcHu+PtSBhEl25Zh044hkHUuxOOzjwWucsi4isWqV
9OmCp0Y/fupEboWXDUt8b0GZtog7IOvOB0f4oPQXKrTAVPs88Q/w3Uh6UeZmNx57KjPNfdKRwFr5
qC0E5rKI85R9Hnjrx8ZnlZt9/2mqIusTo9aZcY7AWTbXvBKi+jzK1s9yp8hzEtR/KnSDoNYagrMB
LczsNHcU/KAVuLIa69L+TtLIzq4Dq8jbfoGlMpQ3qAV2nYnqc1eT6EB7WcntBcIanoh9LzVicaoI
eN14vxUFSqDBTWBnVGOWezQaVOwEDT0tlvRIqroI/kRjsxbmMstYUcjDRqGAk3zIeB+X/jJqfd21
Hzru+WG4MnKWh+Kc66rKD0XEAt9eYa0IGjtFO5rIbpLaDjvl+AYTpV4EXjVGw2Hn10YQ7ndhCm/j
xqpjMLBtETb8r9xoBEfPQsc7w3M7iuyNnDYFkk/l6IHavfiYIHbAD333RyMME1zDRjiG2415zcrv
IwqgVnsUiarwrQPSG4aU7hDxuJH7fRaRNHE4aye/aHIjxOP4lMOprHtvQE+3G/FAcf8jWPWukKim
GVGXrGRMDas4jJtB2e1HgRaPUDmlUhPTIivNg/hS+h66CY8ZS2rMlDGUMNknsNplwI8N6qFC8wEF
rJAkZ1HURba37CIYAn+Zh9iBWbkwWZNIQ2skprU0/WAIy4VZxFGF+q02jf/L3Jc12Ylra/4ibgjE
+NjAHnLaOTmznH4hnHYVQmIQEkISv74/nD73VPlEV/WN6Id+cYYz2RsQ0tJa37BIxs9RG40438D7
ongxIMrnSiGtx8hGuemwg1RhyvYvwfWjcivnudirn5hp3H0lwcPR9MiZ3UeM9ovAj0mzJXgeh2wP
+fG6tHlWFXaZMAG2EfnGaSnUgOPkx62yBXITfDFH/pZhL9ENztazEDnzGHb74wllzKLkt7B3+ziP
ccGBkAUmUHgUwShyFv8+z8B15iO4axSclQXxl81Q7LDEBHiCsZnN68JH040YrwBE5YmZLQ7dXQ6J
GS6lw5OW23OKmYUzUPxpfm8Ct0+wVAX7k0+g2prf+2LYh2ZdIWXrsMXms8U1rHAD4B5/3o9SlM7v
gBEZfpc4OaXPIombgoKjKQBrlTJjIcbi5+yBaAwsZ53xYL+5ZvE/BsNg1qjqZ6lfJFuy/4/qRNxR
0qng+edQBx+H/2uQP45D4ROJuyySAy4gHAO2vosulZ06dSP1uOk52vAe9rKNaNuRZ9QTLTRtyceD
mrZ1wVRDIWFUezWGhW+SEhqo1af3xWAmjBL4zR6HgCwJcVWo2pq1KAXxe+3fDkmEX/ZZS+b34mME
J4kVhLj2cU8s6gBVVXIaUxuevcn3YoN8PNqP6ZE2osf4pHGHTxySrN9v3qWeYZ62odpPA+ovxS/9
NJOMvWxBF5vlGndK9+H9mEib8WCdD7jJ/VvCTml8DkJxitmlF7Zf+seABpvd8J+pp1OcHQKSgHC8
2qAvdvLU7lABOdjOTFjTBW/3Qk5bPN9uzaL5PUzbEdNHJ8hYcfNqRbJ7r4HQ718YrfuPeIUACSMC
gQkOGbZkv/7RpC2zL6Zv+7Y7jm2O72UzDVt6Ftpn4XJDP+ZKx3WxZKefQ17wVeFyXEcFvgQ7wIST
c9kJ7PNrOG8peUHmxvO1lnOwjF1FdNvg5AlneFFcvfQSiG2PSgHFDx4TM1fZ1O7LGUKzvW4V3qQ8
Pwoki85f00L3bjov8USgueiLuB/WstEtIAnIrA2OZ8us8QNJY9JfhtngXz9YYAIJsSEq3xkMRX9Z
xdIAG7WK4+wha6f1NR0bhyqgAf2KmWELhHJ+dHSOEGFyxXqTH/oBW+xwcMHYQHGWFNiq3BtJHUe8
aftpEuL8EyTnS88UPxrWA/b75mON1wScJWcYjhP9sWbmKe8xYLqxotleKcsnu7zM1DKbnpePW3dF
qzFEVLpN4I5Ea3VySDcSIsotKt6HL3RynzUov/cp/lFQ5lpYjEBoov1+l66L8ENhguP4uQPGBI1D
vwEtxzvExViUQG59OtxRGSockfpwh/LWxGjMqw+seQuTXjUQLcyqia5a6LnxHdsHktAAnQQIMiex
ABDVhAII4DCgdhohxAE+m9wMIt3X0xLbDtRCK/IFoZKmjceepz0iDfhNmu6DZzq6I6aRyQUYBt6P
LT6O9z3jLt8s0rMmuLaNVqq7FJTvmMtksN3dZaKh6fIYo371EOg0PPAQ1lmZ9LoGgosX/pQZsPD0
S9zSEGgMNsMCD38L4g13lY7Dvm0MSbNPNxUp6P3rj5HkywSUi3ako+u13aBJyB7FZmzwrJBMA03Z
5FykXxBvMb8CKzeMAI/Jfg+NHAMEf5SXO1jfd8hXkVkXw2TlF4hi2Ry+x65P+0uaztI3xzia9BL8
YbuQu+aAHY32Sal7YGtBlfdhpl4BsFixfCLtzNu2ahJPmXuyGXKb+XuxdlA3vOkmB0J7UsKsQ1EF
0abF6xabKJ5Kg93BAfOEvAw5ZZYlhQkNZvnAi6ha8csgg7LWgm9z9c87+XiWMyQzGB4YFfx+Wz/C
Td+ve/wroJHAD2T/++Lt9LAfMf5ABhse7b9D39gAR/jW7wc2FCDtcEDlvjM2Xd9ILOUW2WJz2RYf
ygPHQt1XZTHsf/k5ZZFTIhJBxLj/6QPe28NpAJWD85BIlmGkSP5gWNbaqbRQZOFB+60poisLDSI+
1AbbzoposF/4ESMtW67mjWB+x5AB9hcAFvuViw786ZefJ0pUgS1txlQJnj8qtrHjWyZKPkoTP0Jh
tt+f+OBbZvQBxWwI+nnnYrRKVRzXQzvME0Qsc2qCZ9MlEscvFtzket1F7Z7GQTyAc2Rrv1+W+bHg
gklgHymbBJogpDLRTp7Wo3X7nMwaKK66MmF6HIYD4z1WI0SAO94JAGgPegI9fPC9sQ4DfsMi2mf5
P+D/vxT0gLQRHzCDIwS3NPwPPAniMCSnQkbPbJpSXHXWtg6rwU4Is3MQ7yuoXwG8sHKFMAvX/g/V
HQrXf6N0uzYcPVP2tgN7y2Gc/5fCVhk3BVZnQOw/QiMHFYarQB2AlfT3p/oFOcNqgiqI4FxA7vFv
upf1f6JEbS5miKvD8V9zhAg3TRXUsnF8j1aW+9MvUrY/VNNxPGEoimM8sp/B8e+v5a8QQoIeskCF
wr1hDPBJzPPor9fSrDQCi8XbZ/Q3QxjrknDPx7WGYPywTUid/2mc//OEaCAA4GAX74Nj2Rtu/vnm
AXqSsB9I8zS7ERtFK7DjX2VeYKr9XNl/f4Phr7JvdIuIAVBmYYQ+HkDXfzmh63ncjkuPIusjYli2
7dylT6lPkqOLdb4euWw2BUEp9bwezLjHc6oQGgK9xdiP/uGK/jrTMeYopfY2vWjfk8An+SvK7wsS
WIi25qf+Y1FZ5HVY486IBnG9g1YMj4DFkMFGdUGxOSC1CNh+IVzS2WzVOqOyPyYDnRKguwgtvkKo
n3E41kcTXjpPIwgQ7Qc8Lz/C7N/fxK+PEQ8OUDNBt1swU7AP/DKq2HfnJXLBemFa7JFp+5EISZ2M
5tEHuYnxGpT/e6grATGCJnp4K+IPO/3e3Oiv0yZzyEbQ9dhcfm57rmUzL8mEyDqVSqOr7P/sfGA+
4f/B/e29RuL/CAfUQloKLSm/fGxLSJL3p5GJHuti1PO+Yfz9CX9KMf4dgvCOGjSjx+IAsLbTY/Ah
/fUeCQGRm3VMn9QWEaYPUeJ2NYJBK24z/aG3EUwWJMEtUMiiHJoNdVW5QKMVDjfY1+AAbKtJSGAk
t1GMKp08DA3cMdPZYxdNpkvjOhE6XzUREPU3Pc8DCgbFo3icD0NvIOeuyERSPdS5SgBK3VIXTjR9
KD4EACJF2k7vIeMKZ3cnWgYBdY10IO1CoAccUo0zUvKsg9404BJx4+dWngX4GCvFxwaMXDZHWE1/
LPiPpFxYgiBn2RAhyKGI2jdMu8JpF5wnvJ2sv4yRwQFIRlKTXaju97Qn+MgCJPgDrAsi8xCSWqGX
IdxK2Feg36tTmfXclP8CB2ZsMKz8ueX/yDVAxVuM7zbn+3aXzSudr5CFizQ6yHzCKaEV3/dUAly/
a6veDejFfgLy3fP+hSJBLOgl9bAGyiuekmAvm/WqgEj6j4qlsF7TuWbCDAAogVVkwONLzpZ8aqrA
TK0lQznjvYRJ9FDMhczgi5yxDOZPiS/WbfoEZH5n8pAtQQF6gRITcPunTgKXbWuIkMAjHpmaw5BX
Q4j07A+PIk3n10nqbPQlTJxf8ks82EY+jkXBRXTgow6gqJdwx7mlgpkUJNphnDyeLYR40aZ8SQLU
8GuFJCZM8srHvrG3otCL3kowNrZD3VnkCkKKjhF9ikm/2PeUDMKzuomRmo7lAHeM+jwCowgMNMnp
ztH/XLUzKKM2vc0HRDh+HFm/SzN/ZiSAiPeMyo/LHp4/pkb/I28as16guFEFFDFQZSqSDiHWfDtl
uAxIuKFHFgGEowh3U/4sxyLoj0OXQKvN2tY+J75LeO0720ACv9JzR+gG3b9bz6j5p6dMpRH0ugm7
ZN3SE6Crq/rUYFKfY9g6dYnVx965kv3nlnRTDWUvnKB5T5cTykKAL9GY3MDQ9GUSWI6jleltajtZ
ZzFjeLokUEeeufjAp87cb7xfyAH563LIPaE9Zmw6fGPSPEdhLG9UHLQ3w6qXQ6IB1oKBbs/rZIqa
FTZ/zCSbQX3J7nun56bumWxLH49jnTTFfJ1v0XD0zQjZyCiTGF+d+7GK+ZgdLb7yKkfl8q7cZE4g
PJvvcyH6k3Bhv5W+4MmRcTI9yxgodtkDzNBlQKf2xbot/9oHIxwc1AyfbB51BwLbxzX8hKwrpyCg
tzEArSPMSGhGxLPmETBbB73SQovvIUgRZP6hDJ/WiLPuKP0YHEI9LE96jVGaIxTU2jtzTbXyokwG
m1dNVjQs/9ytUeGvwJObbzqKeXiYjFxQEHQD8+VKk/z3fEngmwmaQF0PBfRLdRwu/NGtVKCiGKab
RC/hXDU5m74SruGJgvvxRqfhPkObZBddtKu9dkj87kgm1ivgxMF1JyiL6hzR73toLWy+25aHDAWm
DN6snO3vcxC4KurC7avWfIogQZKQD26bxsxlvexL6BaUqeVm4TNJTTu3JQlld/EhXCIexQf8ObSn
1+g+0streKHUMZImukl6OJ6Aib4m1n8jpmkucYjls2qz1ADhSFe2Du6ZOvETPcTZMl4ki9Wblw7Z
C4EepoXjQkA0JaqsaxNZBobGXyFlmUoa9eNpQkldRmRYHl04ikfN/AKz6bK0LzPz82fl5ADLmzOu
akIleclxfeAmc6BTWHhul1y73D4UkWZ9NW4r/8oHuZWgQ4ZXvNNtLqVcw0eY3/IrGam8Moo013E3
xl91nrpbDmR8BUAPuT3gkaVsTACpfGva2zQPpq7sQ1F8VQG2/zpHJsPLhOv5IbWpOCLQp2lVdFt2
XsKJPYCghxjMMvUSwQNyWo0LT1yu6VdFmxeLivJlm4ctP80y9iWfh/Z3jwE5sSUz5oCEyT8vqkgg
9Y9ncJuiXUrC1vUqLYQ8zcjYwrLNdPFSjEvxTmF8+MRVM71Dur79bjDB6zWbIoiiOYXNII3q2cHz
hUwsKBM7rreB0uLLRqbxRPuwgSQDwOuFeRJjL3OISIR3OZCTRKRnvJemqaQe+UkkRr1A1EFx/Wt0
HZIRFpmU6jcgWPNDMTJ1Dn1fPA+D2m5azeeDyxByUTDCzTjGZLlWJrYPI+Tnn1Sex9+oWBEcotmv
l9gPWDxAf+5DupgbpzILJb2jExCOfDw16RDXKCShsARAUFxtgWpum4apxy3K2UsOkOFt3vLlEzb8
9ozFlt1B8r6A5k+7Y180yS244JBWy1D0db7BX4f5rsbj1gbTgwBY/dA6eJ0rSMnIUVk+v8nFxPBv
JNt2q4rY3IDLF6ijh+lTS7diQMyGq41mIj+HYMeqVW7xfb62FBi2Cr4HDeTu5NYn8dYVlR8cssI6
MwB/81uR0DVbDgTv4uyXsi9kcwtDbfsAPKK/BLEfX/tFfcVnWkCiXfiqB2Qw3GT84goO+WUiw+66
mGT0xQSNsVXPLLmDNtC8dNG6zicW9TSuChZmN3EzqfxYkGGES5jlsgbjGW/lCmYYXiMYQUu+LcVa
DrQZL1MAZvzGB3OGsU6JXdTtXKygREKnQphT4nm4py4OHrOx6GSVOnhkD6yQ6om33TocQI56djN0
YurqQI0JRFlNEwanbNV6e/L5qAw77akHqYvZTT0cqqucbCuuBapX1VdhhsylSgbTrHfAFbiuqAnb
TzbbJl9NEO3fQqfThLUNkSLeLChZl9ekQ52kEEeUXJIUiVM7Qod4Xpc0u06g9B/5p436JlpLD0Nn
Ya4jBDtylcfAzk/zbsmr2aoT81wEreCQ7LV9oUoF91kvqiAu3HMHz0RaRizuHycfBtvJoiTju4kl
Ire24G6sIgXE+y7rEU5raEi2egIGdM2jpavSMBPXS+Cd5ve9D9Jioxj+kbihBqIxiF3WKaNkuF+W
mOcLzAU87eFtMnrCeshBBFYm9NFwiEPTs1vBwGOWwwhAtNoWN8PyM3hQJJnh4jx2cTIdWlBqd6ID
oFhz17kzbeMwr9FNgGUAj7gKr0SrJIg7k2S+jCx44nSJlkuQFC6rBt7EGsYaQQFaAd16DWWgvq8F
UhM4iX10mqYGrSdaOGtMVCGFY8FUgcWGdtXCc5Y++SCeMiRmJofjsUIkXXDARILOdd8QhOY8PcAn
IssE9hRXHMQA4zcsfZGbkuQuRAMM8wLac2jOfM7jr+26ftk21r60TH5pC5lw2B3t8Gyhgjg0eaNO
BJsHQZBIFYiibLvpfdRfFO3McWWqqOQsN1miAwqR5TAkw7Ma+7RWCu07TN7FiK/rMnxb2mY7ZtNu
a2ldcwcuLidV6LSd6w2bTfxQaEafM0htVN2tQEUwHzBhSgho7fdwkuJRzqPODzrL2ls9jdOzmfXS
Hoxr1+YK+GqblcHgiqth4nMN10p/FHOTPI/w+xyKhU03okmCu0i4+CaSoPemVoPmLVAW1VHU4DXk
JjOnzUVRX5IMm3BNinXWBxmm0wWCYwuts7JNWWhLXDWLlldxqldZFiEMVdUEBbW5gtGmdQcPOPh5
a/DW7AYM8XziYKLQbEARWLS8UBfs8tj8u1T0dceRX+ASmifsOt3RZEVamVGyV9614RdgVDCWibA4
TaQYjpnM+EPAiarWIWWfCaznMFgCekThdsyihr9NNlqmMqHT9EZJo65NRBtXNsrxvOoAI143MsJN
twRYcOfWCuIxes9RllyvNuy+CUazL6Jpw88ipPZ2BcdZJ3KerijA1VfA1JHYY5qTJeVkvkubhiJv
RXDcJ2H8LRa7uMyPw75ru0i/T2sedIc+7UAZAnad0qsxGbup0qpzC1iZbQKsllkeVrRHHCnToOPJ
XS919A5D+CLKqMc1lLxHk4dK4HsrAEWYE8zL5GpITZTVC4PyWyHXgtNqkNPym0TVxiohKSVfsPFa
VRZBbtdzsIi0XiQPzt2cRC87w34Mt1WYsvOBvE8Sx9/NmktsD6g8j5NpoBuamoTeguRSN9JDflGq
FinNrdNGvosIfs5KA5CDeXvt3bdl8VgrWJSo04wE3vd9Bb+zluCu1sPIV3oNOLeFuKhzG5L5LFl/
x8s31uY4ZGy5iT3qtzJAOrLUfTMHySGYB8jiyLYmr4vu+7dMrq4Smuq6J8FMLsZm4TN4qLyAfgY5
XJkulvUni6TqGtFvtAc3M8aRyhVIPaF3CKYLZTYMKtPsmjU/kEQelFzhMIB2A5OoitnAeCzWY7um
IB0G9DcQSNLg9kIZu1awvHURcmo6NtvnUZtR3EdTaHWNqqIRCGlFOm2yUqFpe3+CO5SP8X1qKHpv
iHDu6NceOvNgrNYgd7w5gloSjtwJNqVTUaHadrEsDUzW2lQZNtzE1wxMT97DQIxd3tfj6ptB3Pgc
RkpSaYMCTD70K9SWtHTQdxbmqIycu89tK+KprS2WCggHuHHoqMrVzejtc2yRq41XhhmYIPWs3Zoc
GJRCw3hIZrBSzzCogaU4SUiKlrFWPg4If+BGCjyHOICwyHBYH4CWw2KqcPu/D0GREYyj5qOvC8lc
8jkBH8OeP2DNQO7QPLpH7CBiFDZO3qBhwk5yg1nfGQOswy373sYNcekJUt8N620OddG9GWlZwGDC
hXA0QGXbcJtii0A4Xl4NA6CQ3y5IKN2F8IL4uDKtNrM4beCB8LSw5fGJv9PcjOtQJ/1i/HhDDW4P
nrwJegRdQR4C7+kzjJiySw8plO3wXBNjZj9BsYOOCvhOGrfzUcqcIx4Hy1QL6HXuIsiekLrLAhHT
Fx2SqDw+dUs2eC+BV67AHLsK4iPT2/jQji7u+oO00KbAD6jGKb/dkPrlhybo0wZ80doU0pRhPBfx
IfMbjU9gyIZXmZv+JYAOZSmjCT02y9hg7Rygyxi+k1Egy4JAlClxmFK0Z6lXBUUHXPrRDJpuS43/
IUSFxb9dHwArrmcgpt3tRBpaiSg1dzz0HhZGOkDWtBagTGUAy2jhbHY1I4XLSjpKH5dutGI8qYVA
7+dyaUeYc1bxXW6kEQitMQyVKfZRUy90809w3FuHBCHoD8hAUSE2XCbJSaXxMtTNkLt3dKNwXpZh
a+fwKRedSGqL1/t8U3g5lSo1X1EajFuwohpRPGQHpBNKnw0Mw+v3NnA74oKMOhqrTbD2CJ/W2gRH
2LtzyFiiGZ7zBnbW6RDD+nkO9ZS99Wsfhxp9FqJ2qgAodgkq1Mzry5CnBG16SGKWzxAJQGAAtSf0
aBXUD/OKBCmMoMABuHVpUXkPZTwjD79zoKZcaanIDjDO99dBqyd4X0wCVTVUaHKAyCHyRtf5mBQg
b9DC6wRpLx5M5tqgpFChnWfZz7wyAMzeN1D7mBtN8WgCGJUN2+QxDaV78HjY9d4OrDhwqBB+DyDz
AXjIZXsbIAzrLyguLXvM+KD2rItG3RkZTHqt4izp3hEiqT/RNeZPk6XNHQSF7fdWhRj53G4Owq7G
ABnZts6VsiP2JXeJebCqZ7gF2NjAo2bDhGi6t5BwIimeQsCHWV3wyV6FAC262kJF8pulMXyEidDx
eYw5h5BPJc9z007HJRrJ51TpsCwyKPaY6jdYevTmS1gw/AWeyqirI6NXmLr6EY6aoluL9apF+xmE
+XGDcLJtrMPlFv0uIkA1XMkx89ERXAoYSUJhLKzbla4IvQEMUl25yAxCPNpqtEVrYZe+o0aa2xaN
X/KaJK3MjpAMyE/WZQv0ucuIuwRvnn2JFUMfigEJONqm7Bmvxuu6xhI5NRompaIpINwQc8dqbOgc
GiXAJQ/bAASg3FIp04NYIUWrKRm6wzY7fKZNIDyDwGKQ9UrlH1az8RA12lV2Sfxbhmix3rhlVLJG
w4v8SSdqMThdkswoCDqgQEM03dG+iW5y1osMgpoGLVZU2BQ3QcCid7SfENcukPoBqjZeQS0VfYVw
3IxA5LPCV12iuaoyG3e+NtZzXfYKjekOhnV5j/iraH/Dw8gnxyW1yWuAVijuAuRKUIAB0+DLHm0C
3tDAofVo+xCqywQtBjlkMFGjKCgi2KDmhiR7mwLOPonEKVth30RWh/y8ZlTN+T5u6b2lFjA0jabm
kvcD/TxDj9CWq+nfqB6mz2pBqyG0vQX2CO0hJEXw8sdFr97awJIWuZULqgCZx50yUMBr4C5fxtYE
V4pjUdeqE9n9YpbpeklmmMNUJm6BC2TnoCH5KxDjLsM0aNN3GaEXjouJflqVR3MZvEksqvia2z1b
IwNEJiMgnkzr/KwpG9N6K9D+ohy6wp3GJFr7J7hlu1oB3KoVpnpczTQxB6Qv4Q36WTCo6Gz4mTXe
fS6aJSylNgTWyUQchrxv/oAAl9RxEi8vOdL9Uxg34Tu6FojPBB9Bpw2HgYM4/jNMevmdAx1+kuuC
VZebr5DyLg/SEI+eFstEQqyD7aFo4avHbIiHE/YD9GQwuaZ1nkHGgU/f2jlSv3GAHXXuUKjMaGm4
lY6F02uQ9/EzZxSde2Kg+ldSjiFII2gSBaXfvAH6rw5CAg9S79igxLDWYIthe/yMinYa5JOK9RQn
9wtnM6K8zvNdxaNm+J9BpzvPhxlcA6i56T72EJ34k41g7opqOhG3sCti2MC3K0ie/fLSdM4m35Ix
nsSZT/mwxFUTK7IEdb4m6OWD4CWg+4BHBEoCXoRdSmpI1MINaWNOfFcpkSrirox3QDHLNHLJMY5H
m39Jx3FBUJml6F2POJYwktTI88Do14FP2xbSjxhqJAh3kcZDf+ThhcaigeA7Rr+ZlcnpdzIHPtM1
qD9I2g5aWi8YuL2uFdDVyLbZ5daYg2hfcGrRpYXMjyvNF5QwHXWpUq8TmoysvAZlmaPug8ewc/zC
+aTNVGuLfnjhgUhq9PxuxLaGvsS3yM5XFq2qsANukiEynBv4ozjavQR+v5M4bUnRnxgaMGXzbyZo
tygpO/SLxN+gGs9SdxMsGgXzDfe66dPKkSLP1uM/0HN/tVJAiwkDNRpcIscEf4umm78QniNBzcGd
LL4RDr/FT344SkUC+knRoYUu0uYrOk6RIVYRehupHs7FsgePoquFoinLC/9BdP39df2Vh8VloWdc
CvseGoSCPARX9FfOsEs8vIxoZvNdTHInWoYPicQgih4TMZhAl/0DUflX9no/I2zcGI3dwQdydG8x
8GcCH6BhvhA4C34fPs64fuhPaDIqkNg6Y7GBXGwlLoA5ouMgKz8exf+om8P/qZ3l/7OWD/8f9sUM
CYEh4b9J8/9o5/C/+q/vX//9Lo69AcTHR352csjxLlRoT+CuBWEfYg1jCv9sipnjzfUQSNC9RR6A
MzDf/93KgSb/hZdtJBleCLn3zYP+5N9NMcl/RTD2ozktCHm0Hf6fNcXc582f2O/d87grNUK4bncG
/NeZzEMZxZrGwbkIgpiXHffb2RSx/vSnMflHzwya1OI02f7mJJwNLXV+7RmxhaCaAOYHZ0g7wk/w
GCCFMSS/HyyMav+wVPaY8Mstwb4Okz9cajDj7W9r/vNSwbOAnnWlzdmHU3FPUrXeIbKA/NmIe5Dp
0P2TiID+2iQQt4dOjujNTeCICmHh3sPYn7RFTuhkhqSvOXdeNYDZ52m5BSHVAu4HxJ4g2bDFKxqj
0uhIDNJIlIjwv55SYEjjaU5aUyXrGtvSuBEbMu/UuZgcGn/6QpH3EUZGQNe6OCHXLU52U91pSH1U
Qd86XiPJGR57AXd9H6jlJVzS8RqednmEk7i7NH7pLnELJ2ZN25Gd0FxtuOpaDcvMoofHCIrJ30Hw
bq9MxOo1k+0dMb472KxHPy2QB+ctouIOb1RI84pxah4jbYY/NrpN9xu1/CUiHS9H9Ok6JjMbkRwO
a2Wm0Z7J1MCKv83RKV8JtCIwrR1CBjQL7en0TRYu0wUlDESkSAe+kr4Nzn26w5MqsOfZYx8sY1c0
KbajaPqmc7TuSLfBgeramCnJbJFDqzw+Eh2pt04EhRW1YypDD6LMW+hq34okSry+ZaPkx2zMUKvZ
BvO8IgwWYiT0w/huVCbfOPwIv/FCRE8FdjxWWaKL7zyHwaaEEBeN0obITwLKh84d1ZojU4T0ib0L
1udJBaatvyc9oKwK6gB05IGJ58YDsXjN/QbHZNMpAJ478cg3UIUxILd7SGKfmOtI1Ti0oWLQmx50
SNQbzGTrcXJkOeYrWtGWDk6k72oY2ImN7JtXXNYtxHw3bZGDjw+3hKGnFAaHjU1/N/fD9hs8zsEj
haf2lmwQjpbahQJo7UqCWnS8IWUwQSGJdtBXDSxm2DlHfaC+E7eEt+Z7q9PlXYSe94et3dLxECxd
cY0h0PC/pN/mpa8sIL7L2BPAMVn/nVBnkXnHN02wuFKI9qXQyCfnRvanQObIYIARI5G2I2TqMalg
yEnLTC43PFAxUKSlhYCK5PwrtFoNDs6+0Magt+eUejBt6fzU2D66TdHDLHHWhmWOd05jamP1OOTJ
cKnHkFaE6+9uyIJjooLlDvbD7X1Bi5gKTzZ5l+Bl71FYQKC1LcvTDLNMBZ3DE8S43cEk2+fAKHqJ
NhYdIr/pS4B+nQdbpPZ5HAtTtWGxHv0QP452+C2jzRSdO2DTa1wu4Av8tzHtIIL43+yd2W7cWJqt
X6VfgAlyc3O6bJIxK0KzLPmGkGWb5OY8D0/fXzjnTHT1yYsGzsEpoFCFLKcsKSK4h/Wv9a3Bs0ZM
1uRUiQUsbi2UvyIshFlcZJi7xbBkwZI39nrjTvkyH3JPhzsSJIxtdD/SOFi9ZN2EgZ/A8NBNMS9E
1YTDMnbqSWKzj/vcx0LsjtOTs/TJxjM6J2YgjRYDtRAjlm8BQ/S93i3L3TTiBXqdNUmgCXefQLl1
p04P01xb3G2nYJBJ4hM97vZsWuOHMbOu0ac6HeOL3TDQ8iusL9NdjPLrmn5tN11y8iJtZFiMsd16
EzXzQBxgZaQlG3KFnnhR2KetLcqn5Xx1ZkRPbAhkc47ZQvq8fcwKvEtcRLwue9OsOnv0xiLdtXrJ
MlwVjrUf9T5/caJFu/qJRbT402CbR0xYle5P6zgNvqUl3s7qTVRdETU3xjxbexiiuoNYsHDrLFbP
eBLA2ZTfNdf/24ns6HFZhunDFiWKaGmU9ZYZkHmochw0/gB8GRNVLg91p5dHLgfepi+GtQwK8OQ8
7O5UnRopmVY5o2NsDburQqjo6Ja11wdlp7uzj7ODe2AUeZ+ZHBZBA0rzce0IJfpWqQ1cxsepuJ9N
WX+TnCRv+EHSeJth3Ubf9oo1JJ2RJ5uWMO+Bqb93m1up/Z4XXP3JOI1EgzunuNem7IqnJvlRBiSe
+TNL64vvTGPzF1Pv57s8UzYRxbWoHuMiwV9xLRY2WDwye+C5zcMf+/g/OgX+/0hHZ193xR+OPH87
Bh7Kr+kfGo5/HAN//prfz4HYGHCfglshzOtwpfj9GEhnEfZcrMBQC7Dn/nYMlMZPGPfxX+Df5wQp
XY5vvH8/OgWcnxz+4PplHqZeQGH/BOol5Z8vGNb13IJsyW3LMtnM/3ZCG7CYpCtp9ENkrnNoNnn+
bqmIw8yAxF37yTpeh84dmkw3aOPEYEsYLM5tcV7tCNsUxs1sE+np+NUZjOIW4bX87IE4qfyYoAvL
B0OAcK6ifluUa/mZdIZ50AEv37bpZPc+yqSJxyF31yBTOO03nUcINLXdRwdfwQMEyPFWH9+Lqm39
pCO1yF2nfcOIOpK9G/Ny3WV6Pb93eY+jJ+0QcvBSxSLCOXaFD5u9E2cb1rPsS6JlZuybbcFysYiW
tK0ALJzNDSJglHvDOV7mCKCnHq0ytFrhyg2WKXLDrekpA4sOHpQGujKiCfTbG1M5o8s26iAAaQxj
Ebw1ELh1V9dvVa+vl6FbdKT9HNgk88wPtxjLN9mnVh6MbkyCf8qa+6VW8btIhOAALiqflNN2HIC/
MnbT8fy502W15urOMhdCdJOLf4mR0uTgikyzC3Gd+V7m5orTi4l7Vx3A4QyoZtkQjOXQ+ra8iiOp
c2c0nQeD1Cw+5i43kIcL946jcX2IetU/ElrrQkrWu42cFnMfrTVTuFLLyqPVAzjkZjCcXPCq0WHt
jOY4rnkCsSm2vNhPrca5cfUCpbxFP3gxi3p4RNRpfTWQl8cjNRqvsF+j116r50M9WQ05XQ/9aGW/
JERm+9XKVGWaoxXoszF8ytk+GrjeRXszRW1zSlx3/O61oFr8eOm1LOxymdyOsmTYgRCvyFR4iKkG
yMpzrs0tSrA9ZO/N9TgTg/C3dpjYqsIXoB0/K0WQifNg09Q+wJT4rnRhM+65ZKQPSZ2Zn0RcpPfe
avHdYMe3j9ySyH41iTwZQoHNTIYq2Wvm1f61VHUo+hGC3WKMD3FS5IFdqPlNK+P2iEzrfZvayWm3
uDVj6TPqdTlecwJ58Fi4p4CxeqW9qhjHb4Jxi5C4G2klk+81+5B1ZXr+kAjwzPpahJ7VG0FTGOUT
72P2PBldcufMqjt3cHGPTitGb2NUU3OTRKWEmwcVIuTjWj25ZqPfxgigXajhSr4xqlieoR8PGF6Q
2i7YFasUzFTBU/46lwbxdIRnD4utn834v2uOXanO/1SlEaN2zd64KPuhq4jpErHW9blkbEQKZ90X
0wAZnBB19LBMo7kcEytR+2ay7wxXZWEtHWjzJkjNRQLWJybgjJtuRqNlI118I2fCjLFIeh1jZVEF
ZdFZjwNRmhritNEHPZmwIClT/SLrYr65emR2slEkq6qO83a2xBvwZNnGNQc+ijwvDyjhnAjSccyf
54hg9o099EwZgYyuuRfKeh30R7l2U0Eq0LFL6yKMRttPQ/siGbbfa5nrcbVozQme8ngk8W6fq7pu
d0WfiRClDLzpUCz3pP/EYSDC41euFR/cpcvvp9ZsH3IcyOjVKt2Cas03Ts0bCbIGN2SX+kaTXFAp
/aFAg9X79GZUx3pK+ZtMrdkNTtRsSO6/wUjhmKe0o1IcOMnuYxE0Ov4aOlZm5mcviTTlgSBdFRi8
LFtkhe421eWbN9SMZlfaLiou2mf8gNE+vq7Wy6B/Ko2+9sFS8yYvX9tuPPUrr2HU6yeVin4JDC/T
uWAlzzM6tZ+r6sV1FocTZf1h8Y6REBUP+tJ6YcQBjtz2rT0pddc35auMrNkXy8lJF31bYHEdU7OA
p+T0XK8YLuhTNmIbIVjEjbd292SVOSTbJdPnsWsc4N/2mcB5d2y5K/YqirfX9PpOMGIKjW7JyHxB
xwkdL0uObezIlF+vXt+u9RJnZoqSrKDhCz5GJ5t3+0aPW4HDeigfdObSOxLp2o5AGZ+mpVov3NgV
rJHKGH26bur7Zlm8B3MFFBTGWJPvM22ebkm7fXWqRD9meEVOzGOajdZNbhHUFuQGltkGGcPl4/fk
6C3Hc6RuPIqW2Kyk6ELYQMsln1fg5qMBOCHjwq9ZsrsIL73n5tLwSGRJ0I4jg8I2K4K2yIvHMY+i
e0tEklksZ24LBlZo8jZ5kT6FmTCT93yO3pMOPVjgYr8TszefiCCbDzaXnsdhgqnUm/aRc2QZzAMf
HaXpnyw6Na4natDGBBMDRFc8OZnzwZC9e3CZrwfrMC9bk9QsiEEn/253mOnWadMN63Az9RL/dItH
+sIao92oPnVwsCZF82DlSR42TpmdTKcCLhaJegdFKPmQec6z5VWY4ZxseOBDmF8gS4ATsK5aemk7
m9Rm2gFJ584hWBv2QrWHYjXNu9w1PUL4C56RyfhsEUzeNKB/Hwvu677VO+ITJS0EpyaRGXwykixn
wK3bQCydcrukosUfato7o27TE14sj6jAtOxLN50Pds8WOWerfdBykmn/Pif/DKr9H7q3qOlB+/rv
1dLwW/4+vbff/sjL/flrfjkmOwif0DkRCREl0T1tYny/nJP5I4fIE+ZJWIV/OibTv4b/jzOwB5EM
zN0Vh/rrMRmNVRooc2ilgjgoYu6vNUm/yJb/qnoL2NZfxUWgWwi5JCZRdTms/yURlakxUQaB8v0C
K+CVY1NZM4YyuaXO3MGC2WmLfls3y11eCbZ3RtwBp3sPrU6vtwosHPKAuRqvUTow7C5LcPgwqqdv
c29fh1GJCsDAM8CIew4l2jXmnX+WGigNc0hrQvy0MSymToJo9vD88SKm+6iwrEcF6vZmnvv1kiur
B3w56OveAY3NpIup/ZHpQhYOFQ41ArJY668OKCTN9sRZUsGx4anWZkvtJn44wenYrg/OylGvQlR8
KL1YHol7fVZOo72meaE9xU1pY1KYS7orREyHAZygGtXsllm6GxZzd8/p9qulZfyS2Bx8EDP3UizZ
1mPRDhfLJFZHQHCnx9n3Gn8jeAYPx0upr8Qw6pQxVtPX22bluyejuLdhnVIw0J+BS5n+IMR9arhP
0TicmVOXfjKXj1SRGTfzhG6XZ+XoC5Qa/qu4qZbiRrr1a1QwiF2NfkaZiD97NkbGhgqi3DTvsyX7
3FijohqjepyVtr5loBTC2kySMHPrgcvAMgZpWgZ8BJ9mM9pEDr5Vhs7XH4FclcVfjQnY3Dmro9+a
maZt+zHjSs4t5gVisXwxZhNzepnDEaIzAdcFCgKTQ1ZhHW/UWt8RL1qZwWnH6xHnvZJG+4TWMDKx
xoEVmHUOilxgwZqsfeSuUO2tvrllfti+ysx9sru0Im2AMsz+iL0/wjGyOp6x9xrbxcrsPudrrbFv
mtMz9qf4KOE2OQHFAYjAXjR8aDo0gYDIg3nfI1heipTylHASyexCT23WTZ6UjyalUhuzLVs49pX5
wGXL2wKVQls2E7jyPDm+Ssc0THIA7GMxN96ubcw6O8S1gcE/5TKoyDeBNBkxegpjHk4xpAegSq1m
PTvwBE6ysPXPkl887JCug4L7UBpavJbV1nBpYuHSsuinaUHMO1RK51hkqX75Tlhm1XYubULR98Vz
pnMuWubEcSmzTe6kdJEYeRzUhTIe/y2I/Ohq/B8WegGL618KImd8VN8wN5AA/QPi/Oev+lUS8X6S
8P8ci/kQ5FnW9N/Wes/5ibEq6yu2KJPTks33+rUvjtJt0JOWIy1Bc9ZV+Ph1sZfmT5Ik55VRB8eC
cZP1jxZ7RnF/Xu11omQuWK1rQNTEv/4j5fyHuY6ZZB5egVI/lbrGUzBwsGCZJsvDpKcHYrHJpIkJ
eDHHut3OmomV3K5789s8Uz8AhyUt8aXjDZoXpusVqUO1foKTJVkPPFAQ4dQZVEeJ+LmYBydIY9v6
NErZnxvoxnfrhBVnm1bKinkENedMByN2kNGevXqn4STet+CGTo6auXbN1n3e9uYXbZLRctK7hueW
XFnPjcKT5bOZRYNz060EDIOBScuAw6wwh69qXUiuCdxCkc21wlP1dl26KVyzjsNmq5tB4pjD26Ss
KZk5nRfaOTNTa/WbtnDqbcZ7+xhHeWEHpigrFJY8Sp8Nsk0+6JlyDdpUjfZBYn786rRV82gDrzh0
DjY1MauveeMtm9RJ8fbqDYOkcRRixwP/tAAtv7PJ/XB19BbzvDgqKsJ+NtM9TqqeRANjv01vaO9z
hkHO1XE8H9qOZOJaeuYGjJaHP8jFCr4C9LE2q9S6B0PPrTPW/3lj9INjQAjzmopLjxe9rFCMHmvH
ikgzLsI9UE5paiH5NSs/5d0PHZhbwus4UdejwcUPcHI5vAb16DfM7I62V+UnHGG8lkMxpb7g0Ay9
YVmmE56h2AUmTdeawzH3oSljmeq7KC7aPdnFK0IRWJDop/2iprUMHZdFPZAUe25dAid7LFLitV6h
+jFX0NYnj0Ki6wRiYufHL+vmlJNjO32OYVLhjR1KSUCc6kwq1LqdGAhQd4cktojAgt+yUuM97tYW
IdpBAKLBx6OuSgaC2BYSU4SPWY/KjY0ackjH9cFl8rPxyIpwta4mhdcLN5asMECBRuo5nPSdi9lC
M9H3LDFt8jUaoXi4NbqR8wTFPwTVdGAMcLYWXK0rUpCTVhfJYBDgaLaT2GmOTlZuSzvrnrGbIZgb
jt/ybbbxOvd+MS5v5IVJMzhptI3G5VHPVXegzy7ZrPB8bhrmAAeSl9mWajFxpEugx8pldBtQbcov
5Jwe5ZBX28mtuALky3rQGx5NQSrl2VvEZ+ZBOKzAL1wTwloge8UQrnT6/miZpjp06fSlpa3u2KYy
PjUEU8J1La4W5GVXaR6edE4HEiN2lmlNmBJMgJ6ieZpfY1YL4iT5Zq3NK0wXRWaxqnGv6qvvyTaj
kke6U+gN7NYw6rABpgtJOLU+9ik1TlcDpD8KKwqYARl3/PTqpDAxt1ifetrKqMv6RuwEuGuC7ufw
sO1pMIFkyDGsjNd+XzXNoZysx8bMH+hwveHmv/PaQQ+UWJ9Suyfl0HlHCCsPuJ8P5Vpc85fLJla8
+jGmfnqSngmr79xlPiuhzaDZBgagdd5vRmhi2CXli22S/p6QaEKoYt9yqbe+KLFNqxw2Mqz1s0tK
OvB6u/Ob3mIRTN0zsg2iIBhuxqgel3RXyHusWuWmmK/nDwJafLbq7ppESOyd6IouYPoz7Bl4fKwO
dsdG6N7RZrk8Mryjyycy1SXxerUfGMuGPBXGPZCC+1F1G42gq7tW5WV2pXrPr6tZNkQOrlTVaaca
58NDSszxWNV9EvCGtdsaq9Gb05D3oBXCz8X8PekLY080cQiu/T0+57YloMzLOzImp++JZf2+N6fa
Z2LqHTLlPER2ez+Nvb5lmXBPldImJ+jAHX5iXcEAPDqYsGuzx6AlBnJFdKPtyA9YW71qhgvp6eTB
nGfvDP77gWF4H0pVvHWxwEPoDbfYz2jVwHE6qxqZpOwegNizumAXiwZdbZWZcfMGb/iOmHghVcvu
0ETBj1hLqvqnnPvGVhRr9Dhl05kDIcwz8rvPjqaerRhzOQe39271Xu1YHMRg2XyOh3pb5PnsJ2Li
ot0eKlvtQKxiElSN5BAXN7vJbT8IyFkbi+jDXu/FUx05GR/grOIukIB4tppJvySG+TDQk0gv1Yud
kXkW+Upu8BoY7eqNrXkc/CZSctJC/GMtrTX3DrfhrkvV/DDz1hV+PcYg9+zV/Tk6k3NZDFvT4VHT
CD8JxF9nGTdjkx0dV/Rba2zEqQU35jdwGsklexV5lSV3Uc6H9ZDQzEdM5Tim5G1JoQOz8rQasVDb
spnlAcwhB0+wJB/5c+hG4/3y+0pzL8uqy/ukkGCznLY55wPFbAie1aYGw8jk2UbMFsPNnCLVl1P+
bMhxX0bVGcIAG6vyqE1p+8cRZ3iTOsXHOJd7SpxfIQVezewJcUS6sgJuu+lpXMyD0RbGViaRK4B4
WusF/AjAeytq6pAUh3GyCN5vF81cmLPE5ltEbvvB1I2sJEnIFZWKsWsWBPT2XayN116PlgN7z3yz
TqdyT3mrQn4xuGBeTcwipukxFaLeewMR6MjUnhNtum7PUxxWaJeaa10m3REvDDzKWz0mLRPKJZeM
eZZVDQ+l0twDA9/1SDD8Wc56/UUD7EKStSgHMO/OZHYMOQ18r1JWy7hnnxWbsfc+Cm28MxKHwhI5
kVe3qCUpNY0ImHZfLMlwm83ppw5ZdTuA4DwSh/3kdjJ/YgxyFJrRbwx+vauy2HxmeZX7yVii92sK
egP5sz2YuONAAozJziYohaGgzoIiIw+cduMb6bRuU+qudsZynb1w+YJHOXbud3uw4nCwahSnxMzf
mQUtj86kcf8b3DczAw1buIXz4nBfJhhv64FwEvVUxiWUGNwkO8/JC980qaaYQUxOW94wxgqzmW0b
FxsIdtN2E7cdBmf1tW6zLwsMqwfPK8dPqH0bQp7JJddJLiwjW7ajaqMI3LSVSbDinvVrvc1PHUWj
ezUMkjNCGZ8Nke/7jIZszaI0bxi86sEtBMkkwsXDPW59d09Bb/NJW7191S/z09jFFO3RopcG3pql
BFP7r03mfrA651scKl44tBGBXGWc7NL0drXXLqE1ETiLapsNIqXsr0eehcssdCbVlRKXEpkf44fV
3ChKwPD9dMtNISdvP1XGHDpJ80ErlhEMc54ad9cc+yMLZMf9klkZju4fAStJ5flWFjJj8+q08o2k
uHmKbbzkOWfBFx2FnSitm7vIGnIxH4vENK5gevsLs5TEh+kWe5TWEfYymLWvA6+5oC/ZxynL8bgY
j85A2ifFQV2a4jbiokIMB2baEB0TktUFJ48gcXFHJEERGcWUnFo00S1m5ZiELQdR48xBKyjK8YXR
1MEW09cqsu0d87EvniSRUfT1vBmimIKuEm7BOlv0Tkp9xzt3hALc+wQRMOZXlfJnOXweewkMfCWg
U9bR1SUGb6yNGvbArNonsmQKEtWUsrpGvjd7IX2YhOOx1KcNrLuLwqH1nEq73eW17cIGh8egerwJ
meM9LmuyzcemfaBDWe504wv5Ww5NKqqgtEXPRtwWNGKKMNIk5axJXYckBahLVNGRdGm5cZp8v5Z8
9oqWQSkTaSOotLIOgHuELnQWlhS8KNCsRkwYSOkkZj5P115ODvlb3eVlLrz6eSZMunF0j8BsCj/H
xr2hDLdAK+d4mPcaBI2Y8F3Q5BXdgvLBmwq5s2PzIy+HZ+rcrVvNXu/7gruKIN6wxVwkg7bGJk2o
zzdrqz1rMEa27aqJl3xqOwxmRfE8Y3YLBLJyAOdGIkIgDJtVHqgEhYqZYFXdZMX6DBmeNGLHuS6t
ovRr1iIqz856v6Z80oH70VRMNMee3ejZMfKbJhnkpUWsCIam/M4BuLvW1m0MResvU2bBWzrezkyr
t2s+FM/gxNIwl0O8bWTpbaTkwCMaFxe4pnLQPiwwy5QV5Nut5mK70RedCpjQy4iqJXAtGEzgc/Jg
aeAncjj5GDXuxlpdynkZLkKvgqJqaJXq2gx0qb5chPKOmkHyd7XR451xhAqCNHKDR+FrxZ0jN7Q3
4a7vcU0WzuiGG666JKhVRunpesDqPW5WTdvlyXfNbYiM2Z1+Y3Sq3jdZe0fE8FTOCUtk0sCdYDxI
cI0r7ojusjN7hjUVTAdTqdPVMMlZQT/qmftsOYnpm+n6PjvDRzTEX2Bs8vmpzPuhPztV9FyNa89Q
qIw/a6B9gkHmhz5d1yA2nZvVc1/dugpbz6t2QDcqX8SESKOIGbJGb+ONlPW9mjihaZ3SgWeujNgy
N9YvWVRBTl21u8EmAwMVaV7ZFhRmI8Fu0DAcqpPt4rrdob3y2JY2+WZmE5+RaFr8xBRd608yv6px
VvFGQ2dRbdLUKC5sWyTj5gowX9BVrRNSaFXeT+TP96M2NwGApmynUi1uA8KsegIpqq/fBPlfekqx
3rdW3TxPg5sfxjEZD5yss4PnJOVOeqVknL/GJ9zr9rYth6elXZnp42jF/6fuIOUb3620G05rktrH
Gh72XuRLdkTjXbbWJNsnTE4VUCnxzj1enbOSsV8U67frGiPOdVUMaQpXA8Ez62ygPm6adZ53JuTy
UI3cmEZHomJSKE72BUurib1sLE0ZwgfkYtXgnkgZXofoG5pfmsyX5eAGJDLMjUjy6NbGibp38uWL
WwxMO4Xz7sQ5rxgH23M55OWeEs6D1Y7k4KbxYhRkSGE6k9jPPHwjeho2eC5CVSSjT188TB3OluGU
8dd3Hv2+PDuxPXPk4+a/laRfUQdEUM2z2mLwzA+cHQ/MvVRAm9O4vRpoYDvkC2+9VW7yLN2phKES
zLSHQWlyx3UY1cWc1RtOfo/TtNSzM9s1O9HEjeFCwORUdqXrk6WXoYgcC08D9i9sxn4FgvRExk+H
tZ6n+y6TRtBeaS5Z3+mnPmv6Y1eZ35t1OC/kjfzr/UKs6cVgdd+QTy6udasnsH+2f/Whbow8p15z
0gzfrtI+zCA6nSap7lIBLAbr9Dm2HTIfTAI4Y1NserUcdjOlsYa+iyc0jxysN4PJZNkOGT1zcOHw
laT9t7Wq7+2qPy/1ovx2oX03hmpDr7evhIn3TStKf+rRdqMcyYYOCT2ZWZWpYNsnVd5u1qy2rvrr
ceJJJdkMi18fetZIy2hDDoFfRkd9SR3r4Mrmbu6r+ZCCVwm5Rp5Yol9qSpS3cpg3XLf4JEPPJrDQ
TT5Pg35ZjQGr8DwhpaxsvLI3Dy0Eo0VpB1cNm3W0s6BpjBIKarKWnxqpIZ1M0+RuRW48sXY+CHLz
/EZjv8nsiduXOwUxGnDYazo8IdLOqAKhEaXTMXEZcViy/FL2lXevoKDwGlk7nBFJaM/m+uwa8s5Z
vT6cwd8xc9W3RF0cX7atsgMOy1po587ic8lRT4QBv7lGc+lWcQLX+c5walvn771R7Ibe/d6OpCB1
N102pbGqAPhJ2CiM0qpWINDG7+CVsiDXss8JsMFNA3Mu6GqN0CxhtXx10UtW5cWUC6AHJAamI1at
z2SN74gREjzuhtaegxqE320xALHRONdTUhTD3JhGLuYjITj+JXbyeswK39NrjDfdfMWE9I4/NfaJ
8N2p1a3AVnPBYQxQyRYlJz6yZVlkNg2nYYemNPFGq9Z2JzuRe/gkZHtI8ya6c1nVemDsRmsVHI+b
xPVnTuX9E+D8otsWLk6sbatlUxuYRoLchheJp7BoxJBulfSMBjgIr5GFC6GNB23RbwbHlV+6bHay
/ibCNopq4f+vaPb/Xdrl/8aQCo1e/2rs+p805FXln6R448eX/KLEG7rH2BXuIgEj0yB5hhD+y9TV
MAiwIGv/zPK82hN/U+JNh5AKX8UA9zfj4q9jV6pIoQQSozbhnHrGPzIn0tLxVx3eJWBheHgwdX4e
+VeaaIFk18081oD1a86aNpfyvshLhmCo1tQ3jy6Ffapx+nXYZZDjC/1Tz8TY2GR0UHdPgvVkZQRE
NkVs8hasHFqmg2mjdh9TmzywzRFO8YhRSz3NAD4Yk5Epw6G27BFwJo2YtiVEMR7aIS+6kSwu+de+
Ppf5ws4zjilue8+tyxuLtNqRzMeoH1RqL+dFRtGTMpsagJ/9qnXVuJuq0bkWflDKYan6RhXE+jCM
Ydq1rEw8JXaK1zdNcFVTRH5t7abPx9tMZkM3cM4ZgNaR3J4fViAJ73otsCuXfTeeKSQDHiGSnlF0
O15Ljj0z1vNdOY/5bh4ZAYaWV6UHaqkb5+IxYWM1WnT8+prGWmPjHdyxFo2Dr13LnpA2sn0dtdNW
ra3DMqSV/MXErqOZtFs03qJNlm89preHiarQcVcxCw+TrsPIHgPWwfgf48HssqINldWMr/DNl5do
rRw7aGPO2Ye5AjxMqJ9rJE18+iBe6YRrqOgw8l0n7BZEECdQO64bw2d9uZnoGbkC/uA1UpOTINNk
k3Wwo8558RSdyEjobImpkk2/TboW4OLIRz3UTIiu942dbQQO7YKzaR4FdmXNcKMUa2DaKaURvwHz
5lNZ11ahPpDMhFpT7ME9JyHMm4Fdhr0GVV1xyo7FiNYCj48XOq5rKzC6fPruRKn+vloG0rrF07i9
Zj82sKuX94JiXrH12sLaDdVcPxrMT08ogvlrxfnQj/TRmIJai/t9PtJdHYqWxbxY2nAQSbSBSkXL
BBFNgw+NMRvjJo7zZruMwG8Sp/VuZ6tBOI7aaxW6jLm3RrPjV2aR0S1jgqSzkoGshtLodgf1e+gL
+H225USfeRqgw9Er4n2JitFAu+kYWu/ivhFPUZ4Oh4kZD9srcpTvlVH3SJL8Q5/Y/cbFXUPq6JhJ
8ASkhwrZuQAsN48epzLXuCnsXB6zxHLfrpmn3dglduRb3WoYzHIFIDDs+2bYRc0TOlZ7aVx9/YJz
NwppU1hecDoU2E/JDQSapnsKIZBM9Vhr3e1SzeWlsSgiQYZTikkL2l1gwQwKjSSqnu246f1J88oD
UK/4U08uhvFQHyGCy1oEuCph1/XFrq+AurZOJEkXyEy/Z+sagoUBk4f6L8XEyhIZERox19LB6utb
uryZddt6/o0S7+VAHAuzxxWGO86Lh8Wh/1B6KkM8tFNgQWLaX7tOQPWI93laPkHbt4Iyi7059EaB
ozkk1M37SI9lk9SDfTdRUR7zbYHtD0zk/lf2u3P60VZd9b3/UfH9W6X3D7vM7//0/9CueB0D/6td
ETNz36Yf/X9U3/+D6o2h+JL+aYv8+et/NSbRyH3t1IDGwEeWE+LvBn7H+QlfsYtP/1o2ePUm/b5F
Ur2N0INVCHc9bhybP/p1i3R/Yn+kbddzedyE4I/+iTOJbfjPqUddt+BsG5Zg9yZK8BdjEj19GXPX
Wd+DNWeN+k6k7pax80G51PCg8RapfiSdgj12eDUy3DfAjf7w4v1ilvpjL9o1k/q3H4FYNMMnfmdx
3fT/lIKsCKzWLtftfdUuMJPYW5EU/XXoaqCIeBaxHxIszwGS1bHaOZC0NpN4g2ATrElYsgKe9asa
V7lcOwG6Ocalua4b0hp9g+OyhgwHc/iDoSH/EikeFD4OzqoTTD3BrEiMkuny3FG8Q1mn32mbxQIn
W/VXQkdm3zT6WC7+qvcVexw2STPUccgvZvmyuJlPeZe5n20XeCAjToHMiNKHHX+9lz2/ABqjD0Py
jN3EJU1gMmDMbqQ23ENeaDZjhRXCF5rX39vem2Fqmy523teOnwHLCVZ0enls7rYNzGYml0OVhyPH
7XbIHuj/e1LNBAsBBXjs68/4qfQdALG7uHMAZ5RfVtyiveL6Y0/5zl6vV9KeUBgX8o9iRkuE7rag
TE0fJYDi2B66m7KbLD/XYZjYHd9s3QJYvY2viKt/Lyz/J+YXAx7pH56Nv4WB/pMOvrJ77/5offn5
a353vhBMtnWbB8UWV5/Lb+dtT/5kG7SD21QM0g5seUR+fnG+mPZP+Bg9AQbgtwzRr4uJ+RMnY/5t
Fhrc3VTe/JPFhDbgPz/KWG35D6B5B+uk9feWV/rzBPvlIA9W7iLvWSDn2xJVb6Ww8pjHjbUnpkj3
bTVNy1d4zc6NlUkGDK5hTA9VNehct2vtHa8C0DHsP5eV4o4nmx075qhpl2HcSefCZLDjij+mT9j8
ASP/F3tn0l0nknXtX0SuoIuA6e3vVd/LnrAs2aKHoG9+/fegrKxlyy77qxq/gxpkZUoICODEOXs/
mzbiMQ+l+bnUAeE8iUpOOOe35M1WL/ghk8NoeHXMQzmM0Js6Pb+SM2asY/rrFnba1LpDpJieIKwU
Z4Gys323zJmA31yUrsVoI0NEYtBSOpn0HY5FnBM5lBvS3lhGqE64biAJB9l4VWov2+vM88+nJlxk
gXK0bkaj84FVp+LCnGJxMRGf0q/60q52Fs3gvVla4fMyQrlEoHxtjrK7CCzzHhpTuTElqKCiAnaH
dVnbb/ZEs3rIJ+zNZl9YyL3rFuC7iT8kgXTPAJQWe00Jtnd5ir8OFP87u0YWWsU1FX1Xpg+Vk0gi
UTMn2aP4Tw5+05Jx5AygFNVkrlvT6p5KLw5g1uBiaMt4fvWnYXpmtmHfhFCqD1A/60tpJ+MN6itS
nEAk7YA4dmew0aoXxEHjBlyd2uk+6+kPp5xGyNjeSYvs0BcDqu/U6b4avr2Ka3da274+s4rw6BBp
tu0IVyStqywYIgQXearzo+EZR/BC6Qa6C1blvq72VdW7byGUJ0hcbXzWSmfYE0kWHC2ylK/NWc2U
zUaSniIQI8bWZrR4Rp8/eQyneBnTSyJeyRwDtCiHO90P1b0fOPHFjGr3Atcr1DgkAvETiZfNedKJ
7M4pHb0HfGNhosJFcXCRadGmWySgMwauizB05t2kFOBMDMzqlgBlXAFFW3mUEna/IMbFtY/j4FSG
rQzWyexkrx0hCZcMfbIDTG37TLbYn3MtQcp5Kn6uSK+7LELt3oDnmQ8jn+hLQdvwzBrcJRGnDK/I
vmruE0waa1D32TE3uqMuggV/WbjeJdIc61PhmzgiQic9EsOnD/iXmEPk4CB3gxO5V5kezqxocFiO
VX0wRAt8KWy/RB2SDkCxqUmOWqC+VPbwza3G/BhOCJfyKXePZRU4O+VpbzOpwnq0nfR1GmwdIlhy
rE/KK+7L3p4fmwa9yywKcVNGUhaL8804kcsJEHPJ076MenqAa2ai1RdoyLhrwhSxhEOh8AozJtoX
PT8UznH2wMQzX/e2wd6IhtRZEnITByaFR4ksbeMR/3Wn7KYFpQfEYNWm5n1bFkdKY2Qa8IwKUkKY
Z9DZJW4oSW9s08xu3SA7yGloTzKYiyMoIbA3usNbwsvyEy2++KhIesIPQCyAavCqB8WY3OpGON9m
DCFrO0WrM0ew0OHHpc+EEYwPinrkRltIurmhihipCLtPBSztmvkSAxJZnVU1hK617+/cNsn3QQO2
GEhRBob3pg+C/tkIBhB+0jZvEhHah4JRTLPOBtFfFqKvX20Gr0ufeQPjVO1hO45bBrydwa7O9p5b
NVWa4e6cIbFRU0kM0xRezU2Z7g1U3mzWJlfhGBnlguwhJykkPL4rKDlWc9l13sb3+4cQT90ih/YZ
MbLp5jXXxOB7unw+KxlPXEyo0remif/MSmtvFYZss+IMzQNvAPz6dSFpTcZPmN7FMRNAudiwVsuE
qHzJiAA7C8rIv3FB2x2bxqUqAz/d3sSLO08ptNI0Vr4g4hv3CT2ka9HIvEWCa4vL3isFOvd8zphI
Z3ILyNt/9PlqXM7w+58AO8Tn+dx/9gm4PfBFnNdgxfpLhtQxS2lIzptEkkY2Gf553jn1NVPM6iIR
Q/VoBHEGQTbX29JsQkbajBVmK9Jbt6nsp3TIrYNsOcs68Mod3W3r26zC7mIg//2LY1fLx6WbnWdc
fPEDIao9ip849XcINsI9c3vwh1NIR90MomvTxI0NddRdoUkZ70THpS8id95MU6vxtFnemecsoOEx
K6MrWyUDC42dvm84LuB20c37KbS7fQGf9Zj6s37IOrISqHS3ZLzO12lvO1vd99AqJnykIPyMwoEz
PO4W3fql2YfWyTfD9DMMLpSkmHpXvcnnFi/meEY6uD5AnCGjNq1q/1MqZbzJi0E8ZwGYEt5MEaZP
azNZ0r2eGYG84swTJ9168A2RO12ZcZEdXQcBKmCL5iabBu8hHLxgZ4pK3EXM+zicAsY7QYHe2XQi
Luupeilg7r2KueP139X4yVbZ6IR7UsvNzWxDFMAkeOYWwoK4WNQxU2NogwTYrsxiUZrkaSxulrYE
3/4kCe87l0IECylg6zWyg/amCplClxGP9GrUKk2RO9RAIlXgVZhDEZr3WWStnHEwzpmWbIF059d9
X6SH1u0+uTVCWt61bAe8buhe0lZ+grf9RQTdm8rmT1453tKkp+kwD5rjVfmxhgG4JU34HvGEPulI
qftep9ZjmgzFK/aJ8akO+MG+kAZLPZ5ooJ10yFl0J10xBm/3tOroh19QagGHg5eZCncbW2XrgACN
o/MRffOmG8bOu67aapLPjQzeOpKEPJpBAzcOyoAFy6WfQcKWYk/epJ73OdSwi1hXRvlJ8wKl9vJ7
JtUBihK8DfnJM9Ia8ldibSjy0jMznArUcrH6hEYLZYwKwuQ6GKPsTEWMbu7hQEbBPpvTjM4jlGgo
oKuwdZOvHo4648GtgtHdmhGR0uBs4KEfKxT1m8IQ0772y2LXy+YJKMWwqhk8bMg1h44YOk+IbYaD
jDUZtnnbYfkqxh3qVcrJLDohYDlnpwPGBWU1gwYo9I+wYI0DtchDMUfZNpKWOvEFIbTSiEOCJDJz
HRbmdEmTrLpEIuqeZiQ6bRQPX5aowlPtS2PVsCfbm4zEUeIu5ZY9Wx3aRbs+izF5B+heJZm92NAP
hIk4a4Zr8b4Bs7RGoX2Tz1GzSSojPM4OAczkQSB+yK341Ao8FczlwKSbGnutxGcdqupzZ8tsDc1y
2sdVz0Cjbfwt4Qx07eKs3A6Bo0ek29ig20CDguc2Hzp6togSrHzPXE28OV1AGa1TDVCcFrJtfpVe
Ib2nRnSFal47R1Wp+xBUMHbbNQrEGMrI/23i/n82cYp90u82cesSA8NrG7927ff7uL9/7J+mkIkl
zRcY1Sx6LktX6N/7OGX/pXh4oYcxrzL/NrL942Cw/hIAFyzayf9s1v5pCjniL7ZweNxsl70XO0Pz
v9nHOe9YuO9ZWMzI8UgIC7yDIgLN+tAVcq2JrWYZ94eyCE3UCbCBGZ/6a7dtnyeZvniC7Y0uMV0V
3eiDXkCrO47ICDwz1WvRevde76Ung9DlCzy/57234PQNSVla27QYsKqrhK4vFif6rNQfjE5yseFt
aa8iD+WP9g02XrLz0fZaN4yAxYZBBRNnx0u3ZgVDODQ5Jg9Nv6bZwTH5vmyStHnuM58PQIxrQpcW
+OTkRRpabPAaILOBJr5mjlIfdV8/m16k17Pb28Q/uHRcAvUI0vM2sc2Xvubw0tXPWRm/8QiBHSLs
a62kdWNGDG2sgvOReiS/oq6epZkQ171AnwaD00N8RkYRfO9Nb6hjXXtHHGvtNmi4NL0fbMM2t5nH
pm8WHuGVlFzK0qubjaj4pVnPJXCAInEKXAbhHXPYCpug5r/qBX9Drx1qPaj1i8Mf9Z4Ds6skq3cj
K8m/TZ2bweva7fKTiRPQffKhYc/WUkhPXAJNFtLWbc35JiyzG3/K+m3WcMgMFuiZ61T8+YNNZ6zi
D7K1TDdiDh+I/aPmVEt5WBZvU1GVh8quCT4IJkqIdKI172fha5AhPmhr/x4hRrt9d601AuDuQtTc
OS3auVLQtasTv7kntSCFTsZuCKQzCIoZ3yF6YFQ+DQcdXHX0TOP+fZHE1cQ+w6majVasA3Oyb/Le
A64pfEKOzH6Ni7dfg0q/6WP+qDBJnSM7BX9nJiCOSxJKTspvEYrqZRW1/LfMHy/jxqSdXtIFVIt9
UgZy5DKxsBjVIc103UvW89vow5u1GFmusiF+gYjHvZ/5p2SxqvemUWyG1sOg3Jf8TM5Vakw2RRZ2
/Qtymfx13dTP7/c7D6H19pTFa7I/510YsWRAQHLrF112J73sJMzwjYecVc27fOVFrE5PsVTK5Vlg
QDE9ZBH/KD2I4SZ/CE8exZRO48uOy8WE6x7URgslgucElEdwGuD/XERsSda+ap4VqRlrqbjDXsdi
8nga3y9GoXkoBoP/VKf5C8G0FjwWVZ0yi5RhJ2DRZmkTnCY2k7eQfPXaYgy6GgDzre1WY/zJLWtb
p6XY5LXDJRVIKYYwas4Y4o97WizmuV0FMZr12dqm5PEgeLYJokkKvrWgJUDVL7KmIr3AqCgWRDGx
Qj1fcmqSbCt4TiClxTd9hHh4ebwwQ80Hge4DXC7TyY55IMEXdANEzu12Ij89hZEo9iM1zJZsAh7D
1CvX7/fWyDl9IyjOJWnYvEJYAgUckDUJRXgxllU+q3Telbr292wb0i2Z6P6OsWG2AReu0Zhz3ZcV
ziN+Ezsz3syJ15jf83w7s4+harnNbUd8U1uzjOgtYXxIzOCLjl3j4Eac6mxwLMDdxoHcdd5ekLAp
3LgFZvrG/tdma8zTIwye5txu/bVVmMFJ1F1xrmJA8u7o7r0heTHwRWLKxb4bpJA+KJDidTcL4xC6
PKclI8XzSUX+TkkWWYGE+9zAsoHRidcXQG4akbwczJkN8ejs/SgjO80Y+WXm0K+dxpZr1Qp7U9cu
LgyrqY+DxKCrCjDVY5wLQH04qQwSwjGDIqAOBm6doVJ/H3TWTQR7aD+bxbTH1UY+n9P3a0B/eh30
/AlDZ/IUKV0eco83WK4AG7+/m3BfIWNaHlqSN3p6CfiFzTa6dmuWRO06N9a00A8Dw8PETx4B5TSL
qRo1EzaieNIShnFUCQzN0hkvO5W+sc3i0kw8Ae/XGopRukmBZlx3JvfVwT60dRB5btDx8ApcNlgq
M4Jri3J+A2s/23tB9VYp/u+8S7Y89Dg2Yt4njpHFO7OuXz1BDERhMGQtK/WYl065TY3o2hi6S8Vo
e2VDHDxN8YjszciA52yY05Eplw4oUYvRALY1Z/NngP3El0sqAmxTIDpwB8x18oLAdNywsfMhBgrr
3g1JI2k8rMoXU9h0p3gQ3EJCREisIBDE6bYLKngVof66jkJHAmGi+KQVVxOhkKynlDQ7po51g68t
0iYppJVx0kH3hcyA8ivsy1ccZgw5QntM37zKNmYEEwZA6TUPxoCDri53BE5gI1zBnrDXOiHDKE+c
3tiEfIo2lukFF/5QzsYus4uhuUytyFNMVJ0mP7SAM4znKXQQe4OyzM6DyLexgtVQFNYVbI740u2l
hZUI4plxWxD9fYqUvP+uFPvFrGkZJX2oa1CgeUybFB5Rpmg/jpoynyxs8tK7g4ondiFz9BanfFzs
wrvv6tJmWfHUOTEr/ffHpS//83EJGBJsp4WyxYd6yp/wsPut7g7m8P6y4xm04/RrMSAjHnX69vuj
MVL8+WiKcYDlmAwfvQ9HmwdcLahBukM2sUCWSsBPaYSGNN7+Pq//47r9ycZMEY7Y6D8DKy6/vdRf
mvSHuTBlwvJD/9oD+O5f6EjQTNHMQSXlfEesIPiYSp89gKSef7cj/zPKwanMzgCLs2Q/obx3sPW/
RjmO+G9KfgxyPy4awBkEbJgAghlHS/fvLcF3nuXMJtthCqL+3IaL2EcXc1ozfE5XNpykqTjvVexM
9OPjHuFi1CHtXpGLMdy7Xk0bb26DuywHIw7U1bYuajORV1bdyPORWHlsp5lB2dBAtVhZdo1Lao67
Z94K+WXtqSrZ9Ba5MKAo40tr9HDb4ePErdBTL2gzYgMM9+GyDXOXvElR7UTv5aTVieK6HYbu1i8k
StZ4CtNHLLED7+baA6tRy+IZ4Gvw2InIYOrglf5tFnn5bW21j9JL52PjmSMTChVey8qdb0m6rm/H
0A52ANskJLp23BqD3Z5STSdxJE1j3UtABk60FAExnep7Er/HL0rl1SFuSl63RJqM11VF5oFUMnqq
8rSbiOkFwWqHPUOJSJl3ig/hrTvKZNuLBd9piGI8r8PBOveq5oEGYhuCI0PssXJ621oLW8/3xCak
i4rnJR3HmldHn2KXM/r4vAIMgpBLu81nCPoD1hXu4QNwx/wSjkW0I9hjphWBJ59AJjvcZL2n1kmR
vlewRnxt+U1y4Ct+hUIa3m0ypjifXRReTCAPYiiH8zEqunM+cDE2vJxeYZsP093UQprjQ5CuWwx5
Vx7WjsNkVcUFIIjh3GmK6QDT2v6SOHZ5wqjU3oEOzFCAwbjbFpbGDVdH+KVz7XQXs1mJXWUqYwOR
trgxKDvu2slpP7FDzd4mqxH3FsK0jUzH4oqBn3Fpx2oXuqJ95lrpaQ1NxL8mZCl/tuu4h/egi03R
WmJLTUlOnWBvZ9j1+LUaGhqUrS7Pk7Ed1xRfS5eQhcPuxfD9V4y7wNCrGrrWCuVQka1HvC5bRxbR
TdH0gvgmsgS2BBzNK+hUyMObaMbSQnKn1XtnBWPIPQACfekQIEFEGBMLPjfdOmpovo6m4dOpN/zk
XM+Oc8hCAFail9m3pKCtJjQ4kjgN56sUdZ9ewTgyXvE3eDmf9obMZlBomCkJUOjOwN5R6uuIblgK
IYl4oASNROY+Yy0QT/WYjOcklYlt5DTdRQzRlvpYV/1NDTT2U5VpiPzUsuOZduPw3ndS98oD71p7
Otz3vSquY9G0txbRdtvUZdqw6voZDTCgRgVMikRzQK04tGXTQsxv8NkNKBzAomDaYATnm/XRpe1O
6m5lYnIIACR2K1kH+SOvEX09FYyzCii2W0iF9DTZm1/A8SqGfddrDUkkhjsCCOAKmGN4VUeOtWxs
7c8ZA4Z0xbM9PjVBBOeZ6InpjokYsid7EPEDZmPz4MogP3UzOQqrnNo4IMcKQMuOkCBxlQRMfbC2
FWl+CZ4tfFQmSk6GtGWg105VBbxJYj1v4PF8zUxBo7qT+Xhhz0QmcWvcOIVl2BuPYd/QrgNI4geM
OUKgl7GJvm9OisrajbRtsZt6eryxMmE+1VCwQALj4tDVLkM/KMYLUCbeyEDFDvNutHY16Z85Arhh
kl6Ikb5rxF2AAH6SD6HKdXvb2lFHJ4YE8Lg4zZpe+LxuPczQeoMIJh3u6mQMvVcnTANY2hGz88F9
yPtkqNTW0ziVdkbXtcnXSWltpnuaR3XNh4uP2//VAX+oAxa1Ax/S/1wH7DL8a19/KAP+9TP/SDrE
X/wKvrxg3J2FSoJC5B/Aq/qL5qB0fd+0UFovWJJ/6gDbpA5Aio08DLmFpWzn3/owy/kLwAmCM0/w
kbHY0vw3dcHHghmJ0WJeRM3BWMIWS6Pye0J9OIxixjvVHSwSQ1s6AT7aBzK2/XOns312km5dnMMM
jouNH7E3/O5a/aJc/1DIuksDku4o14cXm6R++vHoZPFRisBz2A+d1RM7lsutGVsZQ+c4P/wPh/I9
mp3KIc5ZfjhUbSe9aeZuu4egRGy8ZQ50ohgAolOv/oez4lL6tmSSRi932Sx8V2nN5pgSWuYw5BnH
mCHXXG3qloDnFnPb8fdn9UEA/34Bbc7JETaLgvfKj4caewqHzOUC+nHgr/rJukHIId/GXm4wayNm
LwFqLezqxQtS/i3zIrUj/Fb+4u6xBr/fhvzr4LREllWMjunDebZM+wNbty3BJo5EojJGmFmc6vz3
p/jzGsEbTD2ETFJSGKsPR2kAjjd9FXTMlLCwsjaLpl25YwUgNNE5WuDfH+6DWJGTctnHspHDkMMy
+RiogiQdgqLZdns6FiSnp/U3ZVtvXggj1szyM0mW3Or3R/z5MuIRsHCa0Yx3cNR92M0FEW0OzyYK
nnE4auDAz7hZfrn9/VGWy/Tdzvj9vCzUl6TtCLoi9nKZv1uUzJNQgoL+3dtxP61swzhnu3g1mRAk
RpG7fzinX13F74/24abBdAqr0M06Uh5AbgZg4sM+p+RPUk27c0HEpOnL70/Q4kX60xl6CtEsuyef
BfnhVTZFqfSGgcfOjKRzhaYH+qjowLmVM+O1MoRzV90qNOq4iJ3mq2yFd9KufejCutz3nd+TY4vU
Giqvfh1H2zhO0vFXVtBWd3NNHJmKwrWZVvMfXkzmL+4/wT2KaZHrKeunFec1tFBLwqL28QAamRII
tjvDFrffGoYN3Q7T+Fp75QAeItVbymzns5jVSIvL05dYW2zKj9C/wsXyLx3nf3zA3V/+abyflyfc
5X/Lv/9u0SSwttOZ2Mo9yVmEx0XuJq6J2iPduN02Vdg8jLFNRvQgMcWXTIlPY5HU5w22gXSTj/hi
exJlU6chAZWQs5Vt6mATFB6tMQvEddhZ9aUlZ+M40y/bMBZHqqbgJlR0YB+7ITYeW7DHFPIgOmrH
UDvbtmLsG7WHenU8tSl7Jdq2yGAD/PNj5p5FTvrQDR6tKWz/8LfmdFdDSKS5216VvpoPUDVmJMF0
JEd8iucimsSTUVf9nk2TAapueksn+7YlRovIwBCBgIzaK35zsfv9av35AfFcl8KAp54oK6U+LFai
Ut3ORa+7j5uIarWL1rEnjmY83ndzsLAZcvO/fiQ5osvLmjYAsnL/wxF97O/kBoOVqYOA9ETo5Wb4
ip34vLbxyhNz9vz7M/z5vY05i7eN6eNjofT58FprQr8vuDftPpnIwbaIsTmGxEBusQZOm98f6udl
6iFVldaim1209h+Wadi5FMN9yVeQ2DYkTJV5LIdO/eEC/vIoDhtZeKE2nLkPFzAXgZG3AxfQkDVI
I5gTxgFfinf9+5Mxf36PcTYIYj2qRZNZ8YfjpLExm1LjWRpHs9ygV0p2csxDNmRFiSOqUZQULHza
kOGp9p5qK9yXThr/6bVk//Q6RTaMF87FqMfGifbTD89+VZXOHPeqAcaVKYZOfrYLhqTdAWCJPQYl
s3NET+Fva1F+y8pB3aZtMuzZtvcX+TzbJzcFUvH7S/ORu8dHjL9JoXND8eBTs374rISOYZATaTd7
EhiLo6jdrS86Er2RYl4GaPvYHHX6U+byKGeE5111S5ydpLe+8b2iZLoBjsoc+8vUG+F1DZ8ROFnr
Km713VR08UqD3z+4QLNOxZRdopf8U3Hx6xN4T6GipOf5X+79dy/UwKz9fCJ6Ze9E021IGs2uG5zw
IeItttaVSjZBY4p1rmTLF6vOT1M0f/Fidd/U0j92OoDZhO1vG4nSvylnVd57BDUBaCtOtscsaNB4
nWn1GHwr2mxXx+SV/v4WmMtt/7GO4BZ8dwYfVufQEicclhO4WSMJT8HsFyRfjsVi4ti0cc1LvgNA
myTiaEPwWTcaRerv/wT7lyuTrrdweRhNTMU/XkRAeAQRuF2zhLqDKu9IXHqhrFog0fDIffG1zPrx
SVlm9NoQftf14TopLZCtC6+8hxxjCXJbaungdI7NIV8pq9PwXITYg7olUz4JzW9TYZq8KhWy03Tr
iqTcAKJ6wvdVH8zeFeeGC2tlLssvjKzv5MSBQufdJ+o37h+u+c+lG7RLIsQcKgQp2C39eL7wi0lI
YKa+r5LsqQj2qk+yjTEjsmUKaP+hTvzFa1tSA7PzdBS/WHzYUTQZ0dw1L529Dos3P/YCvtpMk51x
9v9wpOU3fVhJHAnEgu9gchEfC3tCyzqycl1WUh3ep6YdPiVwAjMEyOwm3ClFbS2k4Z0Caf4pme0X
X18pCCdDBcOHicL7xyvahvgYggQGU6emT0HrXY+quhVO8Jap9oUtr9z8fsm+154/natrMdsjZtOV
H9/pfm80YxyzZNmGF7edTd0zAfKZCjjQdj9/E0F+X8bZuAknTXHjMOuFvVQj2p//8PT8cjG5EumR
9Z458+G1Hndt70bwxfawA9uN0ApcM3klKyMuwzWZDG+/P/NffDSxsyCBwvblklz44Y0t/YTAq27k
Jk81YgFtBnDkvegPe8RfXl+TTgYricsLwuvHG5o0Zliajm727JHrtdePRJEXpJbKAHvB0Ng8nT3x
4MZUwUuGsbmmG0BSQW+czcQn/+F5/XlT7hHbSLUseIYYLH94XoepcxEMpvwx8P62UajCXVPPF1M/
hWvQVsZaN3mxj1Rrrcq0E394rD6GDi4fSd6LkotN3c7U58PhCSGDDF2Ieo9xBOScgqGMmiNsr5rY
hMYwyFLKddnxC8iqQnqy6mWVuRuRoGCFwKCiFLXINFz0kc3g2WrbzlwDIGy+/n5l/OJFg9hFkv8o
FHXOxwjXyAB+4Ray2oNrgdvmzP3WaSoCtwI3/sMl+cWhEOM5ykeGKTyuzo+rAzxZo6taVft2DvI3
h1Cem7mIAE4aUvwPp0UN6jpCLi21n95qGrVNqz2n2uMsqm8wjMldOangLKkXJPK/G43Xf789vvdV
/uIlxpFoi1AiKppaH9a8NSPXLTuOFAN+J2yj0Hd4+MmsE2DVxJhjeyyj6Q+vj19eSvbXxJaSXef6
H57nMBRF60dutZ9QwaOiIuovToCE1sJq/nAo1LY/fyGoNMiyWmahSJ4+rGQvdcouZHy0l07NXFCi
oK9BIDjDvMG4wfxG1g3jA2rybF3Z/WDs2DkCkplHZecYa1wertimx0gGCulDFpalaFMzHes2OltI
f7Bhoy8ozRd6sec2qLYyhBxNsUj4C04JPJYsMcr6vTuYu8EW9nRGRoa/J89TzduS0HZyh9LIvJed
NZtQvEbX2iVmPsotxqfIevah2OTfZEKzJFxpdjDRGXmUdgA8Ka2jhyYrzemYFXTX9hHjHWdrCG2e
cpBLxr4hHqm5dGEjwkdtuym4kY2ZAcXtcHbs8qGGhrLqHD9lHJb2TnjhqWKRjbt2SSqRW2V3jKMk
UuXCKA9mnRbkjIS1VcPmih/zRtrOauycMjmi0Q7RonVAt3ZTysBsm+upqM+Tnu0kOklf4zBtmmFJ
vOndaSSDfgrEWW5AM6bvkGtro3N3Ka5iLIhfFF6fCfE9M7jZQ41xxyDKwMrSNsl0DTapvytip2bQ
ZlS+uhVlzliEYMOwO1LEjtAPRz9GuxNCrHF0COSraRJ/XyDZLLdZsLT/hGExLKoa13sgBnyZ4+Wg
zBoHvxFeHe0iPOpu6PPuut7VT4G2sufM8MRtW0hSiKBqHIwlAMqu/Ksum3ZF1exGdHS3gaKJ6kTh
Np0JXLWclEAVH/Ra2PUnu58GpHHNlySV+C06MsS6ZLR3uW1/dWxj2OIiRknj1Gov8fxsfSeW8Lpm
eD0Dc7KEsIQzsMDji2ohdjgdrKVC9V/mSpJ1aC/YCcTpbpw9IhvYSixT10vK1dYkEfE6tQEO4oQw
z7w8iy7sgfvBbgG6chw8jrPt7l3DvIlj6BcYyYJjwNRvPSZpR1EBzj/jK7FpGjXfkEZ+rFr4gvFM
6ns8p1fvqKjBqU+Mnq3NLHAtjy1TxyQC2YwvDxofsCTo/d514Dm3uRHByR482HVzjf/GaLtNYE3W
fqZ0vQ3CTH9GgCbOiwhAGGNkuRlFW79JowL/2MI09GhY78lTcI915sMPIaz2aAuijZpJMRkc+5Nl
jjsCd0yAGdNzLrrquYiDg3Kdu7ibnt0REPUgfBp1XfCcE0hZ8wTm3rHvyHZhHAi+yjXuU98LTk1g
M1YOSw+VIUTWjCiIlZP48yZi33Ab10BFq7D2bpsOkxLs0fN2ChTWlMVGZUCxrwZ98Ow2Zvqf54ci
J2rMadqOyCkCKBGa9XE7T+TaVsVsszW3RB0SGxf7LUnGHqNji8XzlFvChmtZsY/gY8pLglDV4RNR
FullNbDKkgk5p5eaRxKAp61RtiUpEDOIYERb25EHYhv8HVnr/R1gS8LnEmc7EQBEuO3cWPUnw7R3
ZLVimjAs/ua9WsJxARSm+mCnmdVtcq9WpPSVpvLODUOiW0uVV4erbOpd40R7VpBxV1bxoQYJh5wD
L+dmJpHuPqKrf21lCeSPvEjj45AAYHH9uLo0B8vboSAH3Y1XbjxFcSNepAioJ+nv6q2aRXam+ci+
to0XSkR6YblOBje2iSNp5J3Tp8GbT3OfjOOC8GWoWah358kbH5gz5W+1RuBBml1jfiatnbjcTrtX
ZLbqT4QYDZsmaqZ9S8Vy7+Fl+9Q3/J7JyMZt2VrVaS7ZT8dj4Rwtx26e6MItuSJM83dt37ES0C9W
z1HoVa+VBhGejkb1rCorPiQQ3rMj1uB0R0ZV88Q8HJiJws68kYGbt1B1Gx6OzDJgEQvUsKGU7jqh
4Dp2FdpDRQt5y67Ur3cp+6b8kGso4as2DvvHKhjCeevBWvdWfrjoxErhoE3NGQ3i7IygwQ68R044
X6M7AR55Vaq6s3YNl9N4RGXHKSqd+tFZCCbuAEKwf+ytsRsuQvIYr2IPOyoZxvNFiRL7HBULv5UI
170jYnnXtxZ0fiqR6iRRFlwlQ6M/07qztjTO3CUErpLboszn3QzsazeUo5PvlVLhVZbpXq3BxrlX
PEQVDxV3lyZ8dUpz37lSyJhf6j6sb5y5Nu+bmOsdJym20Al5qBdxUYn1nc7ANlY32q31i7vsMNeF
nBcweZXECD7d+IBPcGE9d+O1WTvVCey2fz73jX5pJ10/9xHXdVaqei0hklbAIyIua1WAiQ/pRuw7
v22++kPjXjlzhWChL/3waozdWFPvAs35Oie2g45YW4MNSxTfWTCdm3yW9Wbw4R8YmBLIJigisE1e
1wVoYkth3msTsmjswp/UMgovpduVn2WIfh33NMw1y5gDaNb4N7+6HTrYsPUqgrdFsAmNrj9bLEIH
yFrjg2ckvBfDID68S+61MMKrjggWpBaeSwUOXpiJBeGaxzoN8mDV+jRxNsiv4M3mLf8ButrFhzlk
7SaZNRrOmeecNlbRPGH4nN481ZOkEELIDoIpO5p1u6zyDoYMMxfLvYvhJT6CvCBNYij5I4H3pbde
W+svNjz1O8Of8eXqYoiuJpkXgJWcon7+f+ydW1fjSJpFf5F6he7Sq+U7xgaTQMKLFiQghe6hu/Tr
Z4uqnq6qmemefu+XWrWqMsG2rFDE+c7ZJ4P8eOc5TfckqEy+yuVyU4zpnWwMz1dl9fyiFI4bip0A
10YTxsVq+NS8JJ7uRKRNX2IuJblUyy6oDvLCq4Gb9KBEjD/bHPiJ5Zxe2bKPj75gIjMPPT03c40k
vtHyePpyaQougrCD4LNCb2lAZlNtVwSOVpLFsJI5J+SvOeHVijlyraquUdMh73sn5r3zTZoBmbP0
OhbfNNas+IJxqtSDXJ/LO81MEHH7KeNai4ZKiINjll4REJj/KmlYIr4p8iRQ+aC+QBroT1ZUDet+
aPRPAh0d3W7GqO5ZLeav0kiqOnCMgkrnOrG7T8PrZptrRhWDVlV8LA5P8mZHvZ1O6yZb3h+zkWlX
vxWsZq5DVXXlqfs2BMjdKaM6t8ABX0bCq/d660WX0FFy1/q4vjGumgfWMb8mw8j9XUCHelYUEAnM
P17DGl8CsjyUU8mHB53tljNxuK26EIgvXgIX3bQ1OwbCpvc6N157DvPFFJRl/R4uH5eGx+bJxOUP
/siN5J1jNdW2IgvzWFc9yGH8tPRS8p+aChBw2FfmOzWf9taqsjkggo9H2BxJ+PYm5Wp8XismmtY6
hbZTrVozn656Xo93bEKGb2TYk5FFFh6b8qH1rVtio+QEFsRn2Nb1euj85KzQf6gB6I9JTpNKBTD/
IoZcP8cuZdFLzwApAKndjkSALgW0wAcnNMqDP0pK3FqJjwsyZLtS9IAdbNke+2nK1pJ781ZEQ30C
Y1CQJYD+wlafLaDP+A8J9c0H+3RI3WK8psTcP3qgVUoKnSXN4x9mAyuRxHcwttYNYFHrmf22gLQy
lu/+sMyZSkhjKMsHFZYu07KYDWmflNMzHMvoKop42LpjtXfKTK19YNnRShK48Yb5Df0vf0lz2qJ4
5vAhGTR2s9BzwgncaQLtnaRpc0g1Ya76UBOXNLfwxnedfZOHcBks4oP3/IuLKB9qPzoFjNwc/Oja
NfySzg7du07gQ0OYJv8P5erNh9D9hNMr20vpPo2JgE4JTod9IFu5Vb40M5VyiG+lh3AD0HRpAdbf
YxEO297TxI4sNC3Tknr2gQ4Y1N4YzFaKVBhNk3PD5sJ6Tix7R5NFueV2YgEuE06nkUMFlA8J66tP
O+N5rCz97Of+jGsht35UBLCDkT3s1mbt4q012ZNuu+791HOV7L4Z1dZlX7iq2zraAJ+oPmdGTUZQ
Ra080/oZPpBSBjpP3gFyR1VB1bDypAGJCumZAcKKALkRdK7Dht6KkjcwcWRKgCEBZc1oVKTAsJwA
YMyCIkGp5Vtuxa2EM7GQBemJISl1zi17MWKWbDOsnvioKwjMea28egIgbZqb3k0z0QwWingT21m6
Ss3avuSVXQKBHqi4mDHKHaap7G8dW+Oxk5PO5YZzCpLCY3LJEjMm45bM0FTrGgshHQwJtxEztP7W
p5j3Z25Yzs7WEeCR1kqeWHOFpEHhwHjnh6Y6TYjZS8KolyAPanAZPpiKq+1S2Ub4fh/2LVU4TXqb
cZVvmgKqUWOVdNUz4CEj1rQndN9p5WAg1UfN/0kxEeQG7a0uMbzlBNoDBQwvSNwiJqXUt/rPcQL/
WRruuz47nyG1Pq/sWLPXrMlLFi0Sw25ma1uz76JN63b5/eSwY8mmWmfo7bewnMeQCEkuxn0PU1Ee
NbMcrHXvisbdg7TF41pYTnnRhgj6YTG55QX5ZiF+ewn0w47u3pnvqJ285nlS3BvKy+/JXtP9KCcW
0CQe2o+sMQRh9CT+UKGgnsXQ+IEKF8DRrpPyARu/N/ys2fFw3SSHnDx2IPP2sGAOWeXxRPHH6oWn
JdrZnMFSQfTnfwEFN36wP+ZkmuaxdYzSsfnI07L9aLoGEaGZuvwrtZZq+8VJ/SqaRH9P6cgGEmxN
4x2tTOErqAUO4VYowYxXc9h8aHZFeagx9z6dbaldPGRqZGFo4nEot27U9uXW8gcUjW6M+XrERrcE
pYqsfIidLrXZY5bhq63b/B2/GrN67SY+dQHUVvE1KsypTdd9w6vcJNCFgIHh0oJlS0tQjmnWKpob
Odst50ZR9HocDPTPRls2r/zkWQMgcLAG5Md1bPmTttOmZQvQMiENia3l/imJhVWsnRpeTJB9d0hp
M4+6gH6N8LWve2D7USeX1GFk01vfdfzWTpkT3XJY2F9/+zBtuiG6lcl4klxTI3CmufoMuoDzRLkz
fTsKTOU0dDV8iwK48YsHG/9YsctkgtyDs0BywIQIvq90VKCLoWhl3bY2ScipbssHe8BRwSVk3rq0
PvP+KK5CD6krkSY3DS6GfpcDVY+p52j7r95BG111hl3Ft46mxz/SqTfA7hTFMyxH9x6cPqUqsAHF
D+JmzQQ2zNLDCz1DI/66HtctUrvFq5ZFyMVzprHQmP+VVH5zTbh30f7jaY0uw6fYay1/fqaD60Ny
epErXuzCHeqbT5k0Sbbzu1oxwPCpwtuJVELWzAT3z4pOLqKWBfrfcaDwHN5O2bKjs2OrSg7CqRFR
aE6nthdqkF1zq1scuHkI8/wKctrNsZsT2AWLP9NIdol7UwRq2UJmgGBaMlRG/Kgn8FJB8YsjM+l6
P+SwgwjGjWR+Uvk0z/HwOBgEgb71zv94UP+VB5W4BjLrf0vD/wMrtqc6Vco/htH13/7K7xZU3bZA
ChL7cLlVuOEXVO/fKb6O+BuPCQvjGRoQf4SB9O9pdMOgag/N1Wdsw1iFCc5/W1B16IXCtxeTHIr6
Mtv5dyyo9p8HgRazfI95Iy/LQZzHnLlozn8YiuPqyObEjoyHhm0lB5Y5byayt7zOYM5YSyqL0yUR
9foXbA9IuHGqXQ1fTTuahifSq9Kzg6wZkQtEmA0UnMO58jXYLmNfvTRC8HOQidBftb6Ud0lNIGth
x7Nuxxx1O4t46/dx09DEeBcv6sL3AbaklvTKuXHe+5BPoGxr3WcxawCDUaCtizbK+DIW+NZXcdMO
bz5RhTfXjCdJWo6PLYijntu2TmuKuDKhjlDlq3fYrckbLW3TnZay2PHoml4g+NeBDx/EDahXbj/7
OqIBq8os+EZCp7bK4RygSbkqeXw9dmiF6foP35f/ZZTwPZL6x3zy+xIskxiuqiBPpi8m5T9egpzE
QqKFyDJzbfoH2+zsTWUQsaGeeSTCZhqqBXpo5P4dTFfjBOaLt1Y5XklyMRXw3+Jk2rgsngd/Znc9
h3Z8NtCWP3SZas+FsptrPAEAs2WS3AJOZaLrxW32lGWht4tiIu5dY5YXz6sfW+i0e7saTqjSxg8j
NnakXD8SBXzsn7/pv3ApedOWIKqHR5fJ/pLT+stYqGJQFIWiKuB/5eGLvlz9CJjwT92wxjvNFfWh
S0wap5OB8G9cQNnPqbLfNgSUgR6M4r1KdT4G3x7GS0Sj6HEoTfshnPg3hfPr06hK/SaCdnKJO4eQ
NDigO9sLnyJrNDDsIvWmBWFcJ83EXsLi3MVare1SDk/rqUQfn0XOd9psRX8jZvOjcOjZrg1933ah
vZ8gCvA8YYgsybFvRptYNyGTmEf0S1b5yZEGpeGXjAk9Zq05/Krq0Dy4U1bTDgm8LIyZPFd9t23l
MF65KdOz2xPiyhqcRKn5IXiscFYNa6dZp+ATbjyLqSnQrrFbS4n+WLKb2ImZPL4hOZm6BaelseAq
rdpCJrc07rAD9TLjeWIw9elliudbwciC0b5NTTI7GX1bxE2zZ0clb7K2Fbch2vWdV+j9LexM3pxh
EtXfqHhO9jRvMM2FvmJcNdmOl6bV+UANntgSGP5+sJd7U0tnwAFD82zFgAF9dok0f9R+IDginP/5
d+cvaxaOa2BwDt58qjt9ruV3H/Qf1iyDIWsY9a52jWEw3XM4L3YavOenaRwoxnDhWuCw4LtTl/Mv
lFJmGC2stADjSvyRVOV4rhwjPKpWqGdXWXC44kzslFf9HJHu16pzclpn+ClpX9uI8T0twRnX/lSG
HF9Ei5DYgHwivl4a11HUqbVyJ97qBCr/lnm+DFiupm3PdHhZUMv0SKVIqwOGoOkKDBFqTzL245lY
/3z//bWtEqRIubDJa0W0XK9ozC0zT/z0tLx59hmhPhfarMAqSPLmOcpuTL1vId8Lke5UWWtLSwCd
VPh/OuYe00zTcOrF3sUTqpz+xUD32zz4j/Vq+fgXezbuFMcxoGG6y2z0Dx//oMhQR3ONolRXNK+2
zJdXU620h2T2eQd6Ygjiz432I5lkH2MXr/zqlibBeNx5gvYJUo8jn4xBV8GRvoTqLe0dZlY+qhp1
wHodvqBZ8mYELRIHJTtt+8+/P//bG7CWxysZXp7L6M9/fgMFRaq1jjXgmjlAVsZEH8+qiqgAckIO
HE3BOhOqgfXCcFhi4IdpG6ARFVAqYd/oAzQo7j1YCcZUvtHXosMg5AwbG2g9W5V54Y/MVewi4yKC
C/vPX/v38/gvH74FbYIDlwGcBS/5n1/7kNeynq3BvpadjbJH6i784tscevsacfxJn+V8m4zNeMlg
6e9aDrbwuIvCOXiV7I+M+0AE+EZ9yOylNtBV2o/WydED8G4D/VBdcZm9Rp5cg/c/5D6dFW0zNF90
WldcIkkLRDh0BzHPHhOqRaPsmIQU2KJc6nQShMDRQCJukXGfDQYYexCT3rHB8rMJiRdss8aMqOKI
xxcmDPOuHvrwIJmqbObCpTSxNYzxU48a1iv6ASisbipD38xmBe6tTN9RsPZNbBZqZaZVdcisPnwp
XG519gTj3fetF/pa9FGHWgymPuU/dkUaHuexNq4gNyamMQk0CN9Q8YeomnmbAL554ZvXf0I5XFaQ
5aOh4/ZI6Ga+tWAfS+QLVr5qsddNRp7+EJVB6Y8FEOanmye/zJITtori8ZAORkPJDA1JVGYZJ46K
zdp2s/GccCYv/sUXgU0iV/pP3wRcYuwZsPbY39vBv2wbWKtBcqS9uoKhb+F5oW1BSFnW5mwY8Qgw
Xg9cmJByhVwebdmKVW8OQ7D7GQk23UQ5HbSacikGTzIktozWlykXkiAuWkeO4F1sW5Uut6vuivdp
ENkjy3/7bgxW/9lJ19LWQJNyl3EQPa50GhTZbV+09iZ3BS0DVDbQX5+ZWZhtMx1OGsJPTmdopI3r
aa7cA0OOR07TOnN+5kkZcU65Q5bX7jGaTwyZOtF9MNZhiUwLnAMlMt2oz7g3uWspMaIjAqMF15Wz
cftME8WeMF4/rUdDzhvfnJ71iqgqsrK54vXEOTxTbgg/sviyJgb9uo7nub+waeXruu/TY8nBaj/7
2aSt0DbVblZGXN4aI22iAeDK+InngHxqqAXLVnM1mB7iXJ48N/AEZ3COyon29EEv5ziT1QCloIoB
sbr6VeuHZYODTHQU3sijqsnpx2SGGa3IHrYbojwQOPAbsORlsOAFuc+afw/bbjmWxnhNAgYBlrXO
oH78iKK2OYSMv+gV1BPzPTZDfLYAm6r0RiPpxPbHn+4R40ptMxMFfc+zknW1VTkzYVZ2EWjFrJ8i
e0iPE18ERhu0ONxQ1ReXgQ1H/KdezpiMJ2CI9wzOQ1rGyC5fa/aWe9oafJoCqDb8Ir7uHdDatQ3s
SmqSSKnqgOPqedhAJAGACTaEykxcnCua5PkWSsUukxqcet1CCtFWdhWKNcJe9gVP59oCBJGBzbY1
RMSEVJlRu3Z23Ty+M3J3CHgY+Hwy/jTff6+o/znZ/quTrcHG+w8Pn/9xsqVUoI7+DN/Xf/s7/0hX
sosnKIm8pGP7M9nD/z1daf8NKLCFaEV6ZUni8b9+P9ou4affqQqm+NtSGU+Kkl0EXnfj3znJwun/
84LIMI8qAH6YwBxlEZn5y1HWN8rCCyme3Jte9DKkrIZtg8KG/fUnRS8PNSDDYnE0eLn+E5aBvu3c
aQu95dgu7gfmVcbBBAB9aBZvRKFTZOIvfgm4+VScLB6Ktvfrrykk31cuDoty8Vpoi+sCs7S4at9O
jMWTYWY4RipPym2oFYCX2WnA0/buBspIU6/Nb4qBCjCm4cswVClqsQ2on4sPBLtGoPr8MjXkyKvF
K5JgGqkX94jdhPa6dGku1qeh+2FIAAHR4jeJF+eJhQVlWLwo1L89O1bOQ3/xqbiLY6VdvCvJ4mIR
i59FdxpsBIvHhSHVxuIk1GF+WU62q2nxw+QYY8qOcuweV9e6XlwzcvHPpIuTxlw8NVWmEL8Xn029
OG6GxXtDFd+4Adr80S6+HGtx6MjFq4Nc/2b0uHcwoEArwM+TSyw4yeLxmdsi2nBVV8Pi/8kxArUY
gvAPXMLFIdRpatxXJm6T0S31q784idrFU0TiZJv7Aw+yNr+m5DlOMvPqbpXg1U4ZWWa3dWVGw8bw
evSzQqU/O2ah91jQYZc1Whuwd2bAU0V9/aBMLXwA9WLfWOmEWqvldr2PWkehp1XyXJfZ8DP0EQLR
UPynMTep74WljiWhxM8R936+aQaYaAon/L07DCh4mcnSnhm9vW9Nr3pxZYL2mrh99lSkBRy4DA/b
src9W8W3lk3nXLqNRFWfsEF460qaOh+eb3S0i3VMxhujKo5k3UNQc6Uojkqbmb8or3AVwOWlElEv
cwlvjGV8WeG3xuAmr66Bcr4ew6jY4IYMnxIDcdozw3wz5rJ8gB2un01nLG+sRdvklJa8VtWyW/B1
dznaUTO2zRNkgxYLzd1k95DQ2jQqVh1H6E3DUWQ3sxvdm+2Ab9wm2LiulWe9KWGyj8LA8V53rnnQ
TLNLgqhp+VTrkj8T9+MdH6AWYLmSFCJhvv+BC4L4WsuPJA3AJk0U0XRnRHw17Q4K3t5uet68okzu
iprDa6RrlPmg0zE7oeEiRbrhOgCI5wfqPE/VJqtlsZn6nP1Am1cvMfffTjpYRgn3cWIOR8lh2F1U
kEov5HlSjMClmvud3pnVpz0yKQ27srp8v7KE3Km37TudH5+xL7+P5pjht13bTmCGsXdvjYvpQ2vz
r2wZQRQ21ZBNYg1B6Uz4feXyxr9HsLiT20d3zPmD2VL8Y/csImsCqNNG+A1BODoFX7+/aYlNxSbw
Zp/yJ31iEifHwd+w2SgvA0oDQ/Yowb2DdeCJQYTxDCoCcbnNLfcepK51KNNwvOrsr6CMMW8zos61
9lBfWPU6qzhCpOOqGZDFttmQtx+tG0sQ2KVzgS0y3ahQN66hSLzroLR8E/ONhOvr2+ErZwe1Ag8c
czAKR35Q7/Eb3alIt1kUaw/lTJ5vdpjnwAX2d2XW+pvvq5UPefkgo6nxqF4PizbQyRcGJVUooNQs
+6SrhrZwUH2UJToRP74bsGyzfeZbP/MP3I0vHgfDwFClDJpkPjdFfO7VdNdpzY9eMYXq7fK1kGxo
cmcKfO/WaDsm1tFdvOBFsjbe50n9ZQ/+jU/P7Kpl1lMY7nVsTOZi8a515qcIjWRti9E7OVjXsEXZ
mxRgmFFNZeAZRXlteY5xdF0Sw7rUnSu6/mOjJ/rZ6VnDU92L1o5bmYHukuuT+XSWdIoNY0KvUnk0
Cze8Q00cL/poJFuvjPAhDp5D9XWZAg30e2szwQlcuTim930PE6/1UgoQtVr/KKIx6JXxqYq+vFGx
rG6SuaMc28j1AwHSX7Xe7gvPvucxmaFcdCYTlyh8QXv92Wjer6kjRE05fb7N+qwl51EQcc1Nqn6b
mQGpsRxbKscpHzrTsgKgjfNH3tsMInCWLo76bdWOD0XSVUffTXcknOLAtmcusHT07ai6cJUMUwqt
QH90JsZRjGMO6TjlB8Qccz+wCK+F11WbkfPYiv5sBq0zDOWyfFGCiuyxKMVpSoWLVtIuvjxHrG1O
d0LPVQBYcNXp05c5VZzDPPdTGrg7rEGJVxc7ylpP0x8tUb03uNfmhnsdgpBJAy64Xqx1WLiOFiUE
atXP9LyPZp/tI9D+jGU8YQUzvgk/fFB58xFPbUg9mDedsQkP4AkiTIbBQruBXDzXS+OlUZxK3Tlz
WErv+VpBzGfbe2fCdN8MRlfQ8tNpyT4tUvAhDV0UjW5Un40NQxCS4wHFCD23qt66rIRc7zU+PY79
TxECiRQlT3sOpjYRx+4X0IEXFZs7ManwcdA5e5tmSrk8zh0KrPBM1xYE4qlAaeE2ZGZYRD+Rs5ug
aEwUGeGdAJVGGzYJ3gedJv3VZXr4mE5q2UNQ2I1X1qEztA0ppekNlEUyGslj4kLotxor/2yo0fzE
CZId6UhzF+pqiPFYY9juWMOWU+FxiHJzg2Iuzm6YlPemhdEyihU7K3PJPFS1d676angtxJS9DoZu
nh1KFQKbHdaqpk9vnXEXsZK3El9UXNgqCHGS+itnTKJTjwlQPzZGqI8I/DNoWx8okhepnAph6DKt
M2oXR6+9IDWxAnERSxGEdaRt+jTpTq5dW3xjCqhRpbIr6OPzwGNw7MpzCZT3aOFg34TKzuHGqvDJ
J4V4xTkhk83cKPA2rV9oMLE8+8BOId3polQbOdJRlw12aW3ievxCkTYueh61j0Mthz0YcvXsqBbD
MWvhmoEnU1sXAUCzKno83PmQ5uzC8EdpR1GygFW6ofYlCaygqtsEF+MU4ujUPV5WxuHdyt7dBvWo
qcPhkjqauK3Dogb9V9Y7DqaUMA9pGLBnuB3xmxPN3DFjYcLrzS9JXZfVOil6rNmDYoyjp/pKxvRS
5JZogxK9cjeXqOgyhtKHWXNldKG5tbOmv5tT9nhpXzY8uXrvMg342FXSDDhxU+3FbP0zOODmc3CB
Oylnard+5UTbLqMpVDOpmqlrKamln7nFOcUv7rwrT9DyUrhwiiq/m1aNGOwnsxp34zBG68acHybH
dM+jNKDbel6yI/u3o9ODVga93pR9GX2qcdqZLY+8XpXZppdUz45iHI+y15ugS5rwAJX1JCN1tULb
XgOeTw7T7Iw3YUIuE9OeFtO2waH+6qesrvqN28H/XAgWKCfVLs2HJLo3nUQB7O+aIcKsisSxcKuQ
OZ8iztDMcX0RTYzAh2yiJZH973xC3cVzlkR5am8mxIX16C2tvzaHE3jgnHF7fCWOJNfTRH08/YpT
D48d4kJYGnuehs9Mie814ffbvPAXM0M3PITuPG/0aW7OUWKX26S3rVtG5j/VbMrNXDlX6ZdakMxt
e2VWZqwzugwuyq3s92YspyAxivldb/T2dsjpJZd6/1lHEzZT2+hvvb43166HBQUW/7AMpZs7LAzG
CSuBukZsVTZGiJlo0txXIC7hSoHlfBvaaMLnV1uwiyGv55p0VlEiBOJfUwS0bFJgzeScRyUVK5iy
5E54MIo1Gj1oH7qZTTbaDLw/EBR7RLOcehudct3S+hUjyOE2k/5xitDHgD4tm/4Ic8C7wAbz4aZ2
chqGomEf31h705HY1hP/QYCLEACo+1nDBd6mh3kOQT7OszWdLHzl91WWz88ZZZO3TZz/4gAa5ZvS
oEhoNbSL+6AIy7Us4l8qz3nqayr/cHtnWbPCtt12BZSzWhf1C9sXZ2Pgqbu2IYw69kBXUyb2hQlU
1Kx0IzOPwvJpL5lm7rSuGJ4cGgxuVAUNdoYFB0pharNLWijXJothxu9EHQSt3Ykct7ke8ygQ/sK1
5mhYsg/IfO+DojYWjj6y9SsuOu+5JaX8Mps5hWMx9mKMZ6alseS7fhF0YiiA12FUtxfLeriY1xsW
xo2nz2iqGNurxeJOy1B6lhG2d30xwDtq8cLbRYzaS2MjBWn88otClbsk3775YrHQY0dZ7PSIMt/u
enbPi9l+/M16by42fPwP/Ve8WPPdxaRfI97TBFV8pouBv1ms/PjFTmndAeyKsPk7uejvosX6T28H
Hq0lDjAvwQB7iQgwH5PrZIkN8MIeOfiFa9ePyy3FUN4h+84Z/Ef1+f8A9gni6YwM/m8/w+HjLS7/
ZGf47W/83c6gA8eCWQW1yjKF4yyq9N/tDLqLaYGyQ0A3jLNRX35XfCx6jJlsC2E4aNVAHBCDfleA
LJ0qRoJsmBkWFRsPxL8lAVl/ieUtXE+TiA6ALgxHOi1Hf56OpHqoOmpUnTOOG+0Q0SmkbqgLYQnU
POzkC9kOCd/ksEmtZPYwy8r23+EffcakuR8sNzVpji0pRYNF+Zy6mrwh5znivKESJ8Sj7YAM9OfG
L6mwnaf2ivExUhzFhkE9ikKF2qroZWbmN6kvmx07+CQ5uwC9ODIxGNpiri4OeTgheSedCvJJp0U8
z6w1QAp7SwYNN0Tid/dp5bf1KhFDeMrYLp6azmh3k9Oro+HXw8esZ69W3rKz8xvxkg2luxOVrF7r
PBUBexsHO3XzZtYJgiwhFg4ZrlHHN/MUj3tRldaWC6WdC0wHGLTdfhsLj6lbUPtMVmtiDp2e91u7
ybjNDVDiFy2OjeeeOl+wZNUaTkoVNDIW1wkoxrXtFG3LrXjObOk/jvY4YcwYzV1l+M/j6DmQOKcg
NPv8HpeD2ltdbZzrPGe+jxgRiETKU96Xw8F2Ynnra9mb3yqOWGQ5NzaI/Bs4n/4uK7X+vUnd8DCF
trlNCz37hObJ2Cjx9M9lXKkQnOty7xvys+uMeoPfcvxp694Aml8mVNtXXhSoPPNeDaMDKuAmMZ9N
+ZzL/JmWd3kLrpDkZjz0ZNLBTrPxKzeQPdzArpZmK3coOFZAkrZ16MI+jVjzSFQeh2l1WL6Rj6pv
nC1OXXyGKFDpHiVDMXpxXVBktCJQzcLzdycwGEwEIMcBbmOqR1cr1dO7aWrmSzjEIohnS51ik1Ko
FTxym99ilkhkrrWzkowhKRW98mFwmuxkExM8xWyebsHNQCmJw+FuqFW9LZpm/NXS2lWsmKFTop1q
1ZdPjA/49GDpu5zWoxNbNLkf7aI5taGHpDc6Q/QRY4wPsgrHNBCuIlpNXeXe6KgN5Uq2rjgj9ImV
U/tURNWFIQraL3t/FXmEFMxxggWCh9Age5MqnhXUKayNKO63sC7J62i5Bo4/N/ybPqcbb9VWFvEC
dnT11h/Gk1S8KNrjqiNlRc1jxHMxX/Uwrr9KtLuN52U+WGkKQ2tb+3BmG9RFHCdwv6kZXEG9pfpu
nDFJmKRuQK0K/xlBKl31tXtThYieuYehNAOQ8g5mNtsanN1/pSqcGQ3mPWOKPnZ2jCnsFcfo4adf
WiYeodCFAUC9UgcPPaIqeJhuykGz2sBDZz56TjpU65xR42YigHpHSK7czIons+PA5GhHk1wdxtJr
hhF/52VD90SOpyQpWJAMTkJGIK4fyRutwhBu576XB57PW3JKdl9Mx/0GFslA3Kbup40+9wnbK/rE
5ODNj/2oaEhgEr+NbYEPlKoJDNlWeBt7RX3nOGqth179A/+Pc/XNbl8X5nwZ2DEE5ege7Y7bGmXZ
GA8yzNncD055R5BYI1yoN4BQK296oMiuuqVXHRuQoZJXLPgKdxeH926oh4M3yTg8FHQ9PIyJMgKf
I4M5VuKWfSdH6HK4jyxVn6akSgIWT3FuOi43Mh+t7bmkOFoofx2ZgzjMSv9Aa3fOlaWKA8Fm45A3
nbOSepMHeMgN/GJhtKshYK1DWf3Q3GoiS2uY7QOHrOkzF5BNZ82d9lPChpqKNsRvxvs9DgkjDnRp
pzu3A+cpQxZyYcztDUXu42ORCWurqiJiENg7twI/KMIuC5EPg2YdEsZ4MUsR7yfyt4E2ZsB2LNrN
0Ets54WH4LynYlj71BOlrcYhNgOIZd1XEmrl2aJe5NpQTEcsI1+xiRJv0ZxHG0Vb0doo+x4yW6Mx
L2dE+8IwuT3VeXZtUEVpCqdEzaxrehuzqL2bC04Bw+jNd0KX/qWJ63QZrofzxoqcepdbnCTZoXpr
yrb7defG1ie9Uv1mcMdfNDoxomfNpD8zHeKgxup+ijV0kLKyh+eKoG9g6dV8hdzmI0+WzgtwCO4N
06mIcXoEjGQ63hbwqFmwaJIiP2i9plmPEd+FKK+HRbGbRam/DXlkobPOjxwfwsAYJmNv906VExUO
7Qcp9XFNaR5EYj+7zkI/sHtgGlyburNJxcQFLgzbX7uyvx+qNHrWRhtGREdd8AQd+C7JmqlYaSoa
nkTkqKNvKvcYUS/jsYKG/p51k/BDK06Nq5nXee7uukiSO8nIQJJUSwOb7x5eFCNfwpYrbgmG1b5O
DGqO4oPvadcU9Zizcl0C/DfDKCD+7O3l6HTbyGuzDfHGPBBeeMKwnO5KMlnMXxMPSYi4zFAR3eGG
irddzhQ8aimEMTggkh4Nc6asNcv3EA5vsRTVTuuFczP3jftLp8/yvaaO9Ww39X1j5vYDce1HMVng
0/xQcfAxqbdptXnndW63UbbbPzZ53B1tJ39L5qQ9xAlsC5XKhZ+HRt7NGfHPUYuao+Qcx2Ansq5N
VJR38xKOJFBq96CB7okGGS8EuYYTQQXsOUi7/bMupbbP5t4+5ZVMjoa0t6WZKKau5Fwc62nUKLIU
5J83sjDDlUvHwA/fi6pdR+ruQvRCp6OsIgirwk+PIUGAghvv0Lc4c6E87BsAdafYsga4yGn0s/eb
/2LvTJYjR64o+yv9AY00OCYHzNp6EfNABskgk5nkBsZMVmJyzIBj+Po+YFV1p1JSVWuvhcpUJlIR
xOD+/L17z0Uc3upyU834cBzPnX9gmX+K86IgcCaVj1nIV+hExqwGt+DKS+1bzaq6JbnzNWw5NpAG
gZES3LSCl4EHabyZQuF8VnXGgAS/4Raasd5DzAt2yZiFr00/jXtnTJpXTikcYYM+oLtg6aMc0h54
cPs6CNaVwMzFLuKomi2nRtXHb0bvMrWYgAFKP51PQYC7PovUeezOsgS9Bugh1xdHQXCBYoS/xJTq
c2p4xSNFVXYuap+t3hUciJIh89O7suzEHrxddcF/tcs9u9r7iMhu8UaCEhhdYx+nTr4zYyu6kczf
t42V9oeIUyOdOizA9zS0xmPsKNquft9spjR1mb4Nr4TjpGtcq26153g/31VMgRbauziVc1PsXH8Y
33o/9NWqrfFPhlnrkfFGbnCx8ph/bNxyHr8X5Ni8erCjTMrctzwKwg1f5Efe5/UupU9RrqfCaI5T
a/rrPM0IRJmbjDiTOsvTlSCH9rYaLeYxGWEbg86RoOCiesdTZuF9mAe2NA/Zuxss45ssvaPuXXeJ
SWQqhoGdGVbsoEMoTjPrAH1Oqs0YAekhtA3zhw/uZdWRqbTqO8YapddFW/gOzYrSo9nCTnpwcV3b
dJgmWj9hu4z+LFT33OrXJXjygJYj3Mqir0jSm1pUeW3frplZtJt6UPSgaxnKr3VsLuFGvVwc+uaD
rNiQVkwiUkzXnfg+VlLdAYhgQdCWYvqTWbuwmIFIPPpj2KcgFrUfl9+TPtdMP/NCBfmTHOMsc06h
6yfZuRv9oHwaJs1Vw6QyGga6qoJKeZU2eM8JOldC6nWBlWCD2TuTmymOio3RhWkHQGsaf6swEb8P
Ad+QGsH9yu+Urwae5t1k6epII5EgZqGhrGGtTE699uvbuuKny9YrX2zePDubGmDaJKdnAQ2MnhbR
PoH9SGBpNRaop0xxWyajfyReaOYN5jB3kb33NGM3XtVMvd4dVbUhcT5zdYb+OGyZBDTXZsn/Sb28
YbpU5Q/mEMf4KQjnJG5v6A+O6khJR+qzoeqzNqVDCWMN7aI0SrKD1yhni0fJOptFi0vKRP+c4JXb
MhAaN643Ec4kDT7PzKoS9KV2vpAxBX29TSoa1K1YYghMBcmfK3dFnoM4WnXTy+CGd1EKnnNlqmB8
ZIgWbXQaJeG662cSo6vIWqcdIWCNrYi+bF3f6/HFVGgn2YUZgjPbwECFZGrVVkV+GvM0fYp81b10
lJ6cmchAnYo5eszdud35y8UO8zjdEzvP6cslNflihKRGYg4akaT1lXmc0rZ+DMPc7DZJyY/2DNaO
SBKLaxcFABVqUT83cYMWGmfq16KMnkMkVTeOhdKJEQ4pRLa1aPWLgI5Qr82zDPLqEZd2W2zCsCrk
LaYk56GI6zc5Nwx3qnmMgEzF5rwmNZZtP5kjB38o3qC7TE3qS2oyxvLTIdyjvAWvP/XC2nMU6j7T
wBneNYyDdYVbD1tOVG34RsUubWgebVB1znTzO5eefo3PtVtCyjewSodvM1UfFb9BxFFTjtN9Lf0s
3hSBSq5NhC/UrGcmibh5rW3rG6QhS1AxTNKTYzzP6Q2crOSYE6hxwbfGAXb0eJhM45vyy/kzATyh
u/KExx/HUKjcmm42EYmLaYInfzDhxcv5zphKpgyA+/adpdW1WOoke+a5QkDZrURtgtCzMlrxVL6o
b4PyUKShwOYJz4rz51LICre5cW2K66QwF/fWjF5hqgeJlwzyTv217AY/vxNZ2tpAFjwOY7VgF8AC
jyhu3cce7W4sjd78bjCrGe4F0dkHL2YUlxTamL50xViNT/NgMPhdGR0H3u6+N1tEq9u+l5asyKtq
xuHMJWl8kA9RHTNybkXJnOZ/5o5uY4dx4mWOxn1oyPpJqXx8/qn98y/sCWJR4v+sM/RNJL+E3tMa
xqLiLnaYn+W+VT0OqbLFcIFZ7G6MwIppfmruyJIfzig9erVye69T62Rn7s5wmp0bi60vw9uqRyld
EmOojX0wpwAHkv1ff7lF0vNP3w0VrwBiB3/0V0ZuLnRdmKE1XKqquciKWjE8JPrv9Ob/4kNo2oMT
o59ryl8vgJt2I4dePVwSCyIw//EMtStk+bss+b9CtL8RolnU+XQR/31L8vLb8D9eGEv93JX845f+
6EpK8cl3F03676meH83HP7qSMvgkaS/ioZK/dx9Rjf3Zl3Q/8QIvVHoUanCrJdasP/uS5idOb+QD
CdtcSKzyP+L8//KUYqrCNihduLWmG6Ca/6UrKbRXa9OMyiO2bdabrIiYIjBgvswKw8JPl+ZfvK7L
2/jTG/HxWXjCYPqTjUL5tLzNP4nzdWtiFPBFcZRwNi6znsQl7e3geeIK3NT1fwqSXD7PgeZoSYxq
ODF+7bg2hs0q5Zt8Xi6QPQ1mhfI9HWdx6cYFktCFnr1l5RVPg4dR96//2F/avcuHY5DzcBNx9wC4
//LH1obJ2IuN8zg3XfeeK7haVE8aRQlW1esIIPU5tMy/Y2f+i0uMDta3HY/YBuwPPDY/X2KsoWkz
+JIk6lwsQIW4e9c0NdAyJciGInP6jz/QEzykfBxSSfB2vy5AKdmBBJM0AQLjsDxL2jPUhIuuxreN
Vxs94stfX1bxT9dVUll5MJAXeHRg/Up0nFpBMGk4aji4Y43r1gtb626ea1Ov/MHBnzr1ibj4CsaP
nDJxrbVbPBdVhU43BlpOy1W28tpNtFpXjXZ7DQcgbm/EGIxfJ8v/m6cA2sCvD710MUQ4gkeQOYP1
K42voHkWpXnXH1y4zM6TkVtueG4jjH+7qMTnnteRGE4CIp9Cvdy54ol3cLoaAY4sy4w97/QB98in
yn2L7JYSAes5zxKJ7eU5n33BfBrPzUkj28u3RaPFBbIU14EcaGZqvdUuEYRNspwUrNnfVVidL0Yj
jWbbS7M8V8aEGIvZ3H2YBPRjaOmV7jdf2xWO42amMETmY6XnxnbHewbvCPcSX2fBITW1AZk1DkC+
NFbDIxemtU03up0MihTUOYL2N5nnICY4w6fjbeegInoYi2m4KcwYSTUhvSB5wMBahLazEDRTzns6
6hab3dCBK8hqZBRjWFcvfWoxbWxM++jprKvXo8bD6ee2vjfbtszXQT2zfI1muiT0NO6b33CMA7EE
HCDXYfVix914NWpDPLndAkyZE/eNqY9VHIspGF888FD9mpESvATErOO1dxr+0iqjFs1VyweSERQ+
W3A2mk3vD+6b6rmO/oxiMGwc8dQH3LTZr4Nnpofum2d44zWJyAuq7YGpwEQ2o78ORiJAVwgGx+vv
z2qcRvjgYzsZ+lsaWu079mskhLizqhdr0nBL20FDLzCaKYtRN4VJfsxqxsLdygMq2287bNdfYj0E
z37Ferrpsl6OW0i5PCekzDtvZYvMM+bsdI9AJbgJMIM9M4Rm6gB2gCeDSBJj7URoLRsSxBD94kG7
73s6ixvtfVSgVgtzZkwx2UdlNtdoDRtuUhAL+9jHC3liqJa/dXACop+isjl8XH/SNd213fsoUmBg
bGhlkedWcyy4fPxMF4YFMyYzZd2YY6h7unoAfKo3QxQEu575fb6Ol9fD6+hkH5gQhOFZkMVFknI7
9JRrHFWvNiZOzE6db5s9WXMU9Zeu9trKXfl5Zo2PlQfulKl2OYZ6p1KkUpzW+QXMucI8DlhT9Igi
zyjiU9sC9NhjLEgH0qiNKbxi0cBhF5cu2Z80GrvwxsJD9kLEBKcOEIUEt6JPS+6HCSfnl5bLH+/b
otD71ooL2ONmBpzI1wY0rwzkiItizYnapwpV5nbEV7QKiwBGkg2iMq7H42DXzg6MtH1x/RKKkB6I
iaVbAFdnfPLynu5NFSbcdmOiiUtfoyU962trWvWmYtRC92EUdwapBNchrlsoN6F2XzuC7h2er3Yg
DCJIxjPORJA+qPugKpgWSkOznC/ok6P3umXZ9PJEnsBR0PE2sVes+kW4QEZXzg0fjbZkLB7RoQRl
+h4kMVrp1qChueHhDk4OXEfCgCj8A1wZMny2ITIWG2E4n7s44hTT1G8Fdo1LytDBOdRQMzU/aPPQ
NebiOJkyWLKx4F9WrMvjlW2OZ9kKGbsfPCNklwYBtZ/arnpxRRc851NMQ1NGfu6uXK3H60zwzPMY
U1vAjale6KOMikHN8DaW6LJS12PBLK3sCSR5+iVtCGBdB5Nr0zFF3ZtI28aIFkDPDoKw2LCNlk94
iLZIr4oNZ3gn2gkbdujJVTMznLmtxGuOe2Q+zrHT+0c7b2Z7WIuqHXd2Q3/t5DGS/jZH2vW2wEVP
KqjCm8GoovsG0MgxQosi47h+Vl3zNuXjsvon4rnNg36T9lynMUhZ5wEeJqegrKzX3gj7Ya3iwbyt
gkE+MimlAwNpb/FlG8wUmLmseS/l2QnLxt8hwinuxh4S3G52rOc89qtNObaoqHTOGMGZrBpNOeG3
epXbYXHhVOl8U8Lm5yt2rOazGwdW+C3wh4RUg7oKy92MmwpNVpT1JEO0mXHDoLPn0uWIrObOjb7i
VigPQEJ8+G82uez8SXspKjrdcAnbl3L0qUWqzoUmNSTGmvxubmsdwK3C5OWwWDgqagiHbKfjZKf+
xSC39rnJyzTfGDRC302FINwNIXGvMm/moanhedFKZtAUjcbyKPXA2hD7LQpya4EY14SotKs04P9H
W3wbryPDqh24NWulQLytUBLxnaQ/QaytQLyT7VPwCI52FNx4qkryTWRlrPeNbg5TzIRwrd2obfdI
of2boGIsmfoln5yymTDkk9BgKpuP91zm6vsPZzWm7WRvh7PzNk8pC/7HEihj8FtbaSzQmsXBFt93
Q+GjYa8G52boe3NPy2nWzM6M9r2waX6uhI0GmJ21dt+kYn9swWEOmxw4KL1WBGjxRnWupGKYONfs
f/9aonAboKAxtKhTaBhsXxK717lWDTLeCRhapxdIDXMWBnmqmE4W/U60qf2UO0TWeRGcGtqO5ctg
1VV8Z6F85Wbl9JvWg575yKJJJnl16kq19CsWIWW+UnFUw9cZfFNLCb/H8U591tK0T2p3emQO5b54
sWBhnRoDIVXVjAw/FHo5tgwRPQ1yRjFWmsq7cWbbR+DrS/HIoN08VX1s/Oga5NtxP4CJ4TtT5SSG
DJ4txiR4vbBD9+uaFteT3dQLGKlB17trpJMtJKFkuaKotFHLuxPbel/5gJugsHXFY7jc0ZQG/dvc
5zxxquU2GmLxy3bWbBJ67DIVSbbkCoTmMz5q2AFcJ0rLR8+GHvbIGEBBDQeMFcX+VWVwrtmqSBG1
K7bGekoWiq4Ric+pT7UcoTPs3BWq7ZE5bEkmoknq+jpUebIhKx6vmUfzMzcCahCEGuYpAyt8sfNO
I3qLQYKSlrgZYTGfVDpXt9z++lrC2DtmOja+gmaClNRB6qYTw9Yz+fkhsjzs0CPyO9UPLn8HGFZ6
FNiZZXB2pjZEhWA/wAtNNnYT9TthRgI7oMhXDfmGx1ITURp1SlwLhyUGEd6iBNFNshJka68w62Y/
jMRxaTWW4QE3DtPOrmaSwhs4rFkVfhQN0Dw13QUjqS881xQGfW3eAbI079x80hvYemuvnfLD2Lv1
lto4fGTWNe1SNtFNWscD2e8QEc3OucWnXTxwt9mXi1Gd2PnyvUPQKK1YlAU+kXFRoG57UoZItYqn
O5N+6ucKAfNLU1r2pdQ54Y12ZFJAYklVgQJLpO/tXFyp/IqtZQzmDxcE5cm2tQNkA31ASmpRIQcH
R7ORzr+5tccNcXpe4R3Q7yHewMlRJYW2oas1XXFUGVOvlxUEMhoErbhnNezS8tzXloEQZqqr2zZT
PKR5zGqTMH9AL6wJICI+U6GBnLIhhfhP2f03R3Hn11MJBlIOHC6NBUEL4tdjP2LxNGDHqw4VaZYU
/XqkPdkshe9fH9f+6fTjL4k1hN65HPvh3v/SoAvCmKFj2VUHBaER34SU4qluG4S9DiE2Z89Zji4f
y+Fff+4vjUGHj6UliLeNvuYSpLT8/T+1GjiSKzstgemNqfLeOgMzUN6OatzRH2X9KvNiunpezFpc
k6SZ/E4k+rf5WL+6/ZZPDyxOxbzgfIlfEfYobumeCK+EP4FZZTX7jfXkL6tuKltWe8Jr+ScCaY4l
S+VNGCKL+8cF+G/H7m86djRalmiSf9+xOyqVFNCtf+7Y/fFLf3TsfEmDTVoEPNJjw7e59Kn+6NgF
4hN9MtK5CRoKiGFaeDh/duws/id6ILT5PMmXWPR/f3TsbO9T4EmCCrGAAkUy4Sz97//1Dw9T+8u/
/4z3p4f168uL6g+KGbrFpXMHA/8fH+7ESxBciTY+jTV+OM5fJQUwtpRzVUvEWRwEHDjiyJGrrAbo
sQQnoGbTbHQbzG5lfWhETmKQXyrvNM/SCbdKl/Ow6kxzfMBjkzt7kcrJeMiCtPlSA9dz1yA9o3TN
CRH4urZazWw7JwpchegLVn1uztgpyY64IUFbMo4aGspiMXfOqkjLYMv83262Gmh0vLaHEgJ3G1Zo
rn0DHks6ye9M0vSm8wOwjbNJEyGuVNeuJ9+13I1AGmbdBFYXb9og924H8D0c6vtrC255J1sSYlaM
Xk2bUZxIHqs0nR7G2OwuTWTl18UnWGzlWBpQMv0xcleFa0boM9LqqtwKV1001JQ+5XSIyKs7WVWT
nBmU7JH9N7Byy6TcuQVuOquNKWm6wcrEZnQBPzqdtL4QTmzh6GnUo7CA+wex8xpBab1zyynYIFC2
73srbY66nJxNLKz72JshLxSe3BoTcvWxMtS9LQ11sYvh6ppMoV2lQBhXo4y/Ay2t9o4EYY/mLDuL
PIdS6o31VTeMYVZ9nES3DIqdyxAvQAOmhv2NOWxrqywvYdXkP1LtBTtN5t2udfHNI11rr5YXfHdD
dOYihN3pGXG98lr+AbnxS4BXd9WgKVxXyj3pgcaKBKv9mDatfbVpkZ1tqp37pDVhNmfxt5RMzDe3
9IYNY54z57pp44KU5JQaEiztVcaDLsf8UTVZjkZNtReLOhaSBrjNMMgeGpV2lPhZv054Yz+jzw6x
+FjjZQKsvqnITNgKl29qwEfdmDqMnmZfAgSkcKHGS4sSbUyRpjidqkqc7bg2T5zg3xU/fxf1jnqA
M0KFihM5uEpq5Qcf+hwdrjBFMEuAwMVZSoW0YgaUQWndz0ZfXE2LJ1p6fXdjZY5znsCMVI3t7Bi2
t7flaM8vKPeIIgFoEJ+cNBYbUOGqRp6jnU2dZQRap2G0M+r+TJO2PdHDu9W65ayFkwA2NSXa2k9H
JqWF0sAYeAZh4U8cyEPsv1Bfng1mODiLrgShmLuQ45ym0MX8g3+pT+9ju7kzMIcKWjmbQDlXpoVq
W/jV97aSEipV+TwtgVZYGF5z2agdDMBuWueJdXYd9GKY9c5qejcizmwlqegws80vTh9g4ZuC8FAN
2rgd/CDYhn0VbVLTeWExbO+sKh93BjpWsoAj9zhhiXx2oC4TJyBbpIaNic3G4rUyTpIh6wr05Qvk
3pouY97soc5YjKpPc5fcdHlHXn2HpRt3axEy9Ke3TIsS2gXqy3w7DFWyo/AZ1w7Dy6sf2uqBKj06
Em8F3x4dxZHe8PiQj2reF11GyAQjtv2cjd6t02iop/ZwbCZq6Q2SweFhcLrnXkzGwagn94LMNC54
wcrWGUxcg/BQgk0tULLcT+Fg5zdwFy95438D6uFuPW8OnlLmuDvyZTOo3El4P9l+codD5a1wKvRV
xHOv5kS8eZV2CYZtzO61bfiTIbVXm6ZS1jlSBaIZy+WRNiO11rmjmMjG6n5i2V3FI+sdadLwX2Ux
vc59QPJOyPqse57BZBqnV/pANFHzxKwf6warowlNK/KL/K7E0ksyRcAk+T6i1jjaFSqGPfNwxrPK
1VAp5rQ8VpmmXE+KjjTOqgiuXSp/VCWKy8iCeznEvkIG5AuMU2QA+CvaZnkZrp0k70ekLr2LPLdK
PGMnZkj5vtXlu4mWFa94gQBx7J9jRVveOUwgVk45rV1OuIQtfs+MtJyA4qXErdCWsZjoN/S2VhRm
/iHrkSzdjDQqH0Y27Ee7CXlFsoFHD22Zdr+2ImlO8ZxP7YosU/dbx9OfrAXJiignjVA6nI8qea0J
8GCsjyvmVFokt9ZTaOy6IC2iQ1h3xymxo7tY9eoR1rotafmTOBJnIQ9uMA/xS+U77VZbTn4QSRS/
UdiZwYpYBOLeoqlzbiJaOejBnEp6q3kgNVZXaFMGW2u9AkuAo4el/UeROQzTyRQbbjvdUrePVm0C
GJ+QuwBGqfBtuVAMKHrn/osJhPetbszkhT0Z0zqYzFvMZvkdHbvghznGPUEUKrShs2T6i5Gp+ZKb
8iiRFPyW57b37haBC7MktuseeLPGmESmyNEt9TFntV23vrCmzaSaxRAQchWR1sX+c68n94Yeino3
UjPFLtVbRPN4VTI8hLXjPbOPBNsKpfKux5RA21LKKiTYFhrVsUnG8XuGDsFhMYpwJWaFvh8lMgXc
urFxn6R0XVcWLbAXYiuyi61gVvEUd45cW0E+Q6uos3enqzOQOMUjUHYfPTmP5QmJeY5JNuZlrcqu
vptrG1YqWCd/WlmkmOTbyQpoeNH2enGHafgt9OP61XdgKyc0eJpVGKAEW431ZJzAe+n7wmW9WTEo
Mb475tTeTTCSyaqDgn6AqVE1B2kM1WsQjSCdpjnsj5XobKAPSVojdoKa9KX2E8dZ+aXdXVMHvTy4
aLvGIVqpI+8cVNXeMkG2TQ6aHL55sLVlY76EQRc62yIxs3EjtOHue+Uk1zCowLcRLLUuEBnDCfAd
bIR2jETTFZp2UWbJm2no6pOIO2/jVY65mXTf4kDlgZOqmtcEOzrb2sSESixBtyVOJ3BWoq0eRN92
mxbvyo0yNF4mic1qM8q0OrbSaQrmFkXzkjXpQmiM+lbAYWvLr9lkVQVzA7QiRADU829kB9m3oYle
3La8b04UB58lUMO3MmrLnR1jyd6wxIf5atIZBj/CflgRsVKYx4TB620wO/JV02PCZ1rhircilyHb
ZE/2Nzng7OhCYT8HWCQTmvL2iJSt4VhclFZ5gAzLf83mPvMPUK2nq5+FtNVH4FxvOtBwuwu3ekVP
0z24Ab7XdTpa5ks/U0BuI3PoeZbMtl8BmxDvQY0SfBvmXmSccI2FX7GKFZ/xAHvtzoY+de7bfkIJ
YhhAzJsWgwtes2MaZffm3Cdf60JeIvoPZZxr6NfGFosycvCpCx6cjqFFj1NvEwU5xgEX2Mcd9Gdj
5YtI7mFt0cdyG+18I0fYIjUPpNFz4UwSIX0+IAcVhi2mtWgTE7R5FF1amknbAXTS0UoVQALH7TZz
Zatdb5r9jUCz7/VN/lucWj2pVr0niYlCLEofh85m5tGYjfARffPAEe10aWKZ427Oi1nX6W9ja8zA
g9oZ7vLQRYSVNFHqkITjpO8Vhs5ihVwE+50RK5YWe7gtEXp/UbQbnpC0xXszcQ3OB2F/06DCRjdJ
ePY5a/JgHZnUiPkQnfyZgKcdrRyIWUlQk4hFQ/hrS4sOAmo4oNuNExe3elVZ3hYfw3zODFGdBqZr
N/yF6sainfI9nJMO3krXHfKq1rsosItjrSJ7Y2XzlwpcYr8WlmiYedby3q5r5Oxm0hz/e0r+/7Pa
EcD8l6fkcnj7xxPyxy/8cUIOzE+CSTfHZmeRn/zf07H3CVEx0jaLcGdpfdCJ/zwd28vpWODg5ejs
8Xs0ZP6fngUM04KJ46TtyOW3fjkN/9Xp2LF/ab4QikPKns1sBUEU5+SPlNifWj9T3nW6kAn5EHU+
no20Jcols7LraLvZe17o+YiZln2J7jp7VPaxXX1sXB97WChb4573mp2N5UzfO3YXPmcz55lzvWyC
cYdj61h+7FJh0dvGGvg6W6YIKZgJRH6e3G546IH8oC2cckVQS+qrd71svrru/ecYUzxFwcfu3H3s
1MWyabMHHeNlG9fLhp5+7O3exz5fLFs+5BP1W0EVEAGzv6TBqL90Se1cKWSoFnpdhT+6pYSIDH1L
I53yn+I6fZmXUsMBSPplZPy7tqY2/gH1hnqEdA7wPc0o7ysPUNBmnOz2HtjyeDvLRgxYIByiQnLD
eCiLFM251Hl00YYVHklNYWuKqDJoPZS2cwO5OCPsPZ0F+/CALH0mIvagEGZsGRbEL2Kiy7W2/dzf
t0s/Y8UhXj1OgrSh3u2pW/oyOiSDivagCfyTyxltb9K7szdznnuPtEaJ8yCXUcnVBHIOlj2Afepm
nHZYFJ0yeJ+Eie8P8q2kqlCag1fQdGsrzOpTH2bpFo0skTqciqEQ1GNwXgh3Hx0TMH1B5V8IKCFZ
jlyW/qplXh8ieHMH0jTab6ha/G4dJIDq1s7sVY+1GrqTkD71EUT8hzJQEEuMqlB3Aom2SZt/Tu+g
pTLCZZXWX1XP1Nnrnc6nqVAizoznaRxR8crghIk17Ei2GNKtaovmjikzC/6YUIjgc8F7MIzY28CS
dqcuze145cVjdO931Q8Sq6b+YHZznWwMED0/iD5QzgqOlmKK5czd96KxPeMAe1M9E/yRHgHF1lvm
1+kSKeXpt0oE/r03NGx57LK7wLAbuUrt2t6JMqChMhKAfDd3iEeeaxNej34A7p/AOBAzB19mejq5
DpOM72mLT0K9c3eBL67J9Uq4tgAW0a7fgCJF+HBB45aHl6jFVpWLEhms02nEzwPgz0lYnyOfzwB2
sSHm99Fpx2g7FIg91+AidXEIC7GwWKg/OOl7ax1Y8kRhnu2IKMh5vYlwBYq8hpLNlKRgC3ICvG4t
Wq913Ylwl8bZtDJkB94WDO2qiWwGO5k4W12AktwUcjWWzhV15UENpnszV04IX7DhxGIW04FmC9e9
J0oEy58zhZuCXi51fFGbF4Mej7dp295ec3jBywH74GTlTb5NaGkRFhYMNz1RNJsBn+i+djnO4TKc
67PX1v0J50R+nUThFKuk9Ny9lxZ4doP2YY55MbMy/YEv/7Mw8GIqP3v3m9LZMMMj2zlJ2yejt9QF
lqZctwU7cDK64rFxMlYtH13/KqCWX5keR2hMADH4m8hfc8hBpN9n95g5ngOnUeto5sU2SvuQdhHd
8CKGhiTSdQhmZJ0mpnZXI5yPQzN7WJAyb7na5fAEPSOmGTMFR0kS/NZSHp4xK7WuHjlLG5anbIv8
xD3iOcy3HhobJBZO29+6QWZu6zHFDYMe/YutHOerzN10E2ccx0fCx06y7+STlG5/rgZPjSxSLWsK
/S9OMokbGt9NUh6IMsyi+c4kLYwjbZTez5q1MYsq/1CCKz/0RsBIURjBuI3aaNyF1tyvu4LBEjFg
BO0mWX3JmcrsZZMvpY31ZnoYZ9Ax6N0YEg0Ehrrb4i4EzGRzUR6I0si24Uy7BuuQ4mpbdsqL6htB
8D0hFJNrbmvOzslIsCVQ0+ImoTtwl7Y+QhETQK8usnmfg+rZmj7cz9SR/a5p/fwrvSD/PmYcACST
2/81xWltuT3Gq2ws7oTuE45xkfmEi1b9aCene5Eich5lPRYPdU0c5UTvZ6cq6j49d/6RZk0LTSoz
MBH7lmLRjZP+MXFsHKFxa7/ZLY+0bdfDDefT4tZHq3AYCdC6a1uXXMgOjk2bD9NjJHLPx88rEiKn
gu7GDEJ907oImM3YTdc6bTM8Ej5LporuREASTAKdDVdqL30QLT4jX9b8JWvesmCFxvPJVFW8y7M0
R6isws8xfpsYWLTbvk6JRQ7NbOjkxtJZewCsU0PMEOM3RHPZmtHp/GRrm8NAmMoGXkfCEFLW7WdM
d9bNTMF5w4EAJIryzJTnrY6vrteLR/ziFry+tIJeWNP/gggTf6nqqoWIhNgtbksIPCxM9YEdfXyL
Sfh5smMHoD9M9pEmlI1fw3Jm6Hh9dyIQ46HrGeyQiGeLrvtq1t7S+Z28QWTmVxRvqjjgX22SL4i3
FoRYV3o9O1Fm4quayxinToFXb9sLDLCTrUeYcOY4v/ud9rZhNhXQeROW4Bi6ARPqZghXUTz1+8HM
nwaGr/skG0hDxRxy5FaqDeEi6gGNXkczWZ76yKg2TCP/GGT9d4r0d1Mkj7PFX9XH57eiffvHGdLv
v/Jnhex8cn28765JhAUyVUGV+ieLwrQ+IXCyKHcddMEfmOw/q2QmPT/NjBgmCWwhqF0FZ6P/pCrG
c/CPMyOq4gA1HOgJEhh965903jVh9iqNRu+cW5Uv1haycziRgo4KGojWqLoajQHtkIGkIrsML2Ux
sQU3rmnQZZ47nkr0F7Vp5IxuPHwfWwNwtRMe/JAnet3bGi+NrNVM+GDMXFTu8oY+53DpEL9BO50s
SXUAdgxn3K5rVe7daKduv2fR8ACYR9Josgy5dmJP7hTydwYWdbSprHl6NPwZJvDcgZVD1iEKjqEL
VWDeczpcAmVHoUjabE0O5LKB/XhQtd/X9xAkssemDoOXVs02FmM2XcFLptPqTM5kTCDr/2HvzLob
N64t/IuQhalQqFfOpETN6pb0giWpuzHPc/36+0G2E1tO2tf3vubFSZYjggSLhTrn7P3tWT0ZDmU0
l5g9vZ0gisd7euhM+Z25yLcwwPzrtC6851pK8kNUOb5g7uKJIzq5K/sZHxdmKECoZP7xbHciw8dS
bcBt0nl2THA5v3itqJ/s1rFLSJixei+V/55N85VvNsT0DilMV/4RnIfec0iUjM0DqdfWtksctZ4c
0hZg1aj6tk9Ih1ub82wiDQH9tuIQrvIVR2e2RDfw5tVoieEAiT+/6WkMIYPL6S8087hnwjffqtae
TzwYa6jNRAIZNAeM+ABeO/7GehC3SToMON9L27jG6MrwS3jgzMvJuqRYKh4iLTmCEwR9wyNWrgc8
W5yH/c4+u2KwvxoEkECPqm3nunTDfoMqCtqcZBoxxJYmxEHQWol7t99adtEjXFl8ixA+ds5Iikrm
JhPezaDWL8acVzs/zow9Zi19dAFMv5u5LY8RDtJ7jUL1CgBPeVmS/4TaQxszAjftDRaG08HtbI+j
56//yVzAHaKzgZS2Yr5k0rqBC4bYuGhOSdWGY3EiQG7Myo0k7TtRO6Z9d5i9cKHhZQWip7fw1y3z
/b8dh/9Vx4Gin93tP8/lL74XXf+ezn/oOvzyR7/N5QHySGWh/F+aBPa/+g6++oegGcE2yywcs81i
Qvh1R3XUPyy8HxaQH4dICDLjf7/DYs5gX4R6hgZm+au/0Xew/qSowenFdB9DDpp2YDifjDSO50SN
r4PwNFiceNbAiOTtSLoYa7zo9nFNvTeYb4kxTseqxm3OFAQF81AO3YGB67B3sFbuTQzH5l+IUYT9
qSPi+jYfjicROh+MCKb9yYoytWIWqe17RwmhuLxWHMSvfQ0RbMUmKdKV1UM/tVzD3cYNUrfQYRpX
DfihKZiCb35RWLctZqW62VazzOVXXRnhFROgsWPDbq3nPKJ33SAiqEgJBldGeJ8gaOM6x7HaGljo
O8M/wATUG9dMC8b4FsnntMlLoEbNY0TCO0cngzidtRJZzcCvzeYNJzEnXxlpoU7oky0oaXOynRr1
wO4ewbtUo+/cENDWPyKORWrY1PmwYgfHRdGPSf2WExgAdI8ITgo33LLrGErZTKA2/ofdENhRdoIr
kZHnTNYr6k10D7dA0KB/hSPNTYTEQWjsm1g3pzpMrH3fO+17bEbNtcoRUnhJe4EX81TBXHiQRTzh
n4QFKNu+w+BNMOlkDMYmlpodF5mpd1W7zkywaLQzCJGihumt8s5w1bPpJO3KiCFsbDR+nSfyMiq5
MnsxnrFRGLd0xxnNymhut2M8TJeh1PckgmfXDUYXwDKqwGE8ela481P0u02L2V3haFlN8K4IhydD
3bsz/bS6G+AjEInn5zdi0BIAB6Ot9ExZ0zqPSUiDeSK1aLHSbCl07V2tsvFhNs0J9Tu92cmrxB4P
Z7GrZBela6vx+nVLC2OJx7AOkxNUZHsrY+VoE8KEWREEqDv00HXo3XLX6wugNM0ukZl5CgnPOSnL
80+RZWbhJijM7KkCk/pQSgrferTA0qW9QbuljTXSCHu6dAZTfgtl5O2YByzSQD59Y5NVSVZ5s7Xj
soN4FA3ujgRkBjNVWkWvKct+5djNtO5YaSvNrn9nStySuDWHCzG2/ZYhjdq7dZRt4VkUmL4BwOii
c8jvyRs68tpGQBpHLGlYo8FupESZ15p52ZPgRdbAV3iW+qrfCjVar3aYRLAH5vm7jXTxXDOe3fjT
1ByYFA9g1elgPPMkJtYrQL1/tAcvaTbl6MzRWndMf/c8geE0StG2/squc2mvqUaRFJqOmjdZmIUa
sQYRrmJqEcG4RtYRattYF4r8UAHA1syOA8bqdpVbWXQZUiNfMHnl7rmAWdbusPTCBmhDsy0S8vwC
950RxYidPRubBz1WxaUifZXbp+v0LEQSkG2i4Kb48fLrivyaUQLnjWFPze0AjOlAnUtCCsVepqV3
TBlOqGjUb3LQxKGOrXtU8JZXNMToMVYWABp2wvEZ5qTfrCofHO8qD3VhbdK4SZkxwP6YGc038qUI
JEJ4wbwbpzZmwgHlK+N2YjYAA2Kqkswmhi7KL+eS5s5KzcNwLEOvJJiSTQRIC60vVDilR0xnHNrX
beaOtx72KIrLAtA3DdI2uybfqtqPth8BOQToaVCXW+gxKnoeVx7bwUUe4QpHmpHlXzgI1aAPna7c
TgBiz+Tw1JcGXNV2Ix1UrLGflA+SI1S2sfrY3Zgl/95jjcLJsGYcWlo059GOopvYHtPHKicxwxfg
SUJiQDd5NVK1VyWbr2jT9D0JCbSglxcjO6A55yH2njPjCRmWRnNR1+rOdkY/3koTwg1whMZrdq6Z
q++4EAgbz63xGRANaoPZGvB3DURrgV7Vhmdg4+/L6GDaCfqAro7ci0hBrZcjyHnhlDpZBZYX3VrC
tr+iko3v5Dzl1qFt2vDGdd0KARgZodnaJhvlpZxNaFguM25BGgGQzICM0deoVjUUT2sazh10F+AN
1igipoI+EqqUSpyUvM5IN2JAn7CCJjT8YH9Xd8ogA7mWEE88Q3GJUJn6Ev2As0uwAxwbTD3bekQZ
zN4wHROZBk/MyC3+waJjn+dHngIjXs0meae4V6DvQE2xaWeJWl5aoVD0DmabtE6ztcD1TCP19EDf
46LzPe/jazsYfnSRU03Q9sObYw+W3LaR95445rgZfbda4z1yvsQoZ44JxcKNciKLq+bvdt0qFqJI
nevJqC7JBmbLEdllOPvBO6PXo5JMaT1hADS2cmPjm3DkKiwHV7MAk+dSOPAHerKvCWfiOx1jf7xC
Xmeu8SramzyakXw1/CP2TeMlGdP6trGd6cIVtZutiVgunhGDD++Dk7UX0ALlBuPEtF/OJW+ZkZbv
rFLhoASXMVtHIgd/O0dBdNlCfYrQ6jvNhePXU7sSTiTBhLdIA7f9jMx9A0xfYWJr4LhvkDCYX7yk
64pt7dXpGzK4kJafgmFAoy8kXCFpjVnjx+pyeF2RHKmlfaQ6VRrjhgIK0TwDG0y/cITj64Ji4ybD
tUFqzN1sevfpFIh9kuQgbhwSHDTU6Mg5t/HowUXg4HUdpFg7OWKVL3MZdLuOhNhN2Zl8X5CPyKUm
wL14cZDl8Jrx8M22inRLo91dHqJNfvbr1rps2c74FbUzlgC00AOZ4KaNYsYHnLHCVZu+MuB6bg0L
4jruZBerl6pOiQ/IgCa7b9BqR1QWraELA282yjrHdYXisFy0h+6iQpw+BInLbB3y8KJT7Nv2LsS2
g+DLF2dga9FmKvmJXcZM1MRGTW27JFXEiIFE7sJyWBSRwaKNRAlVv/mqRjDZaEOdpNuCzGIKBkoQ
tZeiC7gILZtFc+l/yC/VosTsPkSZVZwhZ5sMLSnwk2S4rC3NvHr8kHM2H9JOjifNV/tD8Dl8iD+Z
Q6Ou+pCEmqyBYKsWpeiQNDwJGN0W9QE8nTttpjGIYJUgjkFOlTn+/bQoT8sPEaq76FH9JmWjjdTC
ESq9LDk30ZxOa7b2/Cop/OlLAzv7znJG+VIHfrIvvZBqOgUN9+5awTLIl3Wxr9uGAZkR5qSbR5bm
kVHjndnjQbFuSPqL8hP5YQrBn4QlWJhuTOBtaB7x0mXmuoAMvmqdHmb71EMt7y48f7YZBP23rPtf
lXU4sJ2flXWXZU/cxmvxx2nyL3/1W13n/4MGl60Us+GP+S+m9d/01i5EVwnlQ/qe5diMQ/9V2Tn/
oJLBU+35zJuVvaigf+2d2bygotxkBo02iKPR3+qdOZ8qOwv/gss0mYk3laJk/PhJbj03Yw/+vDkK
Fq6/SRLDujOjWkOtjqtdWSc+1KhKmm+tIQMsfQoGVV4EJ0zXCJ15/jNqJoivNL1iD8N8WJ4pWb7y
Oa8/+FXO6SGq0JOWZqfWVpSQwFCQWpksqY4EeGdfXJt5RLWk47HWA2ZWLtQh0iEGQk2Yflmh2Yyk
6Rn6wD7k3fdFP/0FZeRT85A74LqUjoLbsAjj/2Ty57BGoUqqHUdNTODEFuw5s6i13XXL5+J9/26J
/BtQxCcoxcf1aFfi3KBJKnGO/PGO2wbz3DBNq+O4uHWnMHtbRlVLyuhfOTUWqfzvkBTLlaRjM68F
Yktr4bM/RdPr1zzdMzQB1H422zcnSThn8F/jeyha7n6OkuAvTDH/5uNJHAb0C1hMPgaRP368xLTb
Mef0eew99sOVsSimMfJKseknAUj1b99MRm0UU67lg6L5TN0IF/9mkScgE81RpOeiyfUOaAzj3T5T
Dz+/lvXJmrDcT+BeXEQ6uBMQiPzxo03Q5yJIv/GxjqaMuWhELb+p67zc+I3FzB7M73VPOX85Eg94
wBbQVVvibtq//ZlxR4C/wAmwAGjlJ9sR5gg5Ez6eHOs+JY+UB31LcEsQPCgP3etfXOzPa0iY1nIa
9olzglXwqfODFzFzusZLUBJqfVv6TbvpDH7B6OHSCBxdzIxTFqRd/MV1/7yMFsCIZVEoe7TEzE/7
UhomYxx6hLcXYz1wKOfbHJ1+HFdFjC/651/sp2u5mFkZgS99NL5ey/xMsXBjY7SGSMXHmHp+U0+z
BN1lNvNFSKbG48+v9Wm//bjWQsxxXSxcrvjsnsJ6TI3C2e2oZz1am5LTwimLncHa/Pw6n9tiy2cS
DFfUknDNcrX/uFZ7MBqNV04x/m9SuzjNUE+s3LlgZDk44j6KY0yNU9MB5tQ0kIhfycPo/PP38Gnt
LJ8VoQUbHaYhXHif1w7FWYoltuM9DC3zDosUnVWojfAcOHN+KkOfchaf4F/s5x+38Hfb3nJZmy0I
cxxWJlTRn5bOEHqc7gIJzwx1/dcm8fITPrr5qmLMsG+cCv9vZ5QT2uR5CuU6GPt5OI5eMX1Dh1Q3
7xWSoRNJScEhXEZCATrdU6AT4/bnd+ffvU/BF8PIg9MBxqlPP61UOMGopWEcyMr13ua5d5v1UGeU
WRiRRo95ByXYak4MiZ+mHNOzOdgQ0RziII59WroXyEaD4xT7zpUyvFbugCmXCSpPJYf9z9/rn1et
b3I3GdnhD8N2+Omtmoq4gzYbY0iyJtkbKeLWlNql7bY/v86ff4l4y/jKqEJwusnPz8bYsLkpRhsf
y5GIZhUvKbBFWooLRjDi/ufX+ryds058E+Oa/RHkis3j04ea/Va07pSwncPA2oR+MGyY5PdrYmhT
hBVLJvIEedrqJ/ls5AWO5lJ0f3FjLVMsv8Q/LlffYXppKsGhgLfz6amSNZVh88sIDrIfm/koM5vN
tFOTUx3DvtK3TPHMN7GkW8fALRlxVYBV+O/YDVaEO4gLUk6CkwJrcoOeAfBPWycVaYZQ5GEUp7k+
Y7ZFqQcg8E5nTvBjmPrsiz9n+oxQj5QQVTfeIrtI0ff44mKAUQHHJR/tO9Gn3r0XVeahs3zrMkL4
S0ZcFRvAoEd9O4eB068yGk7XOc6Q1ywgfE4bHOOYuVIkq6kIfhCELKpTkdeITwqkfAeNm6KlVRoR
tYq4fDkjlDgMVkVtu68Ad6z3os+dxxElX72CbZIDGcaO8SMbOhceAHjvCHBhEp1Dh1+2K9harGaI
3/qIzbtsQ/GDzrJvg7vm2Eg5ZsKfH2OF4xuzkrsfXZPDUCHh0fgSBmKR1PLZr8fGv0MfxHrj14/l
OS0Vl8d6Y+Cratk7EWPLZw3+cDOlKjzL5W9bCt1zCGUDDXs8tmi0mO49qNKZzzxnsi91PY/XH7c3
8MZuaxeReVs5dUTorZZZdAys0HNONmaac4r+GtqwjhI6zR+7Fa6ei6bT7FC+NRkvRZmyIktzIkg2
yyx96OOKezfDNiX82DSjByC77tee+BUDnbpZ3Czy+0WQw+uMURydEfkT/FPL+K0xFXj+oGnmED6g
yvSKQb64h9fjPPrF0Ngrw+be5mTNv2Vhbu8sBFqvtJmwNvOjIasbVo++FSONrnWXAt8yh3q6jmeG
khvpWvFL5nVsTeQl4OQycQQ5yzrMF3OkD4QG0GXkd/FGTxYHGCsv9Y7UJNaSzDt9Dsd58YhTes2r
rh2ItxcGg6PFLLPpoxY9UcIHoAucjCT0tiywrUnq72s0hiazFp/VSwLOdNMEyFEPPcxxcBWl8eAh
luN7DN35HBpZckr9bKs0jTpm/dM1eUz1Du+QhVMS8H0NKGk9G2VDom8UH02/KS4YnizZclm88ezW
PFtOoU84/L0DOuLgIezktnTpD9ZekZ5nrrZGpC6vcy33aayZ7xMYhgQ9cZ59n58diHKUoDMCy5Tw
H1Bjmqajba8tBvg7NeFOxOcAV5W7an9R8XAdhwAsEkvt4Ko4O7SoJUhu4AuR0VcIG0YFs4CPBZmh
WcO9zfBaLEESS7pfJ9xn7JHOOczj62bCBsVEfNoMs++ueeAQQlXHj17gYUhpK/siE9na7FOxrrpi
3KeK8C9SKRd5p+kx/wayEqvoro3mN+wCrxU5gNuETLvN7CH4s+k5HQ3TfwJWRBYOrK1sPU8+T7Ue
zkvuuCeNOxmfbXwVefG4gVj8MAzBRVnI8KlDFQEnZZ5OUZazAbvLGSm35ysvdpxzp9v61oqz9mQM
oLW19i5TWc8+Maw5Rj0F0Ly2w/Y7os7qMFsl1q4iGAJ8daGTgCFzS2sVGKG87EXGGyozF7r0ADns
UWjX2U1wKaBODWQlIM+srzkoudFm9JbBmSSFu8EC8kjLcryfS8H5oWzJtliRhzSfU/IiFoOG3Lkp
+SBJjpofXAa86FrlXJRT9LkJzTtfjOOdHOd56+i+3y7PH4SIZUUUQlzV+U3b0RSU/NKyIyNLjgJ2
ilmtmTmLpD7DqrTw2rVHxANbERwm7CM8EWSo5AGqjd6hQkg3Oce8ndKmu+/JvarWTWXn163ZfZGZ
Jp+AQduVW2uMmmGGXXPTedgndsw0kUBWbborklTcmNhpdp7sw69dEo4XTj9tujgYTwlZBt3KBqjy
4iQTKGJRYGTCQN0Yx0I10Qn9HW4+e8SRpIechZlwdqBEyIzbbG4k9K4Gsi5SQBPUxzOJmP6Pzp1Q
sXqFZT/YuZBfp1ErvTcFCJ25H5ETlz3nMRJlDpXW6moyag9zLZMqpywXEkUtD1TQ6qAmy+5WldU3
3yvb97fVmMynunPOkvy1swoa/KGusi7pIxccYQq572WmbrOgBhISOIFD8Z9ELm2KxnowiN5aW12m
Tnyp6n4SKNF5CKOHJk/EfZ+02d7KzqBrUBcEiZbQd32AiwFKV8AvQSj2I8bnnYcEDrtN7D6mc1ve
ECHurPLASo7g5OwzdxAYCaacegis/SAEC1sVZ4/2wTrIlQ3WLBMHuvvOpQrJvmoqwnICUVsbkDbl
PjNJcsx067/2i4GIjaZeDy1DvrXflYBLUsDX+2go7GxVjIyGyBLEvGNOzlVv+uW1qcFyo60qvVVF
vDqxralRuqs4GbJ9lhbyGRAXTZyyDi/QUfoljGM3O86Gmr93lOOXqPp79E0GBG2nUozUmWfzTCcV
tVk6k+KKin1JeUMpEwxWecqsmdD1oavOY5JnN5Unumu/naaDU7eRWsfKP+STbo6jTyIEQgP/osSH
eU56JDtuOORvS6IXyQWVqr+6KPx3npekP5TIAQBUkpEsBmd6ScS1fJFt9QISY9pCw2F8oISGGd6S
9vhqMpIY2QRaUoqqJUfOt8jmq8lB3Ljkel4AvSc2sGQaL/p4m+b2+2goMiygGaOqVw7Bn2E4nxnf
lW/SKoYTEalMOxTPQBqwej8LdNQM3robyxzat6RJ2bNJWCeZLlCw5br14AJtF4+d2Reyfcdz4kP4
d4sp+hEZcw2Vvc0ifthdQZnUGT9qLyrOE1mKV/Eo+keczcOb28T+c9grfHBFQXQPFmvt0/gWeDJk
vqYjUhwMzwV3BAkl3Obe8HXu0LuaaU6WiD9k1iqpl8nlmFprTlEIHuxZbrqspqth1wG2hWxyeFfd
dHCLxDy7Y5whLB95ZjDKIo8v63vyddmcIlJyk3o6WMFiHWjyqt+A7SvZzmbY3L6T2ETSCBsnhJp4
jFh0h1iXdOWJJtbGQ0y4/E6lsIorHgp7x6y6U6Xj/r2iNlqmIxn5PTl3ofHjl8BeljIdJfMcycqG
xsj0++CZTvBlFrbzatiV8cNG+nEZ+HP4IAqdECrFy07upB6JGx5Wdi+al6ByY46TplozgX/kYEzg
WuCZSK/rO88heHDx+Gm2V1g1LKr8iykKc2USWAFSL10lsiDRW/o7JFoegTzobxGn56uJw8lGQj1b
WQVgPp8aG1ks0Ztqit/SDHDe2qBOhmzQlTwqFy6+Ye96b/yOBVjtqeXddc3QYEearVynuXey25xY
LOIWV7lYUjgJw0H6bJC0yHI2k8m6mEUOxtzClcILR2Xv7+0ZcGiez9ne7eLpvvbIYrF7PzwTTPnD
qBgz1JpYJW8Y7FNMY3fb0s06xc2cHZRJe8CeBhwaVdPvq6gz39IOkTo1Pk8dDkIntyeGs1VxvcvH
Dg9ENyWXqTXtU3InVsD/pjVFtYeMb7oekSXhj568g2iIIzDzgVTNugIMTmqhzVHwZrJaZrRZgiqu
awk9NcptZZR6b3kxU/BavTSzke+aufIuuoregWbwkYwtFA/jNfbcXRlEM+cUdVXkLQGJ9fOY6+s+
DU7Ikx+rJjiz5dIwQlR9AezzR1KHXyyl7qRd7CtO09AVCL0yY1SEGElXsiORTJjtWkOH2ijDEo/l
knRllvbbpCwOVkT6bvzIJhev6TYgcnZJX6FAkCP6eu89HxQu4Zyu9koYVAQhmLOv2tHvE0B1L+kR
nciM+PlZzeFXE5EeAPfGT0/odwa8PzNOidjZW3o71PHTNExYervoUtSPpj/0CINqtY3a+B7QanSQ
GFXXTT30T4bd+NsJYvxhoIa57PsGhyPJQPzMZ/MknFg+ea1bMFCqPdJqorE5xrVHe3RMlnKCsL9p
X2Io2OI/TF2k6QRsYlA3ml2UT3cCnsY3HC74j40qo6FDHmfrm3t7sEfnguk37MpVjeDgJrOb5fXs
OiUNmKbzSOMCrdgxxBqgGL+njH/parpkKZjwXXbkQmD/STkPkWPYS1JfsUfEIBfLBKO+omnqtSMl
J3lu64ZQ+2c/TIMfbeDxA+SqjBgEGoiGowiF1Mb2S8qikGXfbwjghmoRLjONueyDZ+IcjW1g1NQY
JXHe8PCmq5pn3Be/DuazQWbQ2o5hzndz7ZlXiSFIKO3UTNnRS7alsU2cNbFnVCcEsA3fE22P14k3
Y/e0Ur2zQliIUToGz2Fu0OQOXWndWa3oth62WQBtGmEc6UaeOHfRsJS8qgP/FomqBT4zcHTIDM/c
V9DvjpzteWn4XMY2KinQGc8isZOWpL5iQvziZbm9iRuOfys3qm5EoxfGIJDXCnqN5pF/tNOWB2nr
BCcnEjQFUAefibGhR7BMaj6uN1SusZ1RjhwBRDOzIVdoD2I6f/r4vxCGZd+ZHmV/KRO1l0LoA37b
6rXNAeisp8amS+A74/VIpPXGoNhk1qML716l3EwEw4Iot67efTSKSVtjjDKV/qZP6RuDfqvguMeR
2huKtwinEYyk7oq9l4v2K5xNPkCc8IrsIxpVHvw+6H/WE+AxvvUiNXnP49QcG1GAf54472qyFQ46
7QnVrea5A5HL53Lh/zxUgrKvHqKK5OM5qfcc1RZEV5/JZjOkwZiSMkJXhOYlm0EPxyow0YKX7iCI
zw7MPGf9m9q4VGVYvdL8i/dmmtBR9PWFapoWn1emOloyaM/xCIe63HXgHdzLrCaYWSAIuSgTzYRM
C5pXgU5PH+vOiAu9GxK+AUdDOYGFo2+jrsXsM5BHwvsDg/rDYHhMU4Qy6zbrl3uS9UzZLP4n39V0
VcqB20aTcg0HVJ/twir25dKKa/tCnyWcj+sPvDlhx3rnuayAzjV5bfDEvGCWePch7EhgPnDXkDLT
z5dwradCmk+5yZ+gQGiOslj+bdlxtyxvYsFajpzPAy9E9HSjBMkthvkE5dAlXaAjKDBuWfeRwfEa
CipW7o/GE9kgwQ9tuTSVElaTo3lR4DDlK63EAjN0YQ+PnY0OW1ljcBqioHwNInOCVRLx0zEifsKu
0zObJC/7FFRW+ZrKFlFYPRnOam6HzEQ1kAUg+6aaT1ggEV0yRMKUEzDahT1YY/uSuqX52pEpDOWO
nJJTX3Kbhra0SZ7uEk5avHG7TaNvuc6rV/gIXHrq2+FEiklw7Gi5Qq/xjfZVAwAITTpyXc3fqYZM
GTbft160wzqySL6quuq9IIUXS2WAHXRogpPZ8e10XcCPfeIXGPSzomNRqH3XDN02JPv37NACP1dw
nJ+bES3rWnvaushC27ouHC8AyOrwzjsqH7Ep2A73piNofjAW9TdiWQUjlodLUQlaCrg1SB7zEfet
RtWzSqQ230IzqXCB+QYIlqjiN102gkxxqlMUgOyPEBiLfQha4IE83+CHJE8YtEa3rMHGJJCIfJrg
hMgMUKTvzPpgSBDT0peUfb4XDd99jzqZ2BxremoJr3mZBp8pVMuBvKGVWoXbiGMFT0Z4DJdWOxRX
0dj1D7E5+t+qwQ1+xOWEeliAWSEmkSeTG4/1bhZyxseL5fE4qDp4TjwhCkK58SJuZEmDewO8tJx/
aT//1xH0F44gm84zrfj/rF+/+j68fvuDyuHXP/lV5cBk9B/LRNvB1eMpi8n2P1UO1jL2+c0ChDnI
lI6Uy7zdsjDS/1PW4JAJscDnljPAMmxkWvJ3BOs2Oo3fd9VNz8KB4SGRWBTrTJc/DUkjmgpD0VQU
/0GLb310oTo5FvJAoTMoJFFegxetyhMTLMR8pVUPW9D7yJA9P4OB0taAeM3efhIRKc6lzIB91BMK
orVNLguz7MadvziDOzx1ad5syOpm/lvN9rRWg49fr+oScCWUbgNNmNm6Q19dPhdDMFyzewbT2jeK
sYcOggZsVdOZ2MW5S3Rpk+TrHl0RnVDcb3tP8RZX9PuZtoRhyV5rzM50486z9HbR5I/hgTm17mlJ
J8jve5oiq2xO02+olGr6hWLIV+OYT9cQ0aBmo9rls+dVThs0mUi4OpZz4/IU5Ulb7dvZ5t86ILvs
E/XCTD0r6vkYGgUjXk5WE5Il3mAJgJke/wo5BjhV26/KWwVY+E7jsrnGQL6qUEF3mzHK6bsHyO/2
ydjIAxGERb1O3FJjh8dLetP4fUq6lks3sjrTqn7sqormFzyDwISVcwgsAX05D+zQkXtfFGm4w4Bo
aqROSd4UdCR5TF45kmLGWnfzYBzdX+J5qo+sngT3RYE4LuZ8lU1f2ypzobwNKYLTxvEskLVwA3ma
pvXgqmC7ZNqqVVWGTQ6Pd2nrIZl3POotA4nEdQBhC109aWbjWrSdYy9s5kF2l6R+0PIOaQLL8mBy
Yg14JsA32tRuOywLR+oDHQKhd8aEqJE2rTdmw6nr+r4yr6w5TzqnWTVtO4w6BxBlj631FAaRbevn
Kc7movnWjXWXc9xNtc6CX2aQ/93w/mLDYyztsi395w3v/BoX3//g1vnlL37d7zygl45HfpRjL8BM
oRiY/qrqIhIHMwrz548NDhDtv3Y/0JvCZ7IpYXf4jk3m9m+iLhe9l1gMlehmFBNQ9F5/Y/fjEr/f
+1AWSDqEvA7Dd+w6n/mws2LpkpiKZCpAuroV8xmb7u/uxs0v48nfczr/fAlUbQJsGtPrhX/7acbO
zHyphpU+DIHDNuaviNla+R639J/3/P9wleVd/I52AndgmuC064MsXlrjpZy+k7vw/7vEp+eEjEuX
XiWX6PWtNG/neFPrt59fwsKN9fkb8RHxu0y1bVaGZX1W2bWZUSXhUDcHYRTNe4neZQSIPdpbCnl9
EEGa3WGH5LiY9dQkrdnvptaZtjAOrP08DeM+rprmix1pxyJDrk02TSdvYe4NYkPxPV6qxotphwDx
drppgOYYBPeIfik3JQT4h3mZHchEJhetNzBPLOmOwstPfL/dZqU1HHqYlXgxIjCHCHI2qSGjM3nU
8yqt+3LlxQ0046an/jEzeWFir2IgDo9iFYk5Opu14XFgzbCOmEyCItIgCHYAr7dKJ6B8eHz6yx5O
2iM8pGwTVRHBf7J+9+xcIq7ISRokb2LTspPvXbu9dFO7eyRHxb0dsd/uDZr025JMdeo6oAVZb7k7
QncR/E6VdfZpaW6Bmk+ricbVnSMXTjYn4Eupk3lbat+eGfC01jkIMGOWdEMJ+uij2yAZxnfV5fPt
oB3SKL1gApozYIUyYv19LLzgKaqQrm14bulH1BjC2Yza+t40k5HxCHC7H0btAnwFwdx9IfyclOvJ
69zbAScP+ZLcYGRr55K+ZLdiEF1h0Rcez96gA1NHYxfzAyLwAH87bBcCFelRdxLJdWJcJaH7vWuR
YY9z139L9PToavu7gpfzPNlAHtzeiDl2wD0xZyZdqyaqrX0xut+XFoBaRWOtD0mNtSlBzTDRJ4G6
2Zu8Xj7xPpJJpqdcifZLbEBuI3tRXuR+H1GCjMHWEQ1uMCTYgCHs5BgWzrBRTdWQE0rbB/+Opgvu
8VxUxF1ufUBpdB4yPzwJppQHukdcwNbeuq6Tbg9ENz0kIhnu01L39x2QA5priqDr1I/FbRYiaCcL
MT2h43Hx+5T9dkAqc+0rbueqJoB2kzO82tjsnVfdSEb3MWEuvasyDLRQ8WIQr31D+Yf/J0SNEJv3
SdGn04q8RnFtZ1ayj8LQ3FtuE7wF0HlA+NhGcGWPiqFaGjHDX8wdMBuZbFzPEVmpczh7a5hH7mmu
mvqyNpZuTq6Ho6cq7yYwHGP/P+ydSXPdOLOm/0vv2UESJEguetFn1izZsuTyhuFB5jyDA/jr70PV
d6OtoxM64bvuRVWFXQqBBIFEIvMd4CKIe88qomuSShwiGy6EkEVA3LuDSbuZiutF0yoYGj2a3GsY
4uEPBeQC4tpYqZUwemNf0f/+7aSZ/5t6vlp3RjdetaTLP+LAtLZR3zjWCu8tc2t0KqABFizzEaIK
ssFf61dOczpdd8OUbzG/MQ9WZ+lDgabzNQpsziPFknkbah+pBWG41t73ynbvwoT66tvhAPfIjR/M
ojEPeCPkcuP0E3UMLxnoTNHW+WllSPI0GM/eIuo4fm+FKG/KPgruYCeJR6oeZI8wuIzt1Fju1WiT
KYqBShgsHf8eLbfyu47d8aHVerqf0ljdTjhyY0FF/QCRHPcqqyk7WY07rElx5eca3sxGgYY7UFLw
h7Vr2gzQoIIUo/KKOl47m165ms0w81allC4OTaIiGUPB3kmkKlZxXsVIhw7pL3eW3QF9wm6L7X23
Z2mA1pCBu6s1bkOqGqNi09VJh8RxDPvDdJqrfJSQdOKqiR9nrrhYAAxQO9g0sdykeBLRk6fLz9NG
j7ZVzZc6080VzVK9zt0wIaOVJW6bbpEGFz4Zww6ShAQCEQUXbhdQFKJ4ghbGQraMswSZH4nb6Zq2
CHW9wFRbU7ftxb9ltLjx9Q7OgbH1wsU8w8Y3dY3KJPMwVTOWreS792XeNj9ICBVhbMgecoRKsC02
9VoRBb6hYTljrux5B1SIhxe4/vPOBmZ39VokGrE38VcohVLNyyrrB5y85b5AseJ3FwAJ0h3KwqAk
qfAtNSW7lC76VBSDgMkVVN9dbyn7AeFGvlJtBz/j/s0anpld5W8cK1pa0cuQgB0oJVN2Hta9tilW
iHzpJGSqe/Ym1W247POjTiuMbQJ57ua1fml3kf2JNhh3fSeunjAWKPYq6Ms9Jchwm8yWCaF30blp
6NuY01LdqPrvUKDVhY8DYQbvC+NeP8zMA4l2RvBsh9uALhvluRidmtYKkhuZQdqyMI4IVsADpkNF
M9Ne+VRfL2AbcW+j1l5coqhF8cPD6LhfmoLzQZU1D2xOcj5gDCw/WxAUv75CUxJnKUW/4tfd2i/3
3rg4Acx1z7CImoSX0+x3K6ulggfdw3hEaRYMqzHx6X2B8kPlUfftcxH/ei2BZUt5rmilexWiVEVV
Bn9cyJYwmJrQ8Pdko+2FqI3saQxgdpZlQ+G1kcbWddqApi+l1Oi1YL4cdl1Ay9dIKR6PkvK2sKgV
VQH955gi+r1AQ/i7VTSIK9cscChE2eXMil6DWkUgyDHLl5Qz/AKgS/fYYUfzxEKK7mVsRHcq7QPE
helbSwe0fNLW5d7nVvVVkZCqVY8NOgrqGL39W+qyQ2O6VyqbH2bDHF6GMjS+FIv86qxUam0wXfvP
d8rUFP7WJg87OWLcmU5t3VIANh4jNGTuob7RSs1tJBbcKfmn7Dv/IagGdJvhEz+LXjvPQ2s4z6lb
61tOKm7ITWxsNA7rG4qpNE24Bd/MkdF+QggTD4wWFQxUIrkDLrOuXKBIGIr5d3Zm7syyrDj4uvQK
I3kLXWskIcoecmLFQtxNbmVeeTSNt2WAIXyhldjWTYEXe2siRw65U1/2FA7vQt+KLsA40Wd+Xcs4
2gFrNByfvMJ3rmY/mW69rlzun160thyYjCsKXdmd2aTFBQq78msQQkhVIVjilZ9wGCJGz+efYWhk
XTXfWA0V/2gMBMbY2KgRAq2lDgvGK9PTLUFBX9h1WN557Tzjeuz2EYXTWj+hCO6iFj8jzzYj/UOX
IUNqFQm1VZ956R1K5rC6BNV+py9omowzHHBvpJHS1tNdgw1etUJIFa20pqIWO82Fl23QLMHEy7dQ
jeVsGi6CFlzGKnQ6Ov4Kp+516ZXVI9aG5a4n4JAD0QG/QuJA3TX0SejzyAEaCBVrPaKp2QCa28Fv
wKcbc3njsTNNSoowLsmYHRQI84G2hxl1bE3l4hg9v4LR/aGhxVkPlF2tMn8y6S1ti5pSvAgS68cr
+sspQPQ442j+0IFPxXhKKrEynAUkCUxmmwCHp60PwLHNPO9Sjo7e+kq3CLrh8w05bgAZWAQS9pca
gC6uSgSOH0xJ/xd+Xk6xPOQPj47RRGqFSchw3SsD5TF+9D4VMPZW1dyEh85KnX1iivkC6p3cj3j0
Lm+Et9Rkr6n2xrfWnNjduk+Kz+ie4uvhg9GY69jYK7fCnEa42v6mS+2nnA3NZ3SkQAdjwXMFROC+
R81ghdV3DLvPePEbNF0sp/wqenr/OTLG17xGtsGZh8iJ41O78/123FbUnfdhSKMcXWFFpcdtwcM2
prclQ4zpzLuIOcb63qb4ikeWLH56pfGTJsfdhAzMDpOiYsnbmguYkejMz8njWMXzuvWN6EC02jMR
wxoEfrmJAC7R+Pe/GiU0HxRhKuAIXRNuKGohXCnosJq+AlTk1s4292reFxauQ1ZlY++O0hgdH4yO
yzhaZ0NUbmWSA2WvxNCjCZPG36J+cA8Z8jkosff4PE7+XH2uIQLhjRSBAMXxJr7CN6q+p0pUf8Xl
plxxqhfwImvQB4MHJNYCF7jJ/Tq76Ac9X9pJkO2dPO4PRozQwgZTaOfe8dv5Po1k+7lGfG0L5MkD
8DC1xUbOUm4nrw3XYRvH+xwj5t3QZFzJzTy5RHVB01FUWES0c3GFP7WgkZW7QbsZq0iM9MT7Kcuu
uvIH6b31zyRL/8YKemWuW9utHoYmRRPIrvrxPpx1daE0bbUUH8KdorC2sYsCedwMyjEMzZavuIF5
+sOJnWZcD+gr3jmWSh9KV1W7PtHtP7Ilv0IjIbZvtR+ofxBr8LBkSsrnUHtmuGpQA30ylxNSWkVN
j8+PD1NZ9ldx4js3cdGpZ3QF3AMya+Nl7kbD1Wjo7KdyUrBVscXHrXoV3g9eXfwqOpQsB2k53+ke
V5CK0YS4tFC0uW4V/UMJQYruzlA63HU7ZHW0oZwvovSKLYAmi8YdjN7bytAv2eD5X+3KK0ExzRhA
RPm8A52artOh0EhExDO9Yzx4EBI3JgShdEskS/P0gCkCJhTSM/m8nLaXmlsFuHkxIzSE11pXzxtI
tI9GTiO+VMjRE+VXFG58bNRp1GdW/dyKVKBXTCMLmIzXQOYnM95XgSweq6yortWc2xdtC2SFfL4A
EAY3Oav9HmeEbjSKA9clabxolQORGxEUtHrpPymjWdxBQHFwixlXtpGEX2j/qGsOxfyeVDH9Plmi
+pI2WfO17rHR2NcGHN5VEjZJhr4C5nGrDBFsLlOqfHAwDy/Xr02ZrJUQgft2TC8Hu3+JRh/QAuWd
6ynwyytBZvuzrE2JUBF+B9LIbudqQJmhE0a+V2As17TBq+tsQIEfvHitboEtRbcpydAqdfK02/q+
24BwlAByW+QS2f+/kCWEZs6ZFqx6WMfAQ9SM2V/X32ewxzYObKqnqe1wYNOIQlllET50mMv9EEb9
zUm78Rsw0M8ztXhn59Fo2lAyt/ZpMxPZa0PgNLDo3gceQi0AYttPrpl3xTpEElvGvbmbB6ro4Dcd
OO+Vs48R38LzQtJVytoezaUi4G6a2tEPem5IdhMJV64wEBqJJu+Rqw7nCZDsb2HhmZs6Cp6dyRmv
zNqy9/wWG5ZQoz47ifPLy/32bqiUhsaHESeOjH7CvOn0JkCDf4+dBjOGFOIeoRUE843Fg1GE3rM3
xM5jMlSohvQJG7YNoKmX5FQ6xtbERWNdidi+5w7yREDO7qZ6lpcNmNqVGpXc1nkZfq8CbN9yOoG4
P4j0VmK8DMHa4BZjt2S3aOM062gYy08l6iBkuMZDURTqQvm6eAgTQ957jRmh9iLtWysexG8rQhyz
Ssd62/ZJdIk5ZX9XulN8nbuZ+9mpwXIC3Z6R5f0nLZEGibNuXxBut0MtkF9Qk/kQhr1EbBQaRaWy
aq/h639WRNxVPyEIEASDuW/z/jHqcUOZPFNeiqjSezW23+Kg9A5pFHNikQii4O8Zh0IEwzWpnHc5
OqDUOoz3yH+r8nev0iHBELD+IWA7/NP5Cg3+FZX/7Edlpql5ZdV9eOWPYbqhWoIfZNTZj72N4+La
wPsouMVVMLLXVdk000q0Ve3umnKauZrFLXgi3eaPmBsjM+9qzPiShb5ECesR3PfLNIGqNtHlAoAj
2ktzHn96NFpo1NrFmqSKS1IDhGq2wAsUSWAtAr0HAyTeJfvfRRVUPhVACNeYzEUHssJ8Q7njZ2cn
QFdMjZdRyvmqx/HQT/K7xxVkwkrCbc0HcihJ5YwykdH71k8saccrp3LFVjaCQkqGyG4UWochMMLf
sRTuPfp29kM3Bb+byTGeIrbeF/zE23jjdlUDIKCdwk3nW/hklm61N4OpR2qmwSlORfhNw8I4w8x6
XwWFsUwrDvpyYPn2MXFRIixSDobfHkaH+t1gUIxLaB8VRbPnPl6coda8K1H7y2jBYiSPopY8ZvV5
kzuRJ3n4Wlb4IpkQQ1ZJgedqHtX55uMK76mh4Nd6ge/aCA8dU3jMTtaUHy1eLPajxyl1ODLSwbox
FXLBHw91zKnzeSvLhqeMIljAiEf1aitzTZ0Lhirbsr/OcpUdZJuScrJ4afBNxR65UP23RXIGtS1h
CepwKHAdD0qnDAFDTIwOGneclQ34diVbSnbcSZ0z73fMW1zejw1NC8Oji+zIIzZURvCf69rA0U7H
IsSCy0gJbn56kdlUNHGPau5rbVFBzOf4ps+n6cz4x0y31/GFoH+DYDs9mqPGho6cOjazqDv4hUEB
vuQFZTN++fgjLi/xJ+VrGUTQQfcXIi8cNPttXwNzQIX5gt0elKJ0640xWUSEWfBtbpv0C2kjr4Ye
id+qJUn+eOhT60fYcLPNgOYNnfq3Qwcu1oQ4KGBkPWYa0K2L4Gy6FII9w1x8niIyMDzuw+3Hw57a
+sIxyc35smh+LO36Pzo5ogtk5SUM6zVpfmkVwxdkiedDJFm1gcf6/Xi4UxsSZQTIhKjx+4grvB0u
ahvTAgDJcJ1yHxu72XP5R10HEfMzUeYdi/D1W+Kl7nADJ9CYxxM6z//5lnLux5/d69rUYf+LHve0
MrrcgiAGwE/6s/k9xi/ioEZK8R+/7qlFKwJfetIRkO7fbRpPqBnyUwsRKXIeXASQbuqIEPvxKKcm
lU+4tK9MGp/HcgIOJLzeKQg9r1FgwAcMOoXGpdZJ6zPf79QLOSClfEdQlYeV/fb7ZVNfIlw3ElCx
Gd4AFv4m/erbx69zboyjSIqLhy05qNsDrJGbWbZ7xy/OUXyXj3+80Vl/KL6xFF3v3eIIUn9sbdUe
anLXm6g37Usb8VlsUMfka2wQYcBkmovsMrJcAngzjOVzEe391hMga2ihsP8CShdHEc1xa/DSVYDw
v4UUuUJKbo2sc4OvTgrUsQ7Kzd/OK+N5eKiRRyE+cbz3Gq5VvobleCjKiQRF6gfU4LwzqcT7tSjo
oaOGSWl3MbM82uBBZKm5xZjugGA2Sn11lawhUV17wFrOLMUTI/ESvuuhbASR0ztaJkGXJLPWGH8v
gBKSlu4Kw6PHuk2fPp62E5/J8hzbhCG8ZEfOErj/iJCyLjIRtKBI5sTctvl3w8/XaVYuCNPLj0d6
L5npo8/5x1BHZyw1KrlQ1eBGDgGF+9LB6Gr0FHoAwQAHdSjnLxp9+z1apWELkoXqvtkCwpNcWbdq
xqcppfu7BySFN14rKIAXDghX10/rSyUmmDVjPN+EOfdApykF6Hi6Rdyr1Da3wUVdekM+3Y5VTwVb
I1SwpsyGQp1M5jMvioz08fbjBKevZ7IBLMh6R7EZuX5DBGXPnHaxeg5wb7u1Bv+TljL5Xsw90uJ5
Tv80B3qJuMfOyzQ1k0leSIiQiUtn1mrqDPbElyLkYqQkpklV8ake/Zs5pLBUVFmz7WDFrJoE54+w
TQXA87EClDpg5GCkRr+enMo50NseN0pBSmacdEMJz7vOHLAMaYbq1ES83gTRuJ69aNo4BJiA2bLR
/ML4yPzhLUjWj1fAibVmAwwDwcGZRcp/tNbCYmjIPjTzkmJkMViBuOCrT4coBd8F51qMh48HfJ/w
CIEmg+NCWUSy6DjhgYQ1DGNdVIfAV8gcJlWxbVDDupaiVvvQj9R1TOn1EbnK6OrjkU9sX7I5c5HH
9SHXH2/fFt8rI+5lCV1a66+DHK1vDf2eRwCI6cvHQ514SQAeRCNqHfxznDrSF+W+qfvyUAwtXREY
bC3lWmwj4Na1F7LLMCntaLAjZ21TtP948BPvSV6FMxDq60zysdaGl0WIwVRleejCKtk3Y/kYLeIW
fqrbv04DnCVIWSgWcL1yj5GV1IC6CKZ8foBj+ax1OW5sf8J7JBfir5cp6QaAKYBR3D7eCWTUyMb2
0dDn4Ap6TFglhVeR3o2jK3cUnn797QQ6Jlbe5DcOkjPu8bEVJXldOnnDa7mFOKBfUC5e5/R0unzx
G/t4sPcbkMFIbUgNXBrax8dXAzYkln3BmxnOYyyMZ/i4v9JJPIKAPpODLHv5bQrCUFxLJa9GzH+V
n/jjXMFZJ9GlARADHvZWUCsNKjfHfG+YkQqFvpjb57LR0yMieAaMbdl0x8eLU3s+CgzZobGwQAzq
75W2HkWbNdAbZI44sH398Wy+X/uOSeK9WACg4kO39+3R6SIvhdyAlx2Mvr/ELPngOBk2ReaZYd4n
jMswXA3FoqhjHxcUBt+cEswTswNOUYsCBkqN9cSJ+PHLvI8ijGKBXyYym/KdKgmUwAkvICs7tIKK
FpUeQPT9b6+UD2mjaKj781ro6kyUXPwf3q2SJXBA6HGRojkWeMEZBspTTDEhcEEyj3lAGa6sM3g1
AV36uaSJ3WkEqFcwhDE5Rgu5pu1lens1NdFFTh95h2HS46zd5hPMA+RU6prkYEkLmoV1BSxOfgls
VG2gQLtnnv7kh1mc12gGQpI8/jBAEuKczgYmjSMt2VQH6aUxUef8+MOcXGXgKikpocX+LuUsnIZj
JKryQ6k8JCGr4WBm1qPvqXNZy6lPEUhyW+KQ5A57tJq9XJR1UxKIploAZAnji0ma0+7jtzkVgSQp
AHozXMqZu7ejzOi0TVFvZICHoPANHscUjGdIRF3+A4LS32fR3Bld9NP40GD8j2+oiH1IZGzZojoL
fy1z1ybyoWjD54/f6tTmWZTgPSC5XAyOl/HUYZs2V2yePHH9+0xbtNhC9xfNlmrXRq7/c8yRFKNa
2J05qk7FvFcjEwpHJy49lE7NWDhDdohQY1alAWUs2tXpU53On9mIZ0Y7teC59tgsdm6W74pkqL8A
IUWr4VBHdbYvpOs9jDY09I8nE8rF+6DAJHo2x5EA5nwUV4PennqXkvvB70fzKYnNaocfG3i0VAw5
vTlv/JJafrXuKwX0X5fZrZt7Yh9jhbqdYe3SWMahyGoQ1chHHzxG36fnbrfWyZn3uGGzMxFvPE58
2rAz3bEoOG0mhzaBar5bKsBxQ/gdHq7+M/5w9drDgOs6L0XylI1DdxEG1bcYRMcsF7r5WDgXVJGC
ldRGjQ447/HxRJ6YR3rapKCeJxBTOT4Qc49nSCbS7bGcf9WzpXZmDZgyzMGv6O8fj3ViOqxXjLG7
FGrJut/uaxu5HRPvElL70PplUnDYFK75vdM4OHlBuXhISXUmwzix6SyLjh0ZDSfWuxR7aHM9tVHF
66Xu1ziJkB8CtUMfo51XAjr6l6Ydmw1ojOHw9++KKGOwVKRIEI8jpYPlS9L6XXXgrnYLqbmlKp0/
UI3H3jKLnjS26n+ftzHgUgbAdSIglB3NrqTb2DlNdTDMqFlrawCVUAr1MKLycigkF+mP3/DEmcN4
5FCCg41k8WgHYjzvxEnF1E5DROfCaceN2VTNRoCI/Z8MFSD34UsSRvQJ375a7TmJKrBGP1hBVd6j
Mg893VPyKukt60z4OrVGBRtq4SEslf6jNToAiStnKgOHrugfkTF6cd3mEVOaFivn5sFHxeOvL0cE
MEgXNsqLtE+ON6A10Wuzu7k8zPYMxs8bP7V9u6mpA5wZ6ERgpqSO8KKg8gyNY/mefyTb9Qw92Qy5
AuaR+xxN096fm8czS0LwO44S+jdjHK2JwMCQ1HEYA0C/tUKyur7s3M79ZPcS1ax87JhFEy7o2NbI
K6bRlwr+FWAherU9mtUU/3rQkGVCp9fBqA3/ZguFGuQfEqHaS0wG4wcbB/F1qaGkhrVZ7osOcBa3
W70GBhtexK5Pk8KcYGdbi3wbMt7WpzkoAFuVFgJCVdG1e3PAnepVYfEOpWqyw2pRw8AI4S6evHhv
tZ2+yGHI3w4iLm4Gox0OfhY8JlXWrZnhbFdQK8JyGaDgAXAifLNxrrdhH7uAhbPxunJEgqxb2u8+
nt5Ta9OBO2ixTuCBHcdPtJ4apSVrE5jw92ZS3/24vnOEsRNFhYoA9gwfj3dqh5Nzk+xRvqchdLQX
3FiXjYh0ecCrYKk53Y52djGq8kzy+r6ttkg824LCHzUCGRwNg8JSLNopwHHUzB7qOmnBDPo/m+wL
TegbACnr3rW/RW155sp07FfsoBnLuFRpmVEu18cJWVCj+1ePLjWRSs9fY2xHV37rGA8QXcx8C2aG
O07jFgiwZEOzyXHjobldEsgbe7hwQfm76WhcCLM3dpZyynUIMJQFV+/pd9LBDtIfroUDwzgBBUSD
K9oEypLUXrx5E1nhZztDuMSf3WYF1dvBS3yGj5zyPGjd1C9wPqx7DIxR75/gHMPo4u+L2V3HnUq3
HmItT41wz32KU19coriNrDdlBrFwYP+MEYnZuUWZYf6KYqKmu7TSo7nPLDWcWVmnYtEf4xwnRkM9
4OuLzt/BdxepeOoNa7yMth8v31OpjUSelL4C/TZkmN++jNnYddWgU3eg6eSv9cLRNjHWyLAciTt9
hnR2cjDqldxZAthtx5cI2RKMSjiR4O8k7kkoxSBvtgMBCpZaJWem71QgkJT9OS2g7L1LfnOthUxB
UR3atH1AAVKukYZ6rvL2RSVgFmJ5ZiatU+ti6XlzgQVC4B33aWYoqswveVo65cgnzbaFGX07XtjU
4jeVMOKDUzdIXNSB+JSYYXzQEaSGqErwOo38bBdUjv7iQQmCnhFGaPR9/KVPPh4BkTIS9Vva12+/
9DiFnZHFpDljU7+IIHqK7eFzLsCR/A/G8Xxuilx/F8rc23G6wdBxDR7vwE20ppqjvpfaGDdV3545
SE+lrYuWNyWW5V/e0T4UYwCDA+zlQcEZiTsgrmP50FYuThjWHXaQj0UenClUnFrAfwx5nLCms5OD
0TOLA0Zpe3xqXgInB9wuL9tqOHPnEKfW7+I8QC0afwFqSW/nUS1uLvPkFYQZW39Tcf0bEVQspnPL
X1O+jdaLIAouaGa5TZqFa2BYCzKzBfSHltsztoXxc9gg49fbMBZgtcEzilX7GRtz9M7LPMdtq/N3
kzf6T75L1ETBrwMwZXQTXl9LabOyf5ujDZ0FAZipNr+lVX8LFKfeYm/ykvjDuCq0SLZ9oe3PNaBr
DnvbPbOaTs1CsDB1KXGwbo8bsHled5iP12R+9Xwxq9laKdN5Ri3jipopLvN6PDPgqU+8MLMAyngU
W4+nvU6tSDckQ4ekQWRlqPu23r3KsQjI9+GqWzDpH2+YV+zEUUIIYsbmBdkuXDOPvnRk6JwuaV4c
ZDEH63js5WcntoZ1KbR7FVd5/oQAJMIrDsjJV7qAH6M9U/QzanxA+vbGiJbomWk4Me8kGwsFGjcM
rhNHF6VAah/hJ5Ef0Mp1tnGr5U0ZkzbqtOqeU9Ty8QWMf5yZiBNFTFAJVH2WqO29u/tGkzvX4cCO
7uYQKKuInB2AVLHrwrbbIzIvVqwUkJMuuq9Ywq01PRmYF8457fVFO+M4RV944cAxMAmg0Wa/3Xsm
0AhZqKSAt5wKWiMLryERaP2ArS7dK2bGu1ApaGQoVsgy5hSRLaOgj4qA0nA/itHcaR2ir+Mshhpq
Nr+SFpf7eGRJwZjCHn4K3D2Q/BcNGJuQPWwdmcZbsMLOpjVKdYhl422nuPc2fnRlV5n4nIlyumPb
QkLTbITn2O+Dy9z0/jFRQTxzMT/1/nTA4KB7S4f+uHBEuS3NUUng/fNs+owuM1hUOSXPiWXEu48/
+qmhAF6DNYCNzrFxlIDQdMKAYTmWUF2ON3XjL2y+qc4ugziPnj8e6/W7He+0pforuL1yDB5f/0tD
5v1YJFwOBtTHVvjuaches2Ptw7oaEJXOrSurMsN7NdnjrW0b0YOtDISaRF7v6xL9qtcH+v/yDefk
G8yP1Rv+bw6DkcLZy6vLz8Wv//O/qL8RFv9brcYOMFvFE5RTn4s6QL//Vm+wPPt/48tiIctP+YyQ
SlLwH+0adB346vw4VR/EsBdH1f9Wb3D5Xy6OIOi40x3C09r5G/UG8TaMLY+DPzcl16X2DwjqePf4
3qALJM+clxh91/R3XsyhMDcjR2mjQBHAUnlK8yhRu06DvVh3nXbdn1NI//LaqlyUaHe1gQYa3H00
n9BNC0KyxZWfZ/H0pTULA7Rd69TQU6ANTBGuZYMYGriaIu/1LDbcqTv7jity7WGmZ9bG+CVWCyGV
PlS0ED11kNjNCqM0F0ZiF2HxAIMqhbmyzsfJ8EO0vFNYttDa47A0zlRYjvB2jlxKVDY3Df6B5fUO
hVZ1EvQkjKOXuhuHIMdh0YsXEIcDP/AmwASPIScLCdTfDZbx+pFSXsCj2XHf8j6lNUbTl4/DwuuZ
/v/CAo+E3gZxDiyFi+cE16C34d5L7amoujb6ZeUmJjSoi0aQKZ0eddF9bKBxjWShl8RWiiEcFJBV
lhKgvFVqokL5vZo63aBm0LsGEpPm0JnxFqddRH3mfOJTbJWa4/kpbiU0yq2cs0beznNm8WNF4IDw
R9G8673gzAH+9vboeCaTDFqD5Ni1ltTp6AgD2j8lRpaXLyZEHvnZLROj+lTkYTXffzx7S5r9x+Qx
EHnCkp5RAWHyjnNi1NWaYIa58ItiIUVejudwcQOwTXb4JLzUuRs7QO74K0o3N9S6tiJv+JQlbpn+
/vhJ3h4lyysLeq5gAADLefJdS8yiDAMGPpW/hs5v5a1b6xRMVFsYwhOXUSdnV56Z5GVhvH13gokD
vIZFSOPk+K5jJ+i714lr/wKT2yXOC5RR5GMvwrpnLURVs7x2rmXfB9uPX/Xd13UpvBLDBFUZuibH
wCjDigyvolfzM++bttKbRtcGUPUBj+ezGfHRxXaZV0ppmHoAOuYz41n2dnukFQ25cbCLX7iUuoV3
SIKw/EJ1j8Cxxl4xjOq7KZjRXLyuUA+Q5tYd4mx+SpGQq9EkyIlSIaKhCGI/QK730OB61bSGjRS1
vj70o+MU7ZkM5v0EsfBJJHGtoSb3DlEr0BdvgzTrfk5mQMsdzd/cHz6FMLJYEh9/i3eLAJoVAkLc
C7Gvtt4lSxYkSHuyzfJnqRWCZasWc9D094DilPu1qgpZiQ2ArUqFZ8Z91eh5s/ro9NMwQ3PttX9y
HLbCxYisbl3jx+walj2vAQckSKF4fh23KDWL3O7QBJZO5qHokEdTtWnatg3qNch4e3jEAWJEgDr2
p1n9iEoLl3lRSltfuYV2On9zZpb84+1J92MRSGK1Qsr1MWt6u4zcaKzbom+rH7GfkH2vUlQI5vtO
TjiTrzBOBOm1D7q6k7cG/mYs6q5E3BMHEKk1wTLInEj/5FsW6W8JlZjfkEB6h6A8WA6+zP8GYAcu
4vDJnRD0/dpFQYA4xwC1mY+OLATstFXZKskxXEKn54tgWbeEaKOjm6g3tp5y/yGMazX9AxKCFGLV
TDO35MV7jTwV1lAim3RnO43LNmuA/U/3tXTS4kWOvZVYK4FS5HzPLgzcr1To2QXtjI7ouLIW7hXN
7LK3vsL7xspo28OnmZ9mJbzhcWgbOXzqqBzxs3GZspFXMN4qvpkdU9uErwwOKMM5A/UAgkpI14yX
WahScbTTcSlLd9WNqc1PYvAZ8iOJ9LpC7t1hitWDGr2Cw0w3iJ0jV9Ii+Ka3KbYDA0L5kM/j1SzG
ZTQjou97KwKMn/5BStMdDqGDnvFNjtC/3iNCP5VXcWPo/rKf+om1NPnhEoCSIcGmxB86NGFXZqiW
M7PxQ5uNXUNe7qBqOeBRoOz9+wJuqmJeFdFSLJg3phkaTKiL0KS+6sA1EDBziHsGMEMkg/lP4tVo
rQEUzlKoD//+jqZujHYrktBN4jVLrsJrQMQUiwEqiUQz9ARSM73UouKdon9n1cmykZlz/RovHuDp
uIVfIsrRowoE730ZURgeWZuukdeNV7WGIK83xNtluVSB4tQSWYV4wTbFK6D4VC4cJW+XUihmudQo
i7CnhjJAZnkT2W3ONxOTyS8ElGSF3k5FKvPFpYHZi/7ZFNPAHFbTkC6qRMRgat5+Dr4n3cxe7+cj
Ir/lkGGuOJdL7pZaE1VNxMfJFnmJFFGb6aYR4VBG28pol+/u2QNRYIvR8sDLVDi28yRgkRz+FPmi
EQOywgPXzU2l4ZerTZ/SUkSZMFII0+JaXikeSfP2/OXYp8uzOAHgCLmmScAW1H6TsVIE9GjnMAA7
4PHwy0D0f43bj5kltx2Xavdr0jv8YR0At+axUidY5rgZCmawn0bYxKvZ95Y1h1GI5xxSRZfP20Xm
UrVdL6n18IgiB/9uLD9nA3upIjaQOs5kGQjas891q+cleMQZiVjaiHbZ0k6w/FKEHCy+hNuRN5Yr
hULI8Oglmc0sxJVXd/owTGaX0rqifsAvbNqu5fmQkOyXVS2SBAZ7nQWzBSnaz92p3aTmYxC7STBs
Fvj3EpmALSEEI01j51InqQUawhCQzA1rG1HraEBs9t5FR4fl73cLjmcbFCMFcM7rsZK42rhDRo/M
RLjfRMIqFcldZcVJiDYCYpBLtEoGbVo7MB7UVS+SDuY5xOh2sfVeT3nXGeNVhj4mz4gjAt+mcXw0
IrA0xqUzxzsp1VH1OSgwxC1vq64KJh/zkcQZ8y2BmHCzVSJKMS2I6r4KoPmSt0/DKgSOFx9CkYIe
QQc/I8zKn/PoGk68BFvNOwdIWs5JjHbVFMfR9eIjAEdATUG3LJ4kXUKKp0bd1LtMo90Vr0wcSVhD
oUiaLLqqZjQU6h1dor61bmdXECq7BpgayhoZ36NcTaZh9c1tN0qbkJuWTc9XKhGb4CyoNMbwch00
5hIFeyaflWsmiHMNO1PVIz/JFabh/yk0hIhLmTkU00OAxT0LKXb6iPBUI23P/KnYIDoMzCJ7wbJV
x4IamhaM3gVfv6EE5+uIle7n3cyDx5PRM7RjIbxV7wiXHEeDrj1O+SKEqkEvw/kv9s5kOW5kS9Pv
UntcwzyUWW2AGMngKJIiuYFRpIQZcMxwPH19TqqrU9Q1ybrXtck0ZkqMAOBwP+c//1CqQ3ZA0cpy
XFwnazQO5U6yP0g/1eyrBdcgkYRsUY59YCaAznrrN11DwHZlqmpF1xB3vVZ+Szfysw9h11c3Z27Q
igb7omNXDbZJms+WdhzxuOlwxPQt0g9hm8dbG2Pg9kvcLlx81nD4y+0kZ49v7DGP4y41VerxYufj
Sjl98LNR3cGfy7rKZvX/pN1YLNw1W1Th7Daa2u57ZA3rA5YeOvfY8rqgQ+Yu0QfzfmpJxptr+zHw
XjijGRGXJCDX+YZgn27QsJMwpPuMCrzsvujVUt5Bgw5y1lCHHdiZW4up2LnNNIpXUXHGnHc4stsX
Md/UQugrMvyR2HMxuMaFpHyz83LtbqvGrboXnN1KXLNJ0tDDWSuH5hxh3CyYVea4rpHcZBOAMO5g
HvvTJWEG8YIpXqVXxskqOVa3sT9MRtTyjDo2+cVvFQhFjhax3MlSTKqyZpKDO4ftydLEZ7TT5PAE
kWy0v7jYTNtJlLd2sWghFEsZY/kacP0x6zROkGunnGQlnMtyxsMlyMpV78inW+fmnOCceAzdobiY
dd0QuynwEmvjUKCtd0lupg0Hnzt4Zz3pgn5o2YNpwFphhyNvByJmsNEa08NEhTEME2GnTA7MkIdN
2+jzeh6TN4152owpxC4Wi1EPIF4lngppbDnatSiayr4f+xbNwF4XnhQt3GJoAXdI36zhAuuyWru1
8VVZHwZ0lGXodK7b3a8efh1NWA6u1xGdvTgJGkAdZwiipZa1LPZxNuTLbsXaqmpCskEsEiywr+lb
/5tR5X79ljJ0nBbcF7Ds/x7kjjWO0YjftBea2NcOOnY5deso13ndKd19XGkFFkOGpxV4JLiCsjb9
nvrwdgIjwv9kNJuN4QxydbeuNeABcNmZXEx+/bP6RnAbu8Yt5mFN04cQGdSBKiqrEs79LB0h7A1p
JV08UU/pJPse5IQg/LaPdUZluw6PPNZ/rXU5FVRnLZM6VjCUUC83wlZ11nKA8zqktqt2OPhaqsLE
nS824l2ODC4p1YUhOzlf20SjJHXSduLowUYr55QZaicxSZ7xkPDEu9FpVPUHtK06By83Vr4twWxM
s/ZjW2Xuo8Ochq9iCM3DTjzRBrAGMbYO26TT91T2ZDdzl/Y2ZoPu46xTu2lRIGfBXpaTNsemBxEi
njnDq97Rt5NRu6uFE7GJmcahRgDCnoJ/nM6FUpcgQYgcp0JucmQsZHJGz0jVKE1mGQzcIFF76uT0
23nhm3aJinYhmWn1mvXLZKvMuajBCJRfpudNzLtE6l7H9+9JdmdHKWyypcrIVOEJzaaORW90L0EX
qHo1iCd2G3MYO/cbSsK62blEwdenpMknjsVBCFVL1cJTJUuKHST3aGhqdzB+jFovi2AzlwYCBDW2
ATfAlDnGRyYM9M7h9rOHk09C5puCe9y+UqfUzxPMNhruY9GQxTdEbgArqA4Nki25kSKx8wBjhKyi
6ShHDMhmtplcfYOxx1gGtuXPO7G2vELhKKyVitSrmbfeNcTHVvamMHD9wQpHK9VSzHTqgFunwuHl
sewMvszHY+TANIwH2r9xuCPrYuGKrbw2eEa423tGd1knxTSn13hA6XHwNBWekxeHVLhJNR+hdbjT
3ao0J+TZMFcBfOqwMcvSI1N4VVToA5EGM1oWqXpi321ZLBV4nbFE2azDHdvg5EmVkpixquanBgtT
56CLpJ/863VIzSY7uQhy+T5ytdV7YFmdzqVOBUUmfDBbvSItRt0AXqQ08gfiyVaFmlHSGmetoRaY
RU5ga+5b08N4aZN8nK7pNJEBCS91plCNLEtQBbpWp+rNwVXrEW1aTmWtcwfyH/Hq1fzAf1d/mqoE
R5+5xODe35BYDhiKv4inSsPCHTGr2BiWUN/24/UoBofnwlig4aF2PRtfdbIWjHKeJ5yMMhxfDa+A
PIDfolqmmaQmyHd2Z6u1W9YmcV/VbCTTsElKvBjGM35BZVHUzo3k2Y4aNidkTq0dl6CLKVO4CMSl
fBNMDS1f4gVZ9zJh12FVYV+MBPaRAjXb1smejQFPo9gxWWeVbqomMBcOHZtuLOqB9HZAeUnjyXMe
pLPKc2s26Z+IO8Nydr+Y6A9ephTyHFXXR+XTJ/pErdGT7sHVZktQUBj87IhJAQkoDBYMN+m+6qS1
+CmhZ+kw8EHp+oo1U7te45dNjoiFCyztyJR2Sa8dfFdY451LOOmoRWQxc/+1NFBNN3NNVYV1eCvw
3nlBpwr5RGDzdBdDcuCpDRWAbrNZfI3ZZ9ZNTk2NEjjN+sBdVzvuarS0e8fWQ4Lbq/6B5eQ6fDzQ
HoFg/FrBnuwehIdfRLolGJSlfyDuNKVVKXzqqI9Xj4BKVVqVGrYgjNDapuwhtU5TrxZGPSuoSost
qZYkPK+5vtLtZalbbggixJQdHxcjpbz11CtOt5yIC5fkPYpXOefJPk7rZbxxF2/tjzg/GeXB7016
Cg42zaY+sJZhYut0y6Lh1wT20LFX5W2tKlFyNNjFo/mja0TJiOfokYgbg02Kgn90ox6QzFRTz0l1
gR+NBakk6ktjLTkTbMFbJjMRDv5Kx2tPfs5Cp0nSWf2IKmoeaWaM6qtDc86tcot+abWGrbbUdnHh
CcAR/iCk7/VamoXasAYeo4Y/boGAlrgpLWMou6tTqy5erGZRHbr82DmCBcpdHFaERXMtf0aN/g1m
xPQZoikDHaK9P+OcPtkzM9mL87clHlSfOaVaCYNQsyU5y2E/dlzvXz7yM3IITOXTnr4z3xCvfcZ0
pahrXx/c4Zvjzmp687E0Sl9TAOufr+73j2LOTY2r9M+A55/Tkk3MX9cJdOJbZsdqf2pQyEwUhWzW
7F1//qx3NPCfaCE8a9BiWBHon9zfp1K9bhAAXRbWt8WqRhqZEbYGK9EZ7JTXMO0qJtjb1W3YNMaa
VF5AlKlsETGLwaTvBoVQkw2msgrhIZdL7bU/Zx+kpakWofbwpclOHn4b/PTnr//brVLcdApbrMNo
x3+z9Vi6uBqS2XNehsxY+B4cUKot5HClhfrzR/225iwwaJxgXCZB/8aMgTIqM5kUi5cg9a1RHnDi
zecHY/XUK+LG8C7/tuQ+j1DI3jFU1gVaTMBq+HG/IqNd21t+wqzgBZdLtUcNCy/b9Zixs98mcHl5
leOAep9iQvLz99L09O6K3a5yPgbSr8t/Jt+b64/l8E9b+M+3makpXFZAWsakkD8+r8i5xn18DhLr
GUyC1lGmiA9f/Rq7+r8RTD7fZRNVN1eL6INPAxz7NHMrKAwhzefG81g3XnExiFK15llOp3aYUlNV
jX9+rL8yWhjQoCgCdmbI6yii42/q3hwDQR9T2ecOY1NWUGfFaptjU5Q817hrywU/9CzBhy/yCifl
ZPzzF3inMvzzDaTUQlKJmNMjXYdLN399zHSJaWkIrPDxaZdYHjLLWgvi++o0yPcfZcvUpao0xgxJ
7d8/QXHNgfdkkQI51JwL88fNqXJHQTxA/1K9iHZg0S3g5F1zJCBpb3ySyYifxCYuM4qB3dqbHXVY
TnJspmaTxjovPvIOZuhEyBIUK1+NmTRx8rMLIDqswYvMHI4Zo2V/JZON0FSOoalXZZfWmZ5yvc7I
KB9CV2TUNoQTqyNeiE7wtbwPgL6ntGfXLApTFU25P7xXfCYCHxHFOfnPKpY7mbn/PtJ1kElzWiYF
stQFsOyfb/9vCw7HBKVhQ2NqQon/vLRHOotU01f51KStRc2aiEG1QME6qArgJ2T9549U7+0vD5yt
FqIrMxofLoD3WWnNzEkObe/PT0HiKoxxhMBXXECDMQvtUu/JyoxDuwxGmqjFiFVRqJU4Mf5tUPT5
yi0LRQg7J8E+/MP/TGmrYcPPPMv0qWiAP8+yqhuqe7OYze5k9sNfeIufdxAsrRzPAily0aAot6lf
Fzkq5iRLRd8/Ty3auQcn99SyyHOhKqs/317z0yvNb1cULZ9sFiZvSDY+TZSSedHLsp7M+7of8HYk
bQDns10CjEqnmxF1zLvAwLviXx6ADetywa3mgWbN6fxQAOsCwdDyqPm9mDH2BkdAP0GFjQgKKZTH
JvCaNnmqYK1FUzCAP7gNL+HkuwomLiqmI3eTZlhcnFY4nEVJoqlJkTFVar+mISiW9qhp7KMl+YXY
1178+SZ8ut/cA2joqJlhM6EM+G046zjJEFTuuNyPVa5OZvQA6pVD6EDn/OePsj6tZ/VM2bzQE6LN
VKkpn/bsuRFgqoYd3/l28/5ZowN0CvFflfojWz1b0MfsvYSkw12oF4LdiDj++KmbcETNaBB0bq5j
ewrPpBcU7HRm1aN8OWpFPmrrqedVdZlgYaky76U10jBti5ow9sdsZVObdj8Hf0yL1BCJLHiTd2f1
9ZX/NzWVeuCrQxLkI16wlMPeR0M+GSCgw0ZzUvUkc+Pd3dib2PibzdBlClj+OULjjWTt5sw8OPfi
GJQDQ1OjmoFA/nxLf3018UhjiMjSRUaAAo5j4dMKbmj2vdZJ6jcGYct1YMYkHrllQzyd2+nu/Z8/
zP91rShHNigKuBXouD6gMNM/fVrL7Zp8XcSv5WR5j3lXO+bOZBZ7cAtf2AwU0mGX2EtwLv2MCCRh
x+g+zKJ8mIhmwFIYZRcT2sQKA00iKHfTob3H78jqr8ulJwE99SfzkAX5TcXlvBJU2QuuQ0tlxODI
vYJz15ynetZfcPyl5GZVKRbGGvmcX1eG1tMZOVq5Ewoihe0NEGXxoK2kg5Mwu6Rz1Afdtc0RWOzs
UrPISeymzSBku2UAXz6kcBPOytJkJJGLAeywKWbmhYNRPsOUcM6xwMfXfVxb3dhYovPuTIqBF5E2
hoPvi5uClyR9vzfzur6bPWt8yCwrhXSla3gda4CET8UY9G/kwHRfME3vqcHiEab/mO+YSUiyaBlO
LdGCr7sW4rJF+mDdbMm8gCXtp3n+dfRdF4g+xtt3mLvmbs1H8DcbQiXQomZHSG9u7EHq30w59M+G
t9r36eiMUbq41TmpidnWzmT2Fz77ry/0x/LDmwNCFtzq38WmMRn09ORB/ebqXgVHaNHvjBp8lfzh
grBIa6T/S5rqhhGhV/ylHvttMb4vfLg6jGzYxD+z5EYVr1DYXfXW1jWNKwzLYtlVlgHx7c/L/v03
/d9j+P0qiaSDeIC5BAfy5yZyMavCnODlvBlzwzK2TI6LEGs+I9tgPODd1uRG3GZ9jHhYx8BZbKxJ
ZOV+ygh8WcoB2hdkPfeqc7vgrNZa757ztqdOwgH9oaooXsyhhsZrDoZ9o095/aMaLf9UA8/eTKY0
vwY5fWpokHAroqRIrqwKd4ZQ8yoX9KZgFmfMAcBaF8i3vCFgPG/HbmckyH71ZbCilef3l1roEwmP
W6LKAMog7ovFGf25JDA0r19sX65v6BC5+WlmpXurwRMGF8qX2gjKJ0sLls1IOEgZtp3mEiOOOGjz
5yfjqA3nlyeDpZDq6iADQhzD/u7XYsEo4orxAVbD2MmWBXBah4c1mp4A++ZyHTaTXS0HryJ9Jcw0
UTHtaaoDGZXBxSTcaQgx3deuViOxD9ZKfpVD4NRzlYGnY0mlXeCb4p2kJfe1VVl3YKDlVaMp23qX
wRgebsPC2AU+e4y8PPBuKRunZjcTLS7dPCOZTmT7AqT4kCWNuKqcgVS8Ju7HbxIL8Xu0A8UNSa8c
EO5iKJ/7YR5xos2SO+W+kUdpq3MB6UL89jRgbc38us0ZhHAmfrEdzT9lKYkHBqh2HDJ0cP4mrFf3
7vO9tZU5FIcUPNnPcqQRSJjn7sVvbWY7l8pf+EFklpSbolU2WjO9xF9eNONX4iuryqPNgnULHwm3
Oqhxnx6nbpZdxdH5PRe5fQZsRswgianaOUBlvmMQMbD5Okn3Jiy9fMgwFDuReKLfaFNg7f68tN5F
E79ePqUmBypiMw8m7md/jG4mktjHDvl7gq1ASd/exM9Nt2JD3VbSCVvdLEA4KkT84eCAFW7y1HUO
KXTYDThJEEQMPAmU6BrXe8yGUvklSCD0WuvTi8LFSrW1SJ5wxzQ5Jg6ujSFR3OaMyYphpiCceoVs
QHkr+ChrxF7jtuzyYtAuyHsjDQQoQzu5fSqv5TJzwuROJna4rg0t2p6sOFWMeakorQrDdjyNaigl
M3lYE0PPBzS8ckst0n8ZsJrBCLtUCYQedBlWIuOiyAX1uyYtAYdnD/LewkSTudLglmWCmbgnLmYR
9H3YZMKFV+ubjXGEnDKj+XUT8+vQNdnjWM8D6TxmBtSDUeTfgK/f9x9WSgBpDuoahgO/4XqWySQU
h/SC8FnwgTAgG+obLA/J1JBHRk/lva39GB+J0v4mp3yuYY9Oovr/WLB4xFI2Y4wbKK3HrwsWplSP
Ntorv2OnR/L4+wPBBjQtT1np4vKwTsFdi0/vTrppvBUEfz6lfjcJ1slq3P15xX4C6N7fHuwywZbZ
OqAtfmbsrtU4Tw32ct8TT3e/tK7R35qlpm08gF0c3qvxciSc+kzYdXUsF8u4GEjfAGIvh+U681If
QnI9T6dMG60fMOdb8kYwlf/yl2/5W8mgtKKWwyuufHR+a6OnKpZV0Nrjd1DvNrmnsnD6CCRRhmOv
T5cmNjHMlPrV9Td+5zQ/UtKfinCNTTHvLa/pH5ygTE46gfL3ZmePTEg4BXZoNEtud5J7kd0y7v14
0P+rs7iT4vt//cfLG5qVTdbTpLwO/1RNgJP6NM3/E9m4eRlefooqLl8q/ubFSyfLl/rt3/yln1oL
j1xfZGnKUgrZPiYMnDP/Jykz+BcqTzpmLNCUnxLNzU+thRX8ywPGBEe3lUSaifH/aC0s719oNpGx
g8RALYZc/P+itfj1kINJqqyIlAczqgL64M/qoVon+LCCbHzwEsNZQ+aLDIeXRN5XxkIUTeL8LW7S
/uVUff9Az+JYAUZXJhufJcwDR/ugra48LAuyYoZhZCi5c7b/x0P4NzDsr4Dw+6cQfEBpZjtI0H4r
zwaHV6l10uUAfpTtZ3Npb4qmQ4Pm2WILOagMjR4rEbvNtdt+9v4miAAQ/e0ysYMxSXuiguAmf96L
xpEOcJLecGhKt1x2C36gO6jtRM6ByZwWM+3OFtIQ+j15E5URitiCs9aJDEVqT7v7pYG8noRN7JMZ
N6dUmIkBf8Rf52LHeEnx26BwVShWtHUKF0EIG4lt6GAiog3kDxwcilsr94vNyrj+kNoOyeuMFc5w
SmofSW2T+3iq6OdEQgJvyFkJ1sA5sx50GE93rmWKy27G3ItISZKrLDI5Z7cXL35VZTpH4CR/pD1X
NNXl9FCOtdxDhatPsQFCRAKSb0RzY9YnMFJshjIpnoxE5y/OSxacenLgt4brxrfBRGUK3iH05sit
qqsoYbs0ohiRm7U3EyhlWJX0ZIQSA3QnG0nq+tKkVw4JGNhfMAslycYkx8TLupuGljwJJ48wjHzw
/LB3cWBdrSXD8KGaNxCiuzOILu1NXw3x2Tp6y95tjfLYYue6NcBEHnK9mh7afHW/8HTM7drr5rY2
nTIa3aV9lQxsIqa5rKG5lgiC4uZphM4swhZd28FVMaaUAKQsDXVwcg0tO7RtKn+Aocl7UFt5L/Wu
/+oShHFCdGQfyUYy7sZyRQ06zPVpaZrgVFU+dyTIWzsP7YqUlNCFX4bVeym2vYhLJpyTuUXgVNwK
N1V0w4RABLPpXu2YHxNF/IugPRExrS0ADLU9tq8LvMZ7Xxvk3s3G8tj4PFzpiXlD7w3Jsrcw0t/q
bl8eBeFfOEQ4xcaztWWvGXFxm2CVvHP9tL20MZqNSiao3wtd6mFNoNmuKnWdTcNonrOlnR6wlVov
gnbiV1mp3IsKjaCxcMXBrInLGCJY5Gqtc6UxRo/sgGuB+x2EQ5BW0URsSxVOsMa+MwiV8ENM+yqx
eRIxJr0h5Ge5QYliVwTfj9zXIhEvXhk4QAZxDgK/aGzxTRrHt64et69Q/9eLek7lvYlgcV9Dc9rg
nV/stKIe3vTcNe4ym1yMVGXmGBr3tk94joo1ykSBJVrWy/Rddlz9Sp4McdcrT8J2yeqwDdY/GeXi
qUy8+Kzsi6dZ68ezNOuqq8T/wfifLjnTKiC4Pq7MY9o7z4Q6to9wiceHhGlgGppake1N0qc2tl0+
Q9ydvg82hD+ROyxK5AXRAsvrkuC6YRe3triCb2VfBcPsXI3wou7qrBdPo+M2z4zVWa0eMYSdGTfP
Fokd5zm5l18WX/qCADyfZLx6bl4SGB3YKVsSll0XFJv3i/NTXoK+6bXbhcktke1Zvl7ghtN/Fdgd
3MpmMPwQ0xvY3YNBml9JQLs769lhgDhH3lu8ZHvS6LpXzBt0HlNVjB4JLn77SBkenHId8vLWhUpx
ObgE6Jlf/SIwCvdpaqiQX7NutJ8ykm+K5DBZa21jZ71q9Raoeh4vZDvHztmcWKN9S/YdKWj2Iu8N
ZA9RQ+MAo0ixitt2dXesQ0cPB2CaWlXrbE1jfQkl1wxJYArObK24HvReu4GQdKs546VdiWrnp55z
s3Z4djjeYl12TvIlduLLil5vo+OlcoBVlh4B8O571IrbscTHbbTlt8yvxq09jW9FalZHrU5e5Win
x3TFd6s2RnFqqmneligHIjgawxtVcrtNsv58Gdp4h6u7cbascKsM2ZE/6zkJZpFJdmmvtrzQAjEh
TySuzc39M60Q7SYr25rBUBC3R8i7uMFrix21euKEVVbg/VKV5Q8G4QP8RtJ092NvS/gR9S3de7Y1
Ky04R+MgLno3n0kG4oUlWs84zyR5AGPgJ8cV+6LINCb9qNfadKg8AtzEYPnbZtbMSFg+ryXqln2q
YwjNAEQ/nyFxH8bE+GJVcbDDxKI/GXUAKcLk3r9C1JuZiyP/xyF65Rki8B6mA5Fp0DeM+bkmp/kE
qwh+tamPeGUHBm40THY4wtx2I+P+1WrmcZ84CWceB7i/I7FrClMTA+2cacwtyLoRwu7pd7jjpgtm
Z1pOXOzy7DsTRtpWsZzXCDuV5LN4Ig2m8SJ3ceU+QGUxR54r/E3g+GAJQHRUiFZ7Q3Xm7+wRvdgR
PxdT30g2EUInCwXmCd6rC7vsxfm8xuSLggwd8absNyCcvFX9NknoheuGFSgHwzmjLVzu19nKo05l
RGL2dZhLQDGtOTM6d30RqCSPRK2tdyIXDbGHfQBu5ARwBmN5nRXWupnisT0rKkBlF1Ihy72YQniQ
TDuZ7954PVY+TazcHRMa9VAX/q6FKLXVCGsOZ8eCuhJY+aPnJsQR6nLe2bEk/SqYtF1LWiyG5NVN
aWic5Zk+H7MMDDq0p2mTaEnwUPqJsS8zVrxrNenRn5Z4G8yxfQHDy87CYtZuQZT8S6Nd5ZmknYPW
6wTkybZuV323k/aSmAfvFCzkC0T2PHe04IzNMUNN0YbS+B0FrlZtlKVud16i7X0ac0/aoefM2KCb
c9mfpzIp/Cg3cv27ILGp3CAXcJeNnuvTkaFzAPtU6/ajUTpPczlmGYYbWX6yh6R/razc1S+M3p6U
05lf5M6TqRLU5xQiTqg3NW6fkHaKnZc607cmN5poKGdVF4j2hmijcuNiBd5syUHNzrVF+aOTAJd7
LL8qPTJj7U5B2zd21C0YtMCGdTKC4Py4j3KUA1cSst9hTWvxzRS+1kedkIV6Nnr4XiIhg+Icwr+S
WOi+PjGwcNicxfDmZ/EMujljVbDTi54DB7qr/IFfgb8RUotvEcyqd6CgTPBiZhCbxBkpiNKsitpU
OFcrMZ+3WiPEUzCBRu7GIitgOuG4FVUUeenGdhfxbREjLmIpppaEK3I6w41qzz6KrzYzjTtC+fo3
QVA6ki2HmUAInIxrxyKluaUMdb8sRUtZpgpGAkQnuwD2McsjctL6VJKwebD1ft5Uzcxm3OVJHlbC
JNMwdXoO96BqtNs6CRgOmFZylVRUGrXjistkff8WQftoaSo+Nm5btSmvlfwx5NQkWeBRngRta1yz
DdZvloDmjuDGnTi1J7bKhI0orDq+juyF3KeGNj6kmc6zM1rNryM4lnKfgFGcgy9z/eM0bxJoIeTV
5e0Tft6oyKUqf0lpefKGpTyaPZeAgQYGt9Uif/gSMBMpW7Ot8ywIjWwmOVg6sW6GKCjKY2EG7c2f
e5hPaKBqYhTuhvu3xWBLUZx+BVc6E+o309DhkGhmexZjlaPKYa+O2rztSD5W5b3VKhJhJp572RHO
N9fc7HFw/tbQGL+iFh/fRX0Ti4EbX+dzANLYWE0l8nY42BmVfwTG41xBrDe3yUDGr7QpCCFh4GyT
MIbzGHkQ+uUQ6Dg0zwka+FtCLtuz3prkOXSw9nEcbfuK9O3lfqbi/gt0+ZsfjLpxKvNGSXzR237+
snBHCm/SrP6gZZYeTn3tfkGN5kS6kadXGmqXDUcRC8yYWPGEMpPuwDl1VtRL85IL6maP0OO/jJk/
aeTVHWT0Cx1KfSlQ+8+Nb0I8mxlk5CrBbm2tCMqeyh4b29M6a9MeZnG6YWtet9KyOHjikQoqFzSv
XqpeU5x1b/PZbs+IrlgPY+w0b4xYvBvfTQiVGwi8j7WuacN2cP7mggtt6bdm1sNqF/ACmxG4XZ+Z
H86oWaKUhNEsgOCR9DKRb9sqkLtGLuxOGQ746Nu8HwxrpgPh5MkOOe0LYRhfyUC2MPWjXNKcOdmM
omoups60nyZBgGm2WsW5rlfWs4mn9kJkj6inc7JCfVR7RrHR7Yws7YUXumIrOSQBofa6kRLOt1TU
q2UVnCgg1129WPIcn9B507X45DdqhzHtUbtFH+1+0RxP/qj8RCe4C0GsFlo9e6xru9S9DPmP48gG
lsZqskWzTF+SFPyhFX5XHaKgYSd+r9WXem1varBk9hTiDOF2U9AHgOShrWcYDlmF2JpLLC4LyB2n
HKrvbjKAHMiunh6gwCakWThm+dxZY+GeDSUqkBNao4SblGUJR1I/LFsnKVI9gnYRl+Rkoh8jGtbB
QaW3N1xQbT40sW2EfWsRyerBF06OBSXNJl7Vf4gp6OONDokavnIGoWbCf9g3z5kG92+Yai+C05ia
vtPTvN7EccoVJ3XQbBc2YXT2C6W8txh6qEmKfNpp/UD3zRbr2/1XnYjXiCxPJ+odjRTiipHExdLR
uPmpLb7JfCx2XTZk+3GiutKLmRW5DjQUSGvHhyErn72O/nFdDPHkz6WVbTqZTTSV3LtARUaeravy
+nFS7Zb8TOtocHDcFNaU7WN8s+vIZ350ZDDdvCxSa15saVAbmqVpQpLgeVqD313TifonCdE8xKWG
vNOy7r/WFb3MshBwzjCweR5UbwdhrIzSapjmyMZkYgrRmIw7Y02qI4nXdC21Z6EPyrybyurGB90Y
zS0c4+bF6btsr9t0WMKge9509coJMDRG/9XMAZTathSXgweaTOozuwk6HH9jQdvy+dkmuLCBZj4d
en2sjRBBkb8Z9LV9beqFu1Kt6CzoDkMns9cDfoXtGQpdUDkT47IQZSBHKIIXIl6lBwBUme0jlvP+
yZiBWXqRBqfEEN1ZJhF4uAk3Dm83Zne66SDyqacHnzliiKQw2/sKAWLmJS6rAnwIaw4QAryZf/i8
pes281fG9W51PS2e+DaMA+227iRXRm0z2Z5TnADh/kc1RJ2b92+92AEgFspJFkaDvxpDw7k8GupV
XdT+rqMZ3gjAkmenXcYd4cA5/BF9NrfoKUBGVPOaLToNfLrY7Y1edzyZJqcUeT+LRZ0w4wPrkecF
UlumP90MrmO53CoFSmDkIM/XxJUXywS69r4MzQUIhuXd6odl1OSFnYB4WDiN3LwjPsjXcU6Z1WAL
1TJMCrpgArqzQ2lTUJWwd05j7GKEqeABLdG4DdjfA65D7GVqCpC3Zr7cFQJAaE7TH3C05MXK61ZH
i0woRjCCQdKTgF7pYiluW4HVbEgBHNCnUJKNjbdctyNJ3mSI84gThnvHZeWKYKGZgDgrryDmlUBw
sZsC/6HkiuDiNFtEP8AZAHfztq54Y5Klckhsd50vFDx6B/CFeR3eWiCCBKW3j6tlA5Q5w9y+Eslo
bnt9kPc11geoVLvyyOhQ9Y022xodfXz2jtSQHKeHPqVGF9Uo9jG1MwF72pUtzjL4+Hf85v2QXAqw
27pJ7aOma991nSl0GHsaj6+sKJbaXser631pwm3fIUMpj3VjxLe6UdYn0ZjFpoVJfvKHvn1sDMp0
gwGiCLFJr08zkv2ryabTihJ9YHPXzP6NbKDmecH3AoFyG5wgJK27Zk65hanTdq96bfFAimI0yCWq
gHJQjx7QbgQntZ4ZxLMNExDTn5d9CSIZZB41b9Hx1zlEkXpCKLlLFepNXaJOARq0Z8NnSdjr2L+N
bdy8oEtMrrxRABt1av0QEk3qMzhk6XI5sUK/3stbPwAhJVW7uK1mhJlQRdiRsN29ez8bjAEIePST
9Mpjywd3AkSdNMe+YiLvcFTMgX9qA8qQVhbm3dzJKQoqPIrchkrYph2OUjc37oRrYXc88iChbpRH
Wer1abXG+uSYFLGVegZQkMmHxVwaKd7aUJzPBruZnUwPcqZMRgHmn/SmNO+0qmazZR97bHpfPBFV
Ep+BX7jROyTIDB6XeFPEZ0mdzpt8ofzs2U1ERJtT7BL4rru2WShOBpqdiheb/F4LFLSBUxtJfWqe
S1MDoJ7BjPEcoFUYKJwtyO4bE3AZeo5aPO/b7OJxN0CO5HnX2MlXunopQmlWqp/oF1CozlquO0Cb
e+FRtWsoQWU0waC68nS2t3TiPSoCi1OLoSc9nsVa0/T4dpnBy8xyqbIjDP32bBYlIKLaKhG3mduu
sIqr1SepuXQzB9RLQ5LVBpwPKZAJ72QHOk34hbxgtGfcWa03fvfqeNkPfPWwpsCzoiygCRFlI771
VUfJ0fZreURESxMjsvTKhL08TQ53bfU062j6Ka8Kei/SsUqdbmia20eqkv9m70yW60ayNP0qbbVH
GByAYzDr6gVwJ95LXk4SJXEDowZinhwznr4/MKIqJVIlVcQ6NxkKi6RAAA73c/7zD6nl99OMaRWp
zB51Sy+T86iht/XHhnKiqkIqyHmYN0PPC59dckoyA0j95V9fPkxk1RwxKMDVFzlyptYcKhcllI2b
ydDmXRGnyb6CkIj9A1Vl5Eg2Gfhl0bVVO1hZLjJZrrDIoiMbnXlHrsRzby2VvY1bGtgXoNhp60fL
oDMd1ypgnhpastpY+j1AAnc8Xjh5Soava31a0DRulnUS0wGobHvpcLGs6t1jF3Z/+Un/e1T521El
bmDfdZg/GVW27dOXuG+/dV3747zy5Sf/mlfaWMOtdGtBEg6yClzd/jWvNP+Qum1KiSUQo0K5Grf9
NbC0jJepJFGPWNQg/VklGC2J9vF//ocl/jBgB0A5oPdhF2IA+v/+7w+CivbVv38vsPiR8Lmqitbc
Lbhogj+vNnU/NsWeORPOXms1kvv8OabU32tuFfqJq//OyPRnVzLIioB2y8CLdvLHK+UluYBruXpw
UZr7hV4/1iVckDGM++C79/CTaeXPrsQ1EGlB/yGwdf3v35nmR50WLqrOapJRsz4Ie/26HQoYrM3y
8LcvBJAAix8SMrf1mtI0YM/oweGpDzPfc5Znz6GWPKf8859cRrpYfPPG37wjYgKJG5RTTU86eluY
FI3fcpoEOKr9g0fHWoUHs7LmXaRnrx4dPCGo1NzREBbqctL7lcBtUANikvLrm1r/pn/xoV4WnovE
iOLLQ2wDM//HKzlDwQzNG6GujLDE7X6+m6NpNXJ4qIfhd2Kz13ALq9zFH8a2SewDwHhNFNeErPg2
q/oA1AjIx1FySFEw+5WWPOkuaFViKdMXMyKSX9/lT5aia79kzsJFs9/Y5NuqohsGvcRVI6nuewLe
V+EmRGLMYf7klPzwZX//Jb9mArzcI5AIuwK2xHzVPz7QpU/7mRzEmtCyhrRr5qTb1NDD+39wQ99d
ZcU2vvu2VobFAGeRq3iTPBlqehiKsTyW6p89uu+u9Gq/GLMirhiIs0CwkdzAJHtaKnqA/8Xnpb99
S4Qeudh3Qjq2YCi+WvVVWEisIeriUA9YN9T6AOFnxnTrZrGKeYvdJToMT4ldA/MEXiz0/DQ3PWoZ
qzzCiyD1Y6T/QKJEdKxiEPflBUZ20tC88ByU7b2TPc9wrS6iRQxXtdOGcBOW1vYND4ypqvm/zHFY
bGnzDcbjpjw4U1PczsozPmSOUV3IMA0fh4ICZYSgegidhXnFXHr7MWU9Z85kw6SbewbcgG4gmA21
ZdeRXdbjuLjFHbi87zQokLq3jF+akF1edDa/uy24SmpVp9GFVhfEjovDx2zl+uc0izUSmfh9NJQe
TwUOJZts6Opdha/QNYM8JAqEgeL/bYZh6os+94iLNztvb4dUxo3ONAzesLvR0F8Fhc7dLSjv/SJ1
ugByAgo3h80ljpJya9scAeikMVCI6wqDNOz/jlDWkz2JP9VJ6B0G4QXljusVONfkuvEhigd5miKR
PkZulT9AWyajsjXrT41dGB9C7r32nRFspC6sfuF3GuBVYgThdYGJptrEBsein9Xo5R7a0cVTR2uL
Ww03vseQR3OK06a+tvv0WRe8U0ynjA+FmzxP7Rjed/ZSXYzr1hi3bXXCgAW8RFFuRnzbXh7fpIk9
3REcbEHi526hhiT7IcpNnzIAkmtu9OUxiWCs+hj/JOfIrL3r1I7KZ1vzxFlUWGjbfQ672dBG0PqX
ZZ+3EQxWPXQvY5tHliU8BMJL0mCxkDPA5ozeuQtugsS+J9mjhwbbLxrkZKGMU0b83VAtQbUoO98n
TAnrKwGu5G1gEQ4f47DWvC0Dy9YljjZL8PoAMbjUqmT54GqlfMd0p3g2nLg6co/o85m6+nCgmoOF
R8ZDRTr7O7OsWD+SCh3HDegxGbFXMezlfgJUVOTOEa1hrNTWcMpwdzXqqPK1KNMCmAMeRkuKz87S
F6xjLY64ZfZcup166H2Zj3WM3YsWDfveLdMnD9vanVfyHRE4DKcH+6t83w7hRN3sDR8XtWR7bI86
EmKQBSa7tDblsl0g7zS+QtuHu82Uic+LV7dfjYVvy9IY/G3yUbbvB6erP0WpJU/OnLOHAoRJXwHX
HiGjJS/6dS0QGW8COWb22ERGeZxClJPMrowgU+kzDYgHb8c2j/wiAtJ8MaPWaOlHYugL5yjzGBJH
OUp7jTfUmxx9vcmuBovT3cjYC+9TvBeyTVxP8beyhoZfZjZ4mo06/tIS/ce6xZWQ6JhC+V7PQlhG
tzyuHPEWGpLfaB0zSJHvPRV9w6XE2cTtdF82BvSC4TPK0uRYYKm47cPaPnEUOrdxz0fJsHnaAiEM
V0OncHHK+M7J/Ap9o3ayD66olxNGprsCZipd21R3QTFmLTrKJE2wGMxZ1OyK002cQyop+9S7Nikq
GdPx1Wd9Tls11CE4MYzhRbG7FWM37MV67tYW920U6RMuMO61i9zmCemOe2sOncDbfwRNsELzOPWr
apMN9bH3oE7o+VxtBvwMt7JFgOVjTOURktePX1pN5ZgMt+w5sZW5t8JWDYBy/iRhX28U3quBTVjy
LSZS9MZKIWR2VsI7lj8YLVaZAv3r2cleKq3eU80+hzm9SeeUTcxAIWOjuYKEXalD0rodY34xfomJ
dKnLvPQjr9VZwRCdVJJfm3VX7eLRdHkJRX3dNmtdXRnVCdEti4nOs0/8QljkzPB0ktADS7ABWl52
XUhqnzDmE9/0kd1qWNeI1BdxzrAyPKdyinbDTCaKM1JJ+JrWyXMayV3LoCUYKmUE0lzYEbtqCgY0
9O+hE3nXixOWm0l3VGBp7Rj0vOGUjlihPeU0eDfUURi4dlkew6UvbtuevUeL2D1Gj48+GwqeuVf1
eL7gERyVA5KE0NA/e6LvTkAt1KNVf+1meHy2tj7s0xhfsMKLtCtootcmwt2PWpq21zP+j1dhunxI
dHOEvgINzZ2JGLZWZ7vFSxbg5Ka4rnEPvMmzT06jig0D2OcKY9fA6pL3fM8PatCjAw6L2jaOiibo
dJNQJXTT5GjO0Z7N/bMmq97Hi8oiMZbTUEvi/KEp2XlxhPUe9MKFsKSLes3sA3T5c5NFRkO4Au9g
R+81Ys8ywb1xSQka5nzqkZ5JS+0Bu30DKHb0OxyDIIJDY6/8lCavYYmkXhHAzssuyrHRPd+FTEdK
lSrUZh6aRfmY6CUFg9Cm06FnjE3h14Xxvi2M4jgiAz5WTocqp2KQxWiq7Te9IM0iBwabSGg8zSPO
0AuHT67Y/wpnDO8a0GxC3DJEoXsrGYr4OGJ2N0w+IqLBxXmjrzBtsXs8hwNqcdXb/kIs/HM7p7Hr
u4irv9USoo1IIudiAsOGbDh7akVqsGJqWqwgeQYOxvRBp7ruprSdyFep1Xs9k4woJfIhVhaT0x6J
KXtP++hmegajaMrvx9Sc4BMKG6CJ4hqyA65eA/aWabZJav2z5faHOk0hEMy4zSBCiXEW5Pti4xhu
JYLJK4z3tFUOXkyc1ca85zs1sBhJmRb3udsdjIaI0akJn7JYZkjKjWz7QgKrnEZ8JBZhOvec0cwG
IqVvSsvAD8bLzeXM5xp9iXIHxkcmWg0IevIoLTU8DSepuzsnKtjfLJvtG5V8H9AtWdDILSJeNjU3
fMiYiDCrmeXwG6rt20wAOMQwknVEkYxcxUsG/XcVNnaSkdVjrHgAmWK/Mcbhqot6RAmuok7oKC3P
s6kh2DIW6orMU9WJD16eOrOAnSK83zVqP4qaadTW3weEQOBHvja7rxu1CM2VyxZ6QKD20OtgiBl7
6ugkT2Xe34Uzx9yvW4w3naG3BnsZXElQj5PF8GOLAdNEFnjz5oehoQgrwz7kgOI4Lsu4OuG08jvN
6ys/6Zc7RJoj15QVhBfma9FrqShwLDsjIBenLM1nl6ggt5dDvYHM/dRplbfNWlLbbOmONy/Hzlgt
pILFxih28P20IMxy+YSBJC5HLef6r5/H2/QPHghBg7CwVt77m6a8Jt5ec60eK62isI790BbPldnw
TY3d2OqFH1kU23mOBZUfp6I7Dza1psAa/roWFNrQKJ8oZcqja8BumA06zzapoQfncy9PlgGJuFSp
AtFvvW2HuS6uPUzED9Ea/G5ONK5byynCe9PSrSekhtBmPP5n72rCuYU7yQEcYlT8oCdJ+vhyKpal
7rm492RIj379LMSPCr0/3xVyFNyabVtCKnu1OKIediqnV3boSCL0pdZWfjcRPjSa1scmcTQS3WuI
arBodlLBZo3U345T9sw1ChjCK6+EZfrqNyDMb7RJF0oOHv32XmoR5o7W+Ltt4A1iwVUAKpDSYxNB
1t2rlhSvlQGn3So52BbFs02yMvHZdhc0sFgi38bE0J9TmgcmYMPHXz9j4+0zXjMnVvwH2B0r+VfX
nkVmDSof44PVjlHICA+OlBauUsae0hirHTlfe5r0Hkprfsi8uXnWajluu3mQUYDdXZys+y0S0waH
KxNKS005aWXqQP3NMBjK2NcGK8LuQguJVv0Tcfk3Xv0bvHo9KXiR/7O05n6Fj/9P8KSqPCmfvges
//rR/xLYuH/AvgWkRWGDJ58BWPKXvsY1iSWxV8iaNfHnf/kvfY38w9CBkF1j9fYwWDr/DVebBnod
9CnA3wi1VgnJ34KrXwDp73FDTOOhHq+hKfwe4o3HRp8YGbtVsibYOsxsvTgzxwDFtrePSzSNdgmx
Iyij1L31EpOtikwEZj028MWQxy49AIXKuzRMzA8v6rrKNsr7obXDR/R4mKdjpFYjPFjkoVYrCW7d
mk+JxknsZMDVAZ6SdrHptCltfTg6nnnp5lp8zkQFZkQcgXnslyZvtg3cJAJv53kUQdbbMRlmqxK7
LXq2VwzxrF0GC+WaDI/pJotDK9Dw7NS2ekOzqcIZRzheAVa1WL0Z2HtMOBcMFaFXBmUxXr4G0FJf
mOZxpP+58KaE1LUpb4ZPsH9QKzdF2H3jKmIgx6TElZQI2Rb8ARQSG2Q7B9SapXkxhSWKS2xPq2yb
aCPK4rUS2JqLXjxjPyEPMpTTDVbuY7QVSxJ+XWxJu5iJETr7okFzDvnNPli1hBcy6tmdl0FXg8Ie
X499WL5jrlVdd62CpjY1UyQ3Vo+phR+CM62Ei1yEcMjwhsUwu3Zvp4zfq7FrHmQqwhAaLmPNySc4
bu3XFgbHkevehDljNn9aFMYJIYnK5QY7toqCvYC9sFDC1vRamWi8G6y2k/gSn295aHl+GHEw4GYS
2eyXOB4v494zdlM8UMaR/VHdC9G4t7gr0F5lDOA80p4PBQ18QGiyeEdvaF2guDWPGlTei6l3qutM
NYN2/4IR2viiHtkuxwBCU29tEgi67WHRkJ9YvTAJMkiazyMI2CfVV8aHWp8tJo4L2GEgI9l+xevM
3aou7nB0ofy+nWoG6/NsefcGCu7byVymaItnKdlPcoDfFUKWhY6tSQNvb218chf4vVkrvEss+Jxo
1xNfcLSmtITX4cDQgJU1Uz4nYa9dGuHKJxgNB2t5fXJLJvgm9rEXVNByhDlR93eO8GR2GZuTdwPr
VlBN4LT7vhSzdRW3mj5iH5hbGpyGNK0WCecDd/d9hDGtFyKQSHF29TUeBEacmE27n5qhGvwV7W8C
3EDNkPejjYMPp7pvxq1LksUuIsLN6A9hpbTu2Nl1r1/kTTMnH4y69bojYV2SsB2Wz0cnjLR72HNt
gHDryimK4ZQMXfuBpvEcemZ0mfdF4n1JpQY9wzfASiztGBW6U24cI9ff40SS7JJlBrMgtmwbkji8
023+tUMEftEs0fiQdEay0by4umrTuEEq1N2lvYhRDhAkiYbZQMORsYYekF1F9oHPW3sHMy/cV0rR
40F7L+oA6VVN9pHRbOyMdl3DtS76iqDAyA+znuAgMPRGv5m7aTpprp5eVOQfbWavvKsW97JL2/Ai
HUQbeG41Hddc4q0zJfnW6qj84QXsR83SvsqFnSYPVdCEy35yERUg8xErdu2c23m675Y22jjRuHe7
VD4I8A4/7fveXzDduh5d/U4glvQH5BG+1no4xFsNoq88xBiktqNdWLZBi6/XSS/r9ls6O2d9McJP
jcrGAyEQ+X1pD+51OmD+PmcEhMLpH25ET0JeA1Tvj/Cg9pa9nJPGnfe5pXcYn7b5jgKDjkzjp0Q2
Z9Snqqo3EKc+VSHsIyJrrpdaXTG8C4PaiIcgMyu1b8JS7VJb06+UCsdr9FVQANrqs8duuy8T4W6T
cA53lepSfObRAFfCaMiMrJIgHwbtmBaJAKtdaftO9FglRkugb5wAvmB/b3j9aiBdqQ+IiMeDjlfS
+9Ukg4UxavtITc84/uZ7EJd52ylQqUEY4aOZSRD3KYStY6cWE0YNk4uL3q7G7GAWlEoltfSOsChg
WQDPZF/3mXV0Q7CcSQOE6iHy7JNlHSes5sLg6Yj0B3txziCGq8QeR3uMz5qku/PaJnzwCDbemmu4
MaPi+LwwCfwMYEsk1zIl2cfayYsduK7ywwT1BcZd3r5akFXVY6h/ABHUqO57Urphpp1LZPYnBEGg
nGax4m19iaJl0q7p6R+cqCkIbPGafhe1i419dSgmGBRdJo6SavvSywoXfVwpmyDvEnhcUDWqxG/s
ZMHks5jhR1lVAB3YBCOCdrEU8aR8rYYQ4yDC3DvgikdNRTD+6qgHtuy1h67W2w+suBKFTj/WJ91U
d0QQVLfEwehnM83KjdvxpPucZWCNO30yyBwQsXUwDFzSh9bSLlTopN/M1iq+9QWwkR2bBXgYvmrA
uJY9H0uo2GZAwIDcQGQS70kJGO5whnW/Tm4fIahvYAmFxqPm9c+4jEYfSbsBeZhLUFVLvofkApq1
tBlICgKSQbDPLXMTvo+UtZ/M9BGc5QtdltwvldUhModWhPfXR5glHoSUytg4jnpqCng5g6lfwNHN
tkoY9bcIvRopXhrpKq6ZHgYmBFVgLLOFAWYobvLWVrSgY3ZbCpwvo668LBbVbwE49NlH2Zlg1hqr
EX6WKJZzNHeYAxTwq9IYneeGUor6AnYwdBdzyA+OSJfNyrVvfG/dXDPZrMVM4wadpVrECRre4WWY
PBlZ9k4zbHyBALMeY8NJMDtxnW9KqLt+EM9h0YBKJE3gac6nMhc67DMoq1OmO0dvDpfLWu/RoZjN
pypaQNa8/jiWGfa2cV1vBwg+GzcaTFyL5uLCHOoLOcP+REr4Phnn7BI/3JDACRsYXbUeVkhdHNR6
ukcgUx+rbrq3lriFZYpwLR+gABJ98bWj/gwQ2Fb3IcERDLBeCHQFAh5SLoYt+r7On8u22E19VfhK
c7+EkfFRNFH4SScd65pMLXJoXXnbCMAlQ34BmBMXCWS1bQ3v6wShujr1jfHNKUY8GsXXlrlCvMGZ
tA5E2Y4HtwZTba3aIgQXfHaAXrmnYnHumGxHmzgf051O9XhtlE54o8LqqHjphEDvk1g/4/xoBdKp
WaKg45s5noyNwpPyjEH0+ymr7buQCM59PSay9x2jrO76uK+CFADLGWzuDiDS4ki/1JrW3hAw9oCl
9n4tNhtRXgMtAqCO3gm3+2eZRIfGKBiKafp1OLbXS574+G2hsGkxbqiLR/yAoTy207ux7W9q0V13
WnlFtYai2l5mvvtwCkgByKgB+yiYUz5z6eb4mUgzkUhcgJMuS9Qml3bRlLDrlG/MGLJiS1csN4TS
ZH96R/278ftN48eIYVVk/M+N31XyBZvQp/L7lu+vH/qr5XMJqRSr4xaeCd5La/ffPZ+n/2FRqXgI
LiTxZWQT/ouj5P4hAAfXUEsMfGEQ8Vv8i6Nke1LHmIAJJ2iJI/9O0ydeQZDsedQhWJFAE9EtS39t
zdVMGkrPvBWnEsYrljRDVCTTQUkmxLDuSxvJfTwX1WW61pXMOkoK9JrUb9i7Xi2fnGQoDYEEMV1x
cZmyfKklrdxKT9Fq7OqjgQJUacoWA4HvnvRPqEgrVPJdt2oAjEJA4tHqIEZ0v6+gFBefbMqzRZ1g
/093IsavX4LPX86Do8NAnBmJ/vqCILJvLomF1QrWApaRJPnaaEhLcuzJ+yo6QUe5rDpHSymAABX3
qYWWEPV7ozUHoXSEbWPjNVPQWwNxR54N4rTD/EpUF6GDcYK/DA5PpbRDBuhGZ083bpkgPiZriknf
SuzNDdEte0z5qlParr7sDPPpuPFPUQSVqYazl+AzpIHRWPKsNXuY7vIFDNIQC8bJZV21fkqmaMKw
OByirXLwYN2MMhSGP9pYTgc2b4SpStf2/Y64+PlqtrEuUPgLNCB+YK7KBAOfLc1T26WrxVm5DLAD
J0rmaAvLf+1b199cj8nAQQ8UGe8EPPbFT5yWe2sVajXsAKebiDoP1MpI3IkKy6g/GcOY4VxUGU18
PcUFv9FLxwzavYae4oWxUO5o6J2MNBYtichQ0c5Lho3SznZmu/5owBqOj51qWX9Rmy/wKNYQj0WV
MIOJwps+1K6YtEd8unhySYvLOmpXkqIuVO3Skw4q44fIGuPSOUk0CBj7jN/OSAeg2wnjQFqqNW5t
VWlAJalUuYoSEeuSfpWV8ikFu3voZ4ZdQ6/4ccjvlERNYt/G1FBLoLcNDykhVQfnRAuO48cYO4T6
YNH9F8T/ZGYfyMTksSRazgB7ksii7uelWksqfJvFieT2PD4u6ytxVjjBw96H91eb1clrNIbqSd5p
TrAMw3gVR+NyS5+DuhhmxHRYpYAu+o5EdNtWzXyEOTp2Jku2MzqbasBcHhF/tMllg9+dMU7zO+Rx
3RnYkaFckYZIJxbZo8JPO3k1k4j0oAEIncehzm9Ibo2eDKbiB9oQyw3wz3ae1nCKD7WpEwUjFpZs
PIJVDOPQuUGcrsMcwkiz+WgQkIRwCPesB81u2u7WSBbN3sjBYdkMyuHxjklhq2u9w7x118pIKykZ
+sYUC7oyNybxNmVFGl+g6vDuEsIixuc5nfv6E38knamexukuKXRgKCywkqCKWCMtRG3MFStPvMOQ
hNeTZ1pjkwAw8m5R/+TwZ5yq/sST4eNy0pKPMqurMdy1ula3H1uQmjvAGz4EbXF4wIlBr7rPIDyf
JLL72gcyYNA7pJBV0tCYbmCtNYc+Xubp0iwxYPedqucqsCPSxRd8bd4WTxmeCyUzQFgvGTSVcWao
d9myaNqDRqRKc9kZSlOYhiFo3uXMpcb3C1Zg3vvE0ovsLhxIx0NcphqqBNO8WIZ1erDMBc+SYSLP
ctJHADHPi3gQkA/VIcxdDF4sdpX4WDd40gQvC5ksI15chSBbbWwMblEJKRju/jSi7WIzr4x3SQ9S
EbjCje2P5Cb2xnUaokIIkF9n1RfHHMU5JqyDALG84JpaFqWY+YWRSh8paFGO+ZI84q8m4UvZB8UO
IXCbDBeprquiLG0XUFsL8a3OI1L+jEzwNyHxS49t4/DOO5JSzmm3mNMHl6yr7Jt0SoMKm2SAKNwW
+mAY1wXnz9JAP0f8dRGWhlsgd61sXb+Isd5WPtEeELu0JNLx/1gQIiSReyYoxvsohz6EvyPunSGa
xkAUVf8eBxdti9wy3rAw2sDso/jCzL0Qc5YQn7QiwepTmGKWm9gp5IGRvz3i85I2WgJ/ihnjDuDO
LlMIaHNIDV1XF3Xt6g+trI3ALHSSsYbE74iU9bOZrKYkHif3IDIj+py3ofNtAvHAn0GV111uX/aj
auZtlqvp1q7osKU5lNuCQ2oD3m/ewbYsH4UVFzuj1OEZOEshfb1z1I0XgQE4NRktTDSz/Cqpo/y9
kVKFenrb7RatowMbpilYXf23sA3ra0J4ikvJaHvbIzm6ZVuvH1Ovj+8HK78ZHX2iSWhaqt65IQmK
gcN+SKrkPmrt/P1YWG20U12JWpwDbJNnzXLMiUjdYT6EiWYzlqsiibF9MpjVOw6d+mMpizrepEtb
7txErz7Etr0+WmAm37UlLbXt9NO5ticTZ86h2NDOtc8J8dCbHGHuwVjSaDcirTvLqHWsTazLktS8
mXJg0ypjgIlTVHs3b+aV3mhWFw6F/y6S4jYNq3qvU/NvFPf4EWUNtAPMTOyLksHbsJ0Lpz83nRXe
ezgU7zUS4XZS8+xAS7XF3c2zTXhp3DUnNuz5oJflfDFqwrtYumzczq1SIMnA5U0/pwinWvvdkAzL
V13P05PnestJlcrLN7+uUN4Uc7h3QTYAQmS4ixPkq/lZUxWmm+boXqauZo5ernye0eQQsjS4QDgS
VASFMe799VVfsWMpxPA2lgwoVv8qx3rNc7fCBffsUXrHBi3JJ6xq2BhqIDn37xF+X66DxtymXDbw
GXvt6j/Eld23XhQeLQhS7Km6Ys9e5YhyCtkwfn1Tr3irLxeDKICCnAIZ5u2rRyn4hrWIIvCIcbi3
rVbZ2AsxXEvw1//1pd4WsgzHUTRSi+s/sY5viGattUm3j6Y9i3O5ypHkiOoTElR1ah0EvH/7euvw
SbBMdBsPr1dsZpwq+WzzQh6XKQ4f/jyCynjN7yRtjGqkTWYe76+vuT6uH4t1bs7V8SY1LV7e62J9
LiKr81RnHRH7UV05mk7xw4bKCVxO0Gngg/BTgVZgOkgkYsrx8etf4O0ihQEqec46MS+G1F/ddFVa
jT7lyJn7nqCncUTRNOER/BuT5Z9exSEi2l4HcnQmP/Ir8tAgkTFp7WOEZu4wMx/bO+5vU7p/dhUa
SpexH3PsN4N6uzPBwcjJO75Q7u0EXAXl4T9YJrh2mljf0e2sPng/3ktGmhc6sEoejRAdZaJiFsUa
LDlt4fKLc1dPw/Kblu7t/sWezm7CbVkmf3r1+EhAJdI8t62jVoX2R4Hm8Ljo5GhBSIIoQioxGJbd
LiyRXy+Otx87QRFoJZh5mp7x5ovAzDXRl1oa2K7xdYeEZpw64PfNkiKu/fWlfnKLLA40LdTgyBZe
b5YOlkpcqjAQBq5StEJUp6WFGptbK/Np7eCmddX8+qI/uz8bGj6KJgm3w1z72u94TwNyZTPGjfaY
2+gXygK6fK678Z5G57df+gt94sdPHf8IR1qW5XhEn7z50la+rc5+Ak23RUuYioLRl3T0/K4mWfOM
8zSoYjhTJk8jdR2kz7k9Dw3WPTvYJxbNBam2KKiZ3KHgo+pcSojfbmbX+W8ey9uNFz8B01mFMkhX
xGuNUZnIkbEjvl0G4170kCHq03QdnvhDCo3DTz3K+l+/iVdB7jAVcdcgKgQ2lIflovuaABLl4CVk
7rLESZlS2wlTaThBmPl8dZXgyIzrcF3vaSLODR6wn4ZBLjgpJ95017RGk+8b/LObHVUSUw2MBeK/
fTjACkMyh0AJ51f9hcDy3VLRG8wSB5evvlhcim5dpsyGGc22OXNWJJ3672CcN2sTNdn6NQDlsERx
BftxbTZJuxb983IcrNB6ajFvSP25KVmm00qk+vXj/9nFwI2II8IVl+Pg1cWg8Xt61HjzcYrgVKcl
tm9669LlSL2mS/r1xd5s09yZ6wLT6Uz62M5efXVFpomaYNH5aIeSxhJjeVYWHyJd4q8vZLxyPUED
yXa5Fg8I2TjSX1dGuRknk107IxWEilty+wQNr+a2XfY+1KqlPdXpABJiRejX4zGG8ZnXjqkgEa3H
YNVMdyTjghNoI80SRFM8FRYH7rJONNYnQmxNc6fnK/oxNhnN8Qht8aYr8dj6nUvz2/dD8JsHIY9z
DdXfazFZQlRm7RRte2RAQwAybMETJg7JPtLnv1112RIjehu2C4Ct84aZiPuP0Q0TynbCN0zU4qSf
MvwlaFkzpupkldNv8cP19PpuY4TYw35o8OnD/oJm8/otlQuJB42S1tFuJusb2XzDUVmh9/ACiNgO
duKbZsnl+2qajN/sdMbrJWKt6jxUeiTTr/wzzoAfPzMrh9xORmB6FJgdFgv+ZK6d4emKPZJJGuAU
up/xscmsDRNn0Z4JIuMLNFWUHIxuhsVvGOl8pxM8U2BgtuI1jXLWxqJX/PlFIK4Ku00xOhPJjdPN
WsnfxDDl4KFFgaJMeGt1K1PyhWEjcNxpHAb7uVOiPg5qrlsfYf10I8cJaKwNIQ6fCPXgoE+aIXKY
ZUE/vpK6lqmNLrLidgRtOCu70/aTldg31Sy0ZV85JcTiocOCUHdwxrsEltbLoHVk75EErurLjgRa
gcypXvDemRvCrjCNOGLpIgL8HiTpsXARGoYzfZPIDuxbH3CjNJd0ldPmghhqHG9ELr6Oys0AxTXs
XwJvqlcwFB+4+GbA4z3aOlqDjomBGKA3/pVhfMAqm66obBb+69I4fxWfQxaCvHj5Wtc0Nd9aXOYS
T1wif8cgE9GqaZwV0Z0XkatNd/XEsPcG1kVeXWZRM3S3LcKPYoOUhK+7EkWdwXBAyrBRfSeaHVTg
6S7DNv8ysu0qu3Nq0X6d4D8vILypXL6ZdtlbV6oRKxQ15rxmnE34QW5dPkkcupb7GkUrHF0jtS6H
1dMORAMOxi7JOiI87Br7nQ04CMhVt8QA4W4x2wSymyF/I9yNEDXQaJYXzUTYz/1UkfQQNNnCqeXp
UMYbP87N1rjGy1x2dyLR4nZDIibAK/0qBi1idnCaQzpmXQwDw7Ns03eDFix1iUOKbbCFyyViBZUl
NDMUCWPiXFpDKMYLotvxgusmgZSiUjmYllv3LUSOnB4W4poHyhj1+qTeiVKqHJsZMh6uyti1jbOW
KM6GlzoAzJ7Vh18LUENsQ7884oKGgxNRuCSHg7ZV07PXLeENbkxIGl8gOJn3/DJmPIl3VmrIpySM
MZRv+xb225+flb3KtfTVVGF0sD5+KmUC9Ab1U7wTTN2hv3IqNoHRQaoPlC1ZRY27mk/EueS5Gu2K
mZvpGk+R4PW7mxDF3fw5miGs6ymU5lpIRBa1nVs5KAxFuiKxCnjer1PaH5yTQOBfjj/H7gEZY7Ar
51I6zCP8DAZNusOyTW9PaEz4TItaY9KQzxYP1sJ329ylnhEl/5+981iOG0u39avcOHMosDf84E4S
6Q3JpKcmCIqSYDa8B57+flCZU6U6V3163hHVEVUdEpFEwvxmrW9d0RPwQYTO7GRbprK5zwlwHT93
o2NoMCAdS6l7t/DG7mKNqXi0kyQ3/Q7q8vTN1dhkbDAKS/M6kW5tr6OJ2tjg/hucjPcxa4CoWEWM
K7hWTLY5WALN1nBeKMxVizy5bqHZrdK4LwFqBgGCfZ9HuJUc07phWj+lDCXZbuezy0gCp9Mx0/WR
URsT8tZlQDZ3ZA389sb/z570X+5Jeav8pWb5J9Ahbprln7KM/74q/fH3/liVsvTUKQQXOf4CTbD5
kb/LYz3xiVsMioOkYvhTGPvnTtTQP7ELZZ7hScYotmO5/85O1HZ/agyoQHCTCtT1trFkCP1cucVO
XFmqbNQhQ4N3cUKYTwB9uBnJl8NL2Eb6vq0W6jlbusV/A/jGREMKR7wwi+lphohardg9AGQrlA3T
yBMTjzO17AbqGOqKM2mUWKWqZwlsM+7mUxA7U7fJm1LCLWpBUzswzfiUPMWmyBzVzQ/cNLBL3o9V
DGyujgyPHR+F4T0LIQd+azDu3GHgMbQwqn5QrYHGBsfCGrnvbbJoznxMSHHBkJfvhpfPW+ZSgFww
YR4mxpSClC9Tw1CfTiiH6geBV007umM0IHvTmO187UMjtLeD52jyWe+DMN5kXTjWCaoTzXqLdA+z
2cIDaqNTQYava6wG7LPDHYnfHeLYkJRtpFVa5G4LNYnwfgh1m8pSZZW5itERulvZ9K2+1iJ24gdh
Ln8SJZnnvI61KvOdXenU0eCorRWqwhp9hGhYZAliWg0XxZstwhhWlh0gwWbnHH7J5im87Z2p2BTw
nuJV40xVuRJh5b7OaK60TS6GccOLDhaxPa9b/mt55wOiSar+xnETvfGVHhr7lMoKpSwW9iHA11un
V4a46Q4llA7A1eUF4m3LuncTv6fHPtXZsK3Mqryr2OpwwZQEtrRdXPja5AXX3p7GJ1Va6lWPJkWq
Rx75Bgs3v42V9U3Lx+Se2h3PtzdW69zTvG0E7+vQgjx8g8WqVmC8sNE4dX6Ivbw9mgH+GiHS+wj3
17UfGcAzYQsdH6McaPTBPjZFfhi96RFMFho2zfOaL9bCtsrg1a1H2EcHFdqY5Ic2O9GpN+gyzcxn
EZs+FT1QrUoTESLUwvuw4QenpHHXyV3PEu897IUFW7uc9BtkvTNSz0RoR4hw/K1Jz/Vr3QBFHCBf
PxsyfUy0Ur7ZkCBDH5DiR4wd5dl2uanYrppb+K3mIVRZD1BkBHBnDN+CoHHfZ2zFG68sUGT1Udi+
13OzSWZeZCIazJUqh1NvRtZtikFya/Qzhjcbh82+5hV4YO1nX8Aqi7dRdu6NcHIoz3JoD16iIHyZ
k8eWvmgeG/b6t8ZgFXtlZMYJHPt4w75s3mdhaV0xpokbfN3JKxGuyRvfaLobx844dcWc7rs8B6Y4
m+lHid0zQL0UOse4NuY7RFv9OWsZ67AXE/0qKF3nfkpaXnGaZvBYAft/cafauHqzbmM74pbYp0Qg
a6vSjeNjDi/2tnO75tzXRvxC8QbiyZgG/VKqPr60kaoeOwxzD3Fsl0d2s/lGI7rgrTCnBCen3Z5a
q/C0DaLq5KjPziy3IouyOyalwaHEyr5rZz2kG/DcLZJr67vVY8yllZlexgRGWOhph1yVGTjD4MLC
ExhjF+krQszGjcjDg/TK02Tpk488eFUqs/tKnBDFicrTvU6PvcqtEsKDaOCGxrmzlZGOXH+0qy9Q
TruTXg0xkZEYIO3cHK5JYUFkVu60L+rOuDIMnF47vPIf6Bb6KyckuB2pP4kQnMRiZ8/W3CckdWVj
ArbaTHalmdiAELpCPZUxZR1fO3eLNlRbz1HlV5C97W52sxElXqAbm9EeTYB6dXtHWgJ2rp7qlZCC
njDAxpLfZ2jMGpS7oONSRuznoUmAkNdfAErclX3r3chChq/S5f6fLY/8eID1/Qqul36xY6VfvFZ5
N1qRyes09h0vimZCN1IsJvJ0vE2rroRazI3KUDrE5wmaMPODoR0PMcX/sSxgX7KDwPbfGfmlq9oV
XkIeNfihUXxQ6sjKFA/2lFnSR/kW+E1lTx9s3BGEDhrqwVXXJMm+QfL6RdnOZqRSQ7muGHFWhfyc
sGk4pI3FTMmM40dRJ8196CBvpuNjLwgWlHZoUtVTQ6T8zWg586XH/f1eIqfmjSaG+zQuEDVz9zjn
fBimr9Auk8mnNcFbj7PhqIVZvwsa0d9gfjeOIDCXLV9VPQ94xu9GawrWE/DrnRGP0ZU3W/lmoxb+
4pJ29H2ixUhXdtsgr/DCr4Mak4W75q0CHPQDLl5yHhtrDRaqxeDB50Qp2WgHV6hkWOlN2r+XGJFT
9BSoWaAAkw2aRmb1jF2j3ZCMVRxcK4sD37IT9T036Xoar69e3DC37Y1ZhNkXIwzdXV6NwaUTgXvq
XUK2UtwRh8hzcagpHNGA3nifpGab3rSmDmoCq8RFianddG5THJFq48duqW4TU1k3Q4oUVevz7oWo
V/qV0usRgZNfQQaIMXTXMmzc86x50zfd6NJuoRDwuoZjEp7SodUeo8iy3/AM8uhRWkEMWaMl5GEM
bYnxeA6CDfDOAkhfbtzEOnmeXQ7VRBG1JVZJYCENRoW9XBNDjF/Z01D/iKjwcT+774qh9FaPjXf2
XsVFQ3784IZhQ3E/Gueh9Uweg5O8o2XWfSjJl+ULZN9niN3cdni483jJApEXjO/JIZRY6OooL+6K
UBpPjtv2m9HR0m1VFdZOs5McWQJtIhMIyZI4btZaYZSHadabqwNJ/6ONaqL7RFvOa4KyvAdhJeU2
Z/651eliHkG2RKafaaV5p4IKcaTsR++ahiQKMCwq/EHHOkTAKF97ZuoXckAvrWmPR6+V7oYus/oG
HkC2iI8Hb0/iq7NHyVX6TdpM6NunBqtSWt6pqaz2mB3lfiSsgPTtWPOHYfbmXQBN8YVaQD6OuDuw
S0Mn++5mWveWEYazDVT5alWps9ES72pIMK38fnpL3QEKBlv1EIerpE1wk5e1RuyZbJBVmTZC62Vu
8BGXNdrfBsj6UXbj2ip4vU3KhS0Yms02S5R1F1CbbkXMy7qD6Ujcnls7ydqoZuqPkYfwjQHDeQ36
4znXCfpAiWMSwj3r5o73Xb7tMbzCLYGtp8XC2Uuwh7eOcOimdSd+o0CzG7bcLgXIFOy7Mgn8EC+k
XDmiFupgpaHwFxPC3VCUJMHW5kiSq6MXlK99g05BU8O9XdfRasDxdbD1CRUD2EDuE8aTXBye85XC
N9rgW5Q79MzzhbUhxfRIpZoDytWHh15PwyddFemTKakBTaTyqHeDqrotVeudZmVTrYRWcNCdssOl
i/wQ9V3BGwzbfXDA4VnPa0QUyTFpPa9CbyBiciVDr9hnlQybbwawnMZDfcEM3SWRFHF60EPbpjes
j1YaVVdEcsbFNOvpxqtqsfZUjAEzrMZjlA/zJqTwfyX47JSY9mNogwnoZHzDRkHwW5rHTDniMwlO
EptammIhsZkpEQL6KuZeHibNWUL+ImNddXAbS2N+ryOyOhztSjYvfE+okOsUORz4ZMifRZsPO90g
OFZBgsBuJU9xKrJNmoRPfC0GjiTX9JGbd2sjpbjBRQWLNDYuRIG8icZkqtO3xC8ola6VcmsSCVJO
TDZ4GMUm/CiGUa6YE+THMKqMbd652yjMpyOxULfkVspnEq9J7HTHIvN1G6uIYMPqz9qIhk51JNEX
ExmrZsaqE4M2vgrjbWKIukswlgFfdndeYDm3ox0pv7Rzpixcfu9a42xQ7QWPKBDtfQko5mjJRr9E
WRqv+3Aw/dmtec1hNDvEpYPgomlnn3k6LhazG1bAjMKbHPXc1lPJdGvp/HKJm27iuc3oE8q69ZmI
N6u/dK3/g+b05xEuQl1JyBlINRSzLv3h36eomAmnNO7c+ICrhLZOGwnVqWeXp7QFKvvB1PPqo6SW
ynllw8j89cF/Go4vKmFJUpdcNrIGJLmfDj7HeW1PcxkfxFjUHzOZzmfA6hFcEE/d//pQP60ulkOB
/uZ/S/eLxPinQ8VVnNhIMzlUKUlP4B4hGzafwuLbr4/zDyLDciBG8BhAJVJo+2fUvCow4tXKCQ9d
GUxbVoeLC+VHpFHc3mGGYkHTe+RI86Vn76UDMIGnCiRaLYiW5jqI+HS//kj//IpZCLKPwhi+6BUc
hhB/3ZV2eutGLV0GM8t8viCbm3ZGsihYzRTT51oPo/oDZg7fsyBC68ex/zM/+tfzo+XK+JXOHpQI
q4SfhkfLX/pjeOR9gurhIQX+3T79x+TI+oTxaEmxRyj/x+jI1D/BehDcTMBmuJ+Wn/O7vN6wP6Es
kgwIBAluLPD+PU+18dPlxLKHdxc3ESoNpETwTf5+OdXCBtVWhWh5LX2sVgBtljBjE5notCptE1dx
mDlIb63iPi6n/GYeaDkqFwmrn3tdshFOrD8krZqnTS1HdRtRYMF01NAWek69G3FiH8EziRVMNwKY
LJeNMveFZ+IFRjIN/M6KTj023rMeesJZFTI9A1lRd05huLtM96Jd4ATOzlRUsX6YaUQ98CjbzXFU
HxTTpUvXUKbPYDI1dJBsbGCRQ+oHzWa/xJ0sOt/JJGUHak/fwPMFfku2e2JpgvuiMiG74H4eD53+
Ram5eHdU6l5mZQQUiKPbUgOwEBl6e9yqYLRvh2B0WaXYXqr7S87BYUHb7FUttY+Bt/t3cpq9WyPJ
3QNgwZq8Xxnge81KcRdHZbdQnOt7szGHY6Icnd0JrwaSBxP5LdEL3U8s5LdwlA2wTqiab0I9D08N
busP2uwltrssmP7PVX6Y4uq1Z/pCkMWi9CXs/ikq2/bB81rY6CQZ1l8WCfVrrfGE8juLSFSGGgnu
z9xje+/m6CvYkq2kHtMuWJ5yfFZ2+NNYD3VMPoYXHvWSM52nX9K4bffeHLdbQRv2MesdkbR6favN
oXVUdVtiWp/nE5l6vZ9bTrN1yMvDvGTHi8926mTNlxqqVy/2SOPgLHX8tExrmKUZ6WkSTgA4MbP5
RUcP/5QIurOILW2fWHq0g++TPiKOil5UG/OCZjSIa3Ui4m+T0WGKNfIIndBwTHloZrkAD1VtdpfO
9OYGMrxuQHMUmBuiedFzhRPzsqHJI6oXg4oOQfnwHZ9uR80xLvqBPGUHUyZRfhcjBV+Z1eScw7rA
ModtFmiYm11KaIpnqRmCRjIbAJszynBwPRZl+AycUdq0RaH5pSJLGTIzKtudk9b8KRTO+7mcWddg
uQjXxAiIG4Sw3jUMpsgfXA2XGQlX0dSv7dq6iVOv/yA7QR30xQcxJJoWrfumw1WbR+Npnlu7Yc3R
5k9ekQSvJOSF2jGoZJVsvNwRX6tBb7pVRPbbfQ/TO9j0kxJvLfPa3A/zqruKLq8+12z2fK8cxLuq
DRI2+qmd7huEte6eFI6BHE2XkjSWU0PikMEwIsCDTIsWCOPZ6PXoVGGv+ELwkU4EDFuQ0Hdq5k1l
mLufExJXL2SJTzqjPeU9zr0qNMxiDvZ+MyLFek0/WZAcl2fv7LG8JybPXzCYl2sb/gKUQnv6ZpX1
RK8hRJFvAjfIX5Owa4Sf1gRT8mXl9VvrmDWTPCcpD25QtOQa9hTcLQP08xJyti7b+soA1GOOEnM/
1zq+VYK2zI3LktXPAIJiduma9WiW8dqMvA6sXkuATSGco6U3WBiMKHE5D0xviq7jsVYbTLPJltN3
PQkH9xL+2a6IdTViG28DE2BOrb9JFcEyNHmi9iAXCZHLszihwS3TQziR4KfMgGWuVxjtfe3GJifW
yZIXoHoV0XyiNQaeaEF3CELysKDCD+VnpsRoZk1UE3voYiHcOn1qbs2m1j4Ky4EJ2IikpwGeuAxC
L/RWiSE9SIGm2W81Qic/wzobvlVpNLxNZi4uBh1ctmmHxp1WhjXVge8FRkVB7QV4M2WZrYXW9MfO
aT38wHr5EKqmXFPLDafarmMsEwp7e+4czXIiejTPGTnj8KY2jrGvKx6bhTCr3ahnj3Tr3a6pKf2X
UIAe7w0CaUT4U+57LeZFlI/z1xmBfLbpBbF1hdEx6y0iPPzIwJLbUYdP2J3MtLLz1jfroYxfZi1M
8/1EV6D0V3dStOqrqGY10ZKINDXJbTAyo5ReYt+KBIPCLFI8xYRs3tvCCe94LI70A2o+UMs/W2ae
31eIZe470QRypcdJ8DwgBSVEq3a7Vc5Q9rgEqT27IBR5SA3cVi4gpTsdyuUdFjCmM2EGkT9WJtqE
DAt6TxhqYtUhj21eef6YTfFNh9l8W7lORTPcZNlN4ul8XFtpW9Fgn1w1yA641dkirUTd2Gf8L/bt
TCLCxbLyAN/E3AYPplvbhyRWwyNkIJa8UR9E34xZm24hZXbZrtWqAmXBFNx4RJg9zFzjh5Bf/KOM
K/hxU23tsNQRHRJU82e68xEOXqXN+1CQeZ6Yk1yNou02VUtEo2otnkddLOaTbCFsQNUoAEAmd+B9
8CxU0rgNirQxecgq6PVzcCjsRF7qsQgL8i7MhaHXFXchtpTdcj4f62IUZ7IYGI2bmrMjfUu7VYSZ
GhspB+uaenP0NWhx78SjBo+rrkacfJbeTseJoepVqnrA1Op5h150zTMmWpJVhNXvuZ/sCUhEUa+M
0vEyviKs0SzAJ33dJqQs+J3hVdfB0DO2LIlBjif7OtLbYgIjqtS87VQWXGbHGw8NL0b20HK4IWrg
Qy8ASojGkMXKaqzqldzX6LM+BIqkT63cIZfSgBH0PGq4/CJe0mZqWD7sGmcb94m6I8d1+Fw6zrBW
rbDfJCbqWwnjZdNGy0MTHbWMd/MwACqtaymLh3zyXjEtYRzpIzcqMQhUnfB1TPsR89/Be4u1QD2g
HWqqO7tmq7k3HCxXq9m2Ffl0iaj0s7SJUdiVnsj1CmcZ7mWfFz9nvkC39FBX4Xr0DDJXjMh2tqVn
O36EyyXwk3C4zkIWyamt0yYjf0KLXq3SsPCD29ziPv4k3drUAzEEWJMI853tixAj/fuuCAHTdkcu
WVmro9PnDCjeYVO8UfuOL0pp+UfSj/LZazvnEdd1ecQB9ljlzrTJjCo7OFVT+k4HSNApxns7nd94
AH4nI+09ae03pxu6LzgFqCBMwkVXjdW9OZ6W7G3HTe8qkW4GM9POfDkoKQDAsxRoq+/GbPVMbMpK
MWWvDBdjRxdDs2MgcDWsQU1+R9potSprLwwfXburN9ks52vEFA37C7SrTFv9p4XK27id/mUL5bj4
h3/RQhV5+/53OBUWgOXv/N5BsXv/hDbMRgq9GB8Q4P25fqdVgjQFrBAzskC+KumXft/Cm/RdOpHs
OupNHEcMRf5spUzzE8QqXM+0WEjVcYf8O1t5c4ls+Kt+DukyhD4GH4aB18T9B9a+nAtFKvFEckrJ
reenWobyA8Wi5VuVraa9g68yJ0wyJDBk8QZeQgk/MI3D6GsTuHPBAjqTZMDoUTWSgFtl5O82jv0x
19LbECjjmmQCl9O5qFSdvsSzWZ2LZta/JkY4kqPYKcAyOj6yJdyZJ+ou1uziyWlbRx6ayuv742jE
9XCpGXJtIuRRlE0ynTB42WSJMmnxwbe0K2vSzno3lTGccpdA1SSf5bqa6s8wa/C+yYjMnH5kozYl
IGrRsHbWasLSufVcZh4blvdW5Jt2FF9SBHYH9gTOXqu7+tAXWVKu2LKN177SYDp0cl1Ij2C70dhF
WtpiwwyL5VNNc/IyWjwOjM4o1x0uxcgTbFOTmQGvWJOmHrTrrkgT9mTIRC1esfmSLQdLoWHuF6hZ
rPjmOcv63NF6ydg6Qsdt7ojTTezTIBzrgzNCBFbjJUH9ONvlfMBT2GjmyalDyBxJTZC8CTqs3NVu
GZHGO8rhQpYMACggGmwshJ5vbVZ1PcxUM4paUBYsiZCq+o0CXu2c2N/joJp9QfUq2eFHCiQH+ESI
MrI/iEwJr2dt4kEMR/RDS+n+UNE5TrkuJYPR3pDivoHkc5cS/zt+paovk+9eIprvE/yOwbiReWNl
4gE+o9jywF/kjgjtnNdywHrG2tDrz8TcqqOdd+gXnVoFEYSdLjnEppcbmzpVVwrreqPHVI9BpIbb
ZkpZD8Jy5LIcVbGeShViXhbi6CaqIJtXn7eEo6qdIjtexOV439qdSWielsp17LFS8dOqDY+uS1nu
mwZn25eJG+xZtPftJjUm65CNeg0OZG7eC1mmH7KtYGR5qrHhtFTLft4N3HQVErtlrPLGE8fGaIeV
aYTpwvFJxN7Mu89RYvatD2nFutM4gxZNWBl+BsWin2B4Z1tI+dquNyCEORzugjqi3IlZjNe8aMUu
GhRVpSkCB1C6O8CBlbo6MeKv4Lyi8KDKtfNDT1DbTQwnmYKoTc0zis75SBUGsizR2Vt1vJlqI0Gk
koH5T8MbO2Iyse5M+4zHB0v1qILP1ATeFtt0T1dpmBtVqfzYCad8Qml6AxHKui5X9i06EX3NRAAg
fiUuc0JDyUu79V2jtNhIlvTQplHq3wsx6beFpcLXsIzx6FUmts4efGmT2sQ6xXa4S5Je7fD4BES/
LpxzaN270q69h9DUkKUAFTiT6fk8S/02N5LKd7TAPqu5txjWVnTdSTO8WBU5YKtEjcN5jA35Rg46
q/IOAzjjzVQ37m1pduzXG+O7Rm5A5recja2aIYlBX/9AR+/5dYwyYq11U+WtVG+bD6UxjJEvnb74
MN0pfLQSM9TRH9XWlzaDkJR7TcPPKLUDsgZcqKAMVhV0lcOg28VRjRXMXYDBZNijSTXy0N2Plk06
HFwWd9URErFtrVBwoXdtfBJe1D2yplN+yvl5bMbqymVd3LtyOnuEOPmWCry9RnoSIGSjco4upCYC
5cwUHpCdR3de6sb7Pijyrwy4vHWqU/qsSjR69mYqTNKpdUGyZnLfZrV7mOhd1oqr+0EQG5yxSJsk
G1gj8Id2foLwBYFitEJn5TgVjDk8Fit21MbnIg1h9Uedth4HYSYAum3rDdKstzYAr98XTM982snh
RUUNI3wjKS4yLZl09M74QfJyv+ml0X4P1aCxe6nI006jBsWxNF4lcu7bWTCO6onivJtyq9iKNGzv
ZF2XJxjn+gPrsln5bOFUtS2KJgQtVenv6FDrtQkj5x7YKokME3sgXPKdtjLZKX0fZwQgeZ87b9AL
Zm09c2ltZh45fgQEFIRdSKJZXvDkdwfGHo7b2xcJWc3njjRYlAn5hMGhPLmDFR0Lry4p3gDHtFh9
OLNeNH2Lp7p9sPqwSvxKBtG60aeULkc0aA9GfPGCrNnDXMOf8VHofsuy2NiwcfDoYmVxGZMy8TWj
qs8Y/Ydr6mgbdu/epcIGG6+cKY6Cg0Hu0SXSRbUWzEs+Qy4jSa5Jy4tTutODPogGeYEdefemNzIq
dBE8FGMQs9AOTCLGoli/rftSvWSsvl9CN6/vcgLtn0sVxKduxHccIfh6ErU5bSK9AMwGBXETTG2F
ViPHs23y27LXZpPYHvJ07skkdLon6Cfoh2Kzydcae3Uf/xmpf3qk31WIyIyNw3zjmMN+A8Gvhulk
MTtcCGqkrbmFaXAe2+HVHB1rZfUYgqcxY/mZUIEfRSzsD8nP1/wiyOM7zH+Dbye69zLNoAp1c+ZF
7+YM9gjNbOIt2hD77CCWfIRNVROoij1ErcKAQcXaHcZzVxX1FgUW7uf/FMf/q+J4MV38qji++Tb8
n/17VrJNrFlhffvxQw9f/+9//bBr/FkiOz/2BuypcNksStTfdwyO/GRZ7DzZFy1GSVy1/10eW58w
G2EIXSjfPxSs/10ey0+AfPjjJFULKlrd+LfK478Xx6RKYdSleAfjw6fQf16kmZo9omokYRA+CWrC
mSe3tMPnv5yU/2H9ya/41wr8t4NgmkEfy+/5D/NiW/Raia2N4ESFdn90mhn+Qe/4CL/aza8PRR/y
j0OZnBbHMnVH/4dlsSAVp0pCY4ZFG8NHSGMKCAkUgaQpBvB4qQCI1rg/ZsskphSB568P//MClMQn
isBlRiEEsuOfF6AyZak72FAOSQd8lJnz4qJS+fUhlh3qX+1APw5h0WxhlwR6bf/kRatrber0QFR7
SwyP8E6eKcYKv6Npo6yuvv36YDgL/3k41lp4ebE8LSbEn9KliEVAAkMJsEdpSYqiygRZCJ6WgagL
smPam0/mj8wEQEYt+QlGkWT4wzzQGdmPjIWmCHi+y1BgpSHx5QAegjwG6KNe5Y8/choaqv18JSsB
SCEjyaFm0HaQSWZ8kcmwC/umRWe1IInqVpfPE/yoRQ7bZWtmF8ZNVHW8lkEOrzt9Gp+BntVn6q0h
XBnSqXmoV172aCM+eSE1uGBcjmYyCAvr1mrJLbVBkq56s85WcEZClJokSoYZwI4l7oEBl1Vt+26e
D+hoLl2i9Vsjy76bTnpfxOYHfca1ZUdCp+Fmx1IfP4eICzlEYm94NmerzIDqp8q52qlqSeHJxdpq
kuEbxWd1cEhqL4n6o0Cn2DclCeJDMdg342gsmjQ7OMrQeHY0ERyTCJogb5uSiVaP+0bzCABq4vUk
kgRhdBU+traZ+p2rfN3rwYsSzAGGJeiJ8E2DTQKu4kJTAo8Pk3yAsfxkoaBWGyqBdvLDYQo9VMJJ
N25jIDuPlYOHOXLR50oXZwyAv0SH8yXoZ/Kxru0nM3e0l0j19S1Jt/wcF+fZYyEUjVMdd3vdgCkH
QhQjFIbz6ASTsL4UKRMqCWBwy7CMSySrmFYWhJomQy7YgnRy28ep/mwWCiJ+T8OmRbHs3rpYr0To
65M4Q9EJH+OIeiqPCZAIUGmto8pehM3xQtCAw3wGbVlfy5l3f1Y358CbjDfkTe2j2RlqX2mRuIjR
sPdZzrXAlCzedm0+7vLMeIuoeOm64y7cJo4xQlqPvavOdm4Hv76+zKFW3C3BOZJlzwVNcwljsUz1
bQ2f9K2wrZDgI7sktWO04l3tmd0JKRZZfXNk38Ws34LAwPcYtI5ABBmiolQRU1nrZezDo5kF1Ro7
2LWc1BOtJO/2PiE8JCMsHp2LAvTSU112zAHBD4mdNJiPMvyHW5sB4LTKpjpNhb7Yg0KruM0m3htc
0cxewBWF+tUIqum9QU22MIzycx8m2qkNbUmWAIhZG2hxDvAUsw66OGdd6RVHC2G8cr8gN/YLUt+3
QRnhf9Xc4M1Vbe4HbujtwiAYTiPVP8PBjtoFjT7BT3rAvc+ETpo6Ks+gG/3MIhXasNPhOMtInJcp
5zZI4GAVRZFQNhGLbTvRO+vdF0+wsg7bVr+PWVHtJWhlh+9Vc9PwQRU6E3iHM23E8xGeKRLCQNWk
QGvtOiCCeF25EILsObloTVVeqbLSNW60r0B7Gpetm5pWbhD2h4CJ/EZo+nWcum3LVHyfaOhsC1Zu
u5nMHLSKdvWE8clhYt0M2rokDmvL1tp4b3rgOwXM5E0zbsn4Mh4tq/T8XChk9bnTN3edVhrMZXX3
EGeDsdNFhPqqZwYTRd1iGTbL+SZIVYvcOSinp0K46ZkH0ow+x0OgJK23umDFJz1XWw0Ulz5kFna+
enSmpt1FvABY2tO3r8IlhTvNRH7TZO4h7eWTyhBZQ4Zll4gezaxdGgEGL+tAae4lDNS3gF0ua4Vm
43TSfO90cu2TzuhvS7PJPJK9uPd4JNi38ZSMZ5z/6cHOZL1nRKvWxTAPr8WI2YpqaMFtoGEEOmlz
A60W8wFDEC19EXi9qU9n84r90UZZxshNpFnSrAorNVi6Ru3GRvDHfWKPX7NsYtFQ5VS4TU5cl5M8
W2Q37ScPuapf1WnnC3M0fXz11iZ18bF3s2OeUyMeKjYKc3+bNa62R5Jj+1XlfDjCYLPTk0i1rgIr
ObiJ6zymzSh2mOUypBDm5Dv9hDtVmXIRDER77BXEtYwdaHXWk7d2LEj10MLws2ttiG+BkjxFnP4e
yJzgybXGSuSCjp7SRwOMlW/pAjW21ir5YFb2xsZ9+tJimPk89qSL2bU9vzS5sYaBN8SrpKzrm06U
7VZlCVce+9E9CgoyiIDdQeksvueqkUwIarXFitAcyDEaDn0CJtb7LW6oFT/Ch+QSRPTjVf8fEdG/
moAjj2Nk/f+fgN99y/Nlwvaex3/LaJC//cXfx+COSVkuie5FMcRGkn/7s8539U/sfWCCos2gBv4h
G/pjDC4/8X/ZFN/kClGIW9SzfyiKvE/U97jShCtAHSxz659ChH8VKvxbXfi3utExzaVl0CVeZUHF
T6H3F0JDmhkQUKDc76GgqYkUqyKmHME7eQO6HkyKJxNYbbTtdbYdWpvxkIRGdTDdQujb+f+xdx5L
khtZl36VsdmDBi3GbDZAIFRqnckNLFkCWsMh/Onn8yw2p6qaTf7c96aqRUVGJAJwv37vOd/p2eai
rNKh3UPgI3IpQ6KnhQCVAGEFnzqIzjeL624X9QZz2M7FaoCYpoYIkZTguoFTT0+iMoG8WaOhxZ6E
iB6aOH1JZisyid/IbJ+HcRvOW9Fn1xhSdfzQUj4liDqUis7L4iHQuyLO2rpn6k1E0FGHlunvjFX3
3mWBKxnzcwvit8XSjpi/w6VWizXZiaw55p7Mv2iGkX5a0Jxcrbzm1dnaQuwwStmX6EdVZqY36mB8
cchhYXBSM26JYLgN/LS6mJFs3+QtQWnzMmoHg7i0KNETm3izaSZolNEjdUNazBFOK9oqCHZCbSCl
vapr0uuCLtHBuDvWkw8rM2JnKXkLE9wJGiIU0EBDj6bZp7EZcOXt3DbIkQjq20mz3D3xlvUdRrT2
thD+cJMlPgrhWadnyfGyiwpfJlG5ZNhkAnoXkZLDoDVJ9XjzXBqGeOAkBHZHf0G9OF2K1n6FkTg9
GKy5/sEfMMuSa1mkHQ4Yvzw02EaeYR6Ze7YGtF4dUD4i65LkitqMotPSy6jGAM/wex7vPbf1ixjq
vnMGNah/HTXGGHZt3HvzbR1U4NQW5Aa0FG9tEEptNLamdY2EQbwZ2AWfBuQrN/NYOFFQUzWrAD8H
AkboZehxrWatzoDHksugK5o75s32Fev2S77Y7o5ioNxtrthQ+KfJA8FJfexqTn1cdPTGrTFFZVkU
93gq9Rvk0t4uWe3llLrtoSwsP65tkiEyQY5sAj8T++HcJscCyfFeuHX5NViWT0YSaPsW7iGG4qky
4NBgIB7XtT+N0qhDWQV0uDjv0WI0bTQXzl3L3RZhOb2gFstUBqKLJ3F8xWSMcRgrwz7DuMYox+dT
kh8dpYJC3RBGzkEq015BHKWnDhX5vVN13dXGkOxMLke/KyCixoMBPruyh+zamnvuG25byHPuZh4A
60KDJOQHVpudKLm0cGLfAD+5LZMTIv3AmHJwSc5NjSewJWuOacVYkG87hrRdwhSXLM38ewYr9Kuj
TQt88WCapbM8OKNCECMpKDPj2aCbX8SwXfILd9C9OySvSfay2rKeMGDDyds3AfnN7Gb5xvvjoeeI
bb4EFha8sCoMlExDYmWcdoxWc14pA5vitLQmKJuqlfhv1kKXdnMYWm2YH+Yc8sQDRErh0IlLtcK6
Li19Lt7Kchpks0O41HgyzByCPrfODSQ6LHNlZRN5mr7VpOfB7ssMNPa4XsCWWUu76fEKL5YgDyNf
+fX9ZVNAU4SBftzX1lSmx23y7TcC+pbpk1fCP3XfuEaBwJcupvacT42FAK1JyskiKD2vtSOinjzn
DtHFlDw2JfKoSO8BB+HDB9LPg2Ws35oM/92p/26nhrT1t+2485dh/LL92Iv7eNm/9mnrl4ChM6nS
7IZOAHHqj33ac+jHcfTwkPHqP3jGbYORNIujyhgj+gti/f/fpv1f2NeZfPP/4ELX4Vr9g22aDfmn
fkug45ZxwHtTQ3jAvn5q75g90GBLOMMxmDX8Vs1gTTEC+qG8AMhMwLKOWeUhdUYM2nqeidOcN9Nd
1mlzzbpmYGcbgPHXIcYb3EGJIAhOYLQ2uzWN0pS8xzvMY/pBmb3IRqWXLxH0EIJr4CpBNJs8rmbj
vFKgv1coKVN+1ONMJc1j2Mq7cQge0VNCr25o3bHNVgkJP2yaiO8KeSUWZROn5GZA6mLlmrpJfw2g
sgLN1XLzvmmW8jwOTBxbkpu/+SwWl0mA7XjrNXl4I9o2w7hPpKnFNbTbr6M5sHJ0rYVBZCZf4QQs
l6EoXkSc6DOcYrmMAXnLYxF+XKgPENrgZb/x/ecAQEZevRjzcHJwDrHVARCCzV+LkywLO/IsfI5I
VhZksWYDkyR066AOXuZC9mnUVL7+6tV46t1uJuPHDPD0oog7os1jaq6RcikNjPNhU+CIGvMpgEKM
RI69IhgctvCcydQy0oocCp9uldml2psQFg65CYZv6ArLuBz8MdAPi2NUz1tZeeSEp8J4HWrV7ipX
7HyUD9l643eV9lVmSxCtVp+cSanIPmsca6479OOHj883qk/Fna3yZPjzZFYTX0bDiDPyXHRye30Q
zQEN3kyUaSfp9HCRERlOMYBw5bKfcpMDJvLOLBRTWS6X4EayDPivUcqjO2LE3GcOrOWDJVVjoEik
FjZaW56l3Z7mweY8OxUzh5o8NV87fP/u3ug2Xz9wq9D5nWruBb8rz4UYxx3vnmM9Gp0cXabjPDCK
rZ4HINwPWTdsr32XjZd+YwWPBVSxfYYbziVBq7fOSBbTi6RHeFxsiuMBAvyC5nJOSm5Ron2a6LPN
Lb9kIR0tdqQ5NgdMy7i9nZ55tRsQ58QsChVTs2wH3ybFoqpM6+viWiBjkqGuWzCyEC53qYmYbx8U
+kSWWNXyswJRkWZGPBkR7LaFVQo27dB65K2iwbxP6mC7yuVSRpYqk+SkJ1e1CxUfNv7iH4wpMIgk
z6xnEvjKQ+0DikGqlVF7rVNe+4fS0MeHidrMmSpxWVOtNf66kfQ692roK6QGahcYb50mcgK25br7
XBV+WBu6CNcQNqyPuhCf0XAjVbFIKASZwaqAXLYN77YqKkXaoElRhWatSk7puRMlpy3PeFypSEsE
DNGiylSkD7Rz6w07H+z4MVxUQWur0rYxAS7C/aHgbVTpa7YTVbCuCmKhSuO+s8YrZH0IRH2rvGhU
Cc0I2EQ4N2PN1T9qbJSP1Nu+Kr0rsDVit6iCfFaleaKK9G0oCsYtoNc3vnqpSvnmo6ovPir87aPa
1z8K/48zgFao80Cqjgb9xylhmY0sFtnM2UErG/m0kmRC5jhHi5l2HnzIroUm7mwHs/dIh8aBTQ7J
kHY6cAdKBLLdqsnemSB4Y7DxnGMWFgoDouSi72Z10FmSrr3LYEK/BPz+FoQbuRanrm69cefKdDgL
7KZ0ql3FxlnomYW1AvaEei8AgmReC1Cq6YZoqMzskQRfXdIPZzBuDnVxMePW2ADOkw2nF6ZLpLfb
kQMSzOsh09MmWraacFO9j4d8MzE19N51uwntEa8eiz/nCrkPlrWweItqQmXoy+EW9BQCQKbydHJY
zFEOsiqNrkjePlaWvpySr8Fal+eq5QklEMDA+qCeos5l0VpR6j4PS+3vCHxiWZ3NFr878BEcGa3b
HNaU5ZkMX9PmcVjMe9SfvBGj/nWHU5VPUpGddLXo0OCZw2pBc81uv12PA16uXdtKmPOCM8VA2frf
FJJvg8a/L5cUsfM/NzbU9PLqy5p/an8ql9TL/lD3WcrYBPgtYCCpBph/lEuGjoYPRyFVD2WRyij5
Y3xpebyI2ibwGTv9VC9RSpmwMwgQQX+Nx+kfMXcc1bX4rquhE0asxn2O7Th06xj6/djV6JF+wUZr
isvBFPn2biM9ApZoe5Md61AYWOyshdbFdsxRqdbaSR02nEGFRzdHOHP6ATns9nnA+FxHmt450Vps
s7xYydT+QvvR2+VAWQfZHxv65aihwrJaNvsBf6kknoqWvGmi5qkApPBkbylzyRgWf5EFN3quTd7d
3IrZsHiEpqHbHqxmSDCYLvOkvwGaqnLCqsglgNaVtXpTn3MsBRGJ3/TOZ8Q9kOdT6ZRrdonKt+/8
h8z0ZEsjBgcaa5ZR2xNzNmzx9fg44jo1Yh+wT6W/5L03SXFoutk3SQDX60a/IB+3xEWh958ybRz2
Xt9tt45ZNVgptqXgpe6myV+7Bi/31X87i/8z+QBmwL98AIm++/P8V5Mvi5f+68zi/GKrTiDpMUov
8PGk/a4h8BHLmkpYoBtMaPEXo6P9vbeIJZHqz8D16+uWyct4Pv/VW7R+4Z8SFWRaZAJ9aHb/waGF
ufqPT6EdGGiXCOKiI+qDLfXop37fW/SUCgxlenHEB89h3ggUH4igQ9hz5jwEazzNnd6Gvu5lpCyY
W2qfqCIIpHYlq35kLq7Sjkk2n7h12rQ/alVrLEPYEayih3pmjZ9pofiXmwr2w8JtXDNMsE8TQZ64
zkwGcBWbFGchgwHLQmg8lUzFmaEmkO+SJJv2rRn97q3TJfS4uQA4FjJ19C+NjCkIbCPjmsJfI4ev
SV03FK3pdweTjuMQj6WmXvIBJiyLfLs1+yl4pnTnjReKBeToo7/epyvZy8QZrvcDaMdTUioGpdWt
HrhAsylbaFpD65/dwBs/jz45I1VTg9n7SB+Ch6OSNmwkpVu1wukqBfOLsAvsAdiHmcJTNSzjUa2D
756CF7atJo7WnFlPcvHX24YsxuNo6ehM3Xo0rlNTBShhek6ev6WZIOhXQtOgGJEcovD8XAw5V+Bb
Qgf6qjfGg/ocrtbAP7NX0NJ16zjvW8rrmCLyARxj4dMuFe+mWyT2kCzG2FtYbiYpqVd+a1txYP3S
AtFZ6PzuQeUQKyIW3bp27bwmpsSjb1Xi0QO0YITDkq9XRP7OJ6sFU0mKEa/5Rnd3P6j89VqDP+G+
5gp/+0IrnZ7vDhdT8GwK9Q0zM15v+UrH8dUFBr1eLnjBjd0KdLLeQXIp8zutNvkV2q3gp8Cc4E9/
rGBJOpXgkmPe4zN+Qz6yqGsOoktyig79VGNd6dQw7YXSF25hVUuq9XmRX7NE5bLocxM8b9VyP8nR
2W9gq+yoSvIE+eZY3HkzxnWQL70WdUZtPjZ0EN8UDo27tuZGL1dbJHu6n/wkmZj86WUJny1TN9Gk
W2Q5MQ5CNTHN3A2AQPhmA2si6Okj8AhyMPRN8jBUXkI6cvNpJrTDZFZ9NMCX02eM8/i8dJW+lC09
DyH+Gb7gligRbBhBqraxogPV0BTwKaIyoGiMZ25RVHw8lpct3hP76BUkGqvEVguxocXnJnMPaGuN
4/beogglaWSpuWMSQ4AHpbmacpSkjUzlzH2yBWv3JtRX5FuTdaodKD2+MfLDUNmRgMd5OsYlRlTU
PAdxZxvd2wAy5PnjFs41sn62cmQwpx52JQJ8S1yyqhZLcEkWBRL+QDFjCwG6m4Gk3KsACFhhARdO
IR6tqKt8bhgBYeSiwvXCHaAeCc5w+YH+JBdvA+cCy5yFg72xf/tAF/dOBwXSFa7xaGPPfNZgl8LU
InSWI29P9HBFJBZ8oRawsEQecagyh9xcOoH8OjrA0W+xUT0+L54HXecG0ywixsZy5vokAxlds0kg
4wZu1QxR3lhEixDmvrRVcCl7l69w+shRaDsiIcMKHJMfCW/MrNviA2mrMSNhPSXoaadDYz6C+dT3
pIMElw6hbDsLEe0AEqXk97XWIV32ctxEpqY7PGGcLVTYj8WKVZtoie+3ccXvUECvz7eeoz164vsy
YHn2m5K0odqo+Dk2QosTbjCiQCbgNTrqo8fJ6QRXsLbX+44bHcsySLG3Uk/6Y4B+4YAhlQgqFfDj
UjEl2EmLQT6M8Jvt4ypYIi3a55drWXJHaQH+sV1Fp/Qx0aXszmnrwQmzmposqzohL5G2cH4Qtgl9
dF4ATFe5Yn7nJAzEBkh4CzWCzQ0OlZivdRhJIdNxcBFl1BjGYy82cp0coGA7FElWE9bwyODgjBMB
HSoHZKEl5oL/643rXKU91TXDfPQQnTJ7BerO8Yyq3fAqDPx4k7ns57REGZ1nDnc3g79HXA3B8wDF
pbiw0ekekZJjPfy4520TWWmkT/zOkQmKyOLbdGHC5TMEZ3pn/J662kbmxegnHBiUewCVRta3YZz8
HQ0DdT8GG2jWrveDZ+hvfJHfljQi3vJ6B8CbW8lJ/EGcCqYFyLORIQ1xRzPt1nZ5uqqqZOwvFi6v
RZLTxxNXz779vDSgbqO1d4Zs/7GyElhiuNCQ/P7ZyK2meV5SsoBenEVRvCtbrVLGvOQHO5uc90BF
nBSir++MTJiEOjWf8UAHp6Hr1GbQ62pzhvYItQkqzTUJ7ixkFfWDiHx6UAQOZwAKM3x32XZk+bHq
ZWekghIiTFuURWS9yeCibsYJVJOXrESRocmp7mRRYczPaZcReamlz2ylQKcnmhVnu9F5akqmj9dU
9/Wwy1hiWgDlplNEqI/dz21TP7epMZyDZBX6Em4oZ6lDrOHRtH2of2ojGt2meiSvrrtgj/FvjcbT
E57d2YJ1Rz+hN4zp2tHJVBvxF0Qz2uqn3OsduF5N8ms/mbFmtv3lCHgiGiYv0j2QgUsoaqPWluM0
bacxE92FVwTIKFQQXhsBCHjB/b3vUPLsNbqXt509h0Xt3SemTStoc6tOU3lgQCpPuENqVlV8NJbt
0hyxdCw7nY41mAG0bCJvpN0CCtEuIsgE9dHA1pehYO78SLNLa1825hyEwLj32GSXs1NkZRlp3kIQ
M23QbNtvLonPx4DbcojSUTDwML0suCDJVd746+SdxyJgm8vXXvlBmePWi/GEgxgCGErqm5zk87Nn
Jty9BplwbubjUfGLjl5GtxKPUHriYlhn/cojgtEKR81Z3yu7LZ42r34CKNxXl1U/2nfMnMASTuPi
R7Ycgr0/W/NXJsTBb5lPI2lcYEtJbrK4d7x859Mp2m+ws4763M8I+6c6rv0Ob4Ntg74QIK+v/IG4
6Cuul/u5mPxmL8WSsI/nOjmJy1MQgAsr4WMevGT5dSZM1ckL7zfgTdt95pBJbVS9ubdKj3765Ax3
I1AXyp+GmNe1Xj9hnHrUsNFjMxjHKz/P5B0cUSdqPVHvCQazD0kwI6cLcjtO+/GxDwTiw8GlMorH
um+JMU5YoqCsR86SdXFK3XAW9WCcGcRrRydox1MZCPuytaCpcdEa+oE9nRmXduza936sBZwYC1Ys
5K51eWvjZyYG6KzJ0rhhE8CIa8/NHia4e6qwy9+lrRVZjdUcTU6EB1/tENbWzRCwAnGEZAtIiqCL
txFN7Q7pSoADxrkTeU3CfdPo9yWN7ct2q6YnbFja5VZ3GAI03+N1C7Xrb9NcoS5LTBOt1tr0gJ2m
9rVQBCYGzXBHuL/N8pGkaP/oLZZ2rbu9HrHzesDn7L3wHHzPbVljNPG8dzJqX1dN9SgNQrVpjQ3j
XvO4bYAMLPg+5CQOelJmkeOXKPOw7+0kqs9DkmbTaW6czx1k69gE1RoZnV6p1co4bTiF3pNBh4CS
tOP6SmYdmU3aQCWY681uK/UynhDAPiY9Kwor/1DHSA9pKeamd9RHHHJ1hiZwNFFCOUtlLJe4RlD4
dZYoAsFC4g9cu8nR7wmvrAzYY9UAtMHr6RXe54mBNdAoauVdk+NMFr2Kpc9UQL30iapPgP51QNQS
TvmtCrOfXGLtMWLk7tGH3vmsoRby2fYS08VCa2S7oZs4gWR9TNOivcpHnoscn9Zz5/rVSQK/DYNh
K/dgKiTNUZ3/WngYC8xKf1rS1ecWBxNva2dAHxR+LKQEqn0iMyy9JH/8mv7t+KIBY7jAXXPllmTR
s3klD7Uwae4vozuEBOEkxFf3/Za/jG4n9FNd0nQ/a70hTXFk1Qr2tJpEv6AJ0aicUg5uyU0ykXwa
dciCQ+STrf+W9BWLelIUC4He2rLBHWXSNEgUZAVwZScyK1vTw3SETMFkC7uj9YbjiV2XKD9onH7u
W+meJrVTX/T6wP+OXkDCYXJqmOYz1s0hdgQ1KE4wCvBmGSlE3Nlmb8r7rtrOuiEZn5sEy1OLkibZ
L5Tl6Bu7b8bjT+v/Sb8AKqyYzTX/qxH1bcsgbvy///sn0I86Ojsc7E0O0KbHMfon0A+S3ApHWV4c
kxalw65uGXa9SFuK8dXeJJEtdh1QjbQN4jw3XEo23+9aDn/yARS06PsWmvoENOPUX4pqhFThx8P7
krlGK80pPTorSpeQvPc034nASEyl08hSis2kO+RWnqUXU5fIhm7WmFynzWQ8+rowrpGFUFX+9af6
k8vCJBbwEWU7ynNPfejv1EqNJRKUPHZ6bDRKP2CaaxqvOWGTVGTE0zGsovIRNcEGO21Ou7e/fneG
tv92TXh7UpQB9zMK/rmt2GxeCQVTck02cqWOuPc3VH4jgKWCLyTbHIz91uJbj6WXaCdDld/f0otn
u+/MG4Lt6XaHOsT57DipE3TX06T8+hEJujQqvPNvPvC/f4kO5DEHaZKp60AXf7peMyIEzUIke2yS
mQlpsK1iJOG7RJA8OAFwFZqEuBjXsX+v7XK77yd6FR/pu3m7Dvd103/zDP3H+9pQPZ/vOrPcT5iM
LRsWuu1ZzMV/+kSaA7xCUDcw/mT6C3qKUImJltTzSItnZPSjjr+LSV6TbRBs0c2cL5qF0IWDAfyQ
SPOxU2cwruxfXyrrzz6Y8pdDjWOGRdv4x1vLm3VImUOfHTsX2xulJmcvoKnLMngrVZE1Ng9Yi337
tLWUrbuVxnF5nm1zvhf2DDs9m5fgGU8Yp2U8EdTFxsQx9iPgL7Ul5XuejtTcCajLcFC9nibQebK1
OqFbUnrDKq6guk+fvx1K0Qiv90KqLkCz4dzNkhw0PCPo9VbVce+5ChtqJKH2JWlYHSegv74c5r8J
DoieQGngoqijhRj8HJ6WGVqfk32tHazMYQ00W0lchS/UUadZ+fQs/MHlZvqz9tCYkubJWmd8rA36
/MMauFyt1ILkEzlSU1mZNv+Ri8WfK37sNP5oD1kmjuVwGQq6NBAjSIdpwcTUUe51hEynM+li3xJo
SdOgeYMrf+YO4UDw+eOX/a9y5m9HQTh/v7sv/i1o4fqjE717L9vpR42r9fHC3/vQAR1lms/qmbHY
tEwDtervfegPCoQNBEInB+8nL9sH6sFlUAM4T6lbWOt/70Pbzi/E59Ew5mXsPay0/0Q8Y3u8/3dr
jvJdKcAmG6nJTMg21Bzr+10DZXY3uqtnXkpEa6k85GO6TZh5TD2st/FKm8ik6WoPSPDsg+oPaZLL
N7pnLlaX3DiOhIJcJnz2eOu1ep9ufYuxQY5XbdocoRiJs98v3g6io3vRikZ7IHEHN1ST4qbIfYUm
qN2HmTPHU+GDAKORjInD6Po2rEcs3S7YAI5w0tibtGQhNM+JBWonAPHEaxCypccyz65cqx7OzOSZ
k/bJ3SL7m3Vsd2qNVZwJ49iPCB98F7OPV7lnw0beL8pgl6X9Z0GjdieKbozqeSiiwWq2K6DyoPJI
R+DExeiHWXJfjVpMaWXs6ULJg6Ng3E1qHrTGaV6CbS7isVMKhsqOQcrfDOVmx6zW8PPNiV6oV9OK
cIBeWbXL+9d4u7lSNmcCPzhuo8jvvZScgdowJE1UE1lMuyk/eDcfwQfcDBvgqn4sZVwTNc6sOmAd
1TsLT65j0d/FDb+g2iUXoxrPnMauMoPaj7r0PtDrJZ6ADga1OIKBwFwDGTzc8E+hx0j1nZnorMMF
ovxse4agzwQdQkCMNXvaTdi+d9Um0mhwNBcvgfitHnGOrSvWLWISLjpG6ZEFEqKV3l7LkXo4IP12
QA21MGfzDXvHPQZJcJ5w2kR+iZQ5l4n2vFk0GDhSOvi0ca1bYl33pg3oC0nWdjKpYh6hoMnTaPjz
DuAQSKrVcKDsaZwbVt0mqQGot+Onh1W48CHoJcWBUfzarZ190Wu42JuE8B7H6ncCWFdocajJLEEW
c8+xpaoInC76x3Z0n/1VXhbm4oUpvv691nCsNXSZHbyufpcE8hX9ZB+KNhnofC8AwPFrnHsz+GLT
td1Nc+DsuCeUWyJ0F24Jf0jvgNjhe0nRInD4qUC0T7Q7DBnZY6UD2nZOParxXzdbGpg3xotVK3+T
m73Ga+Z3cZEzd3UamqZSNjiRKu6FvCn6nZd25CJJWAU2cQkR3ct+VxrDqzZOuPo8FNv4sWekwlt/
wB1jxy1xK3sX6dc+sYqnAYfqVaMTXG35v6XBqBPL5/WR07naIzlNUL4QMdk7r8rz+3ou/YgYZZ22
Q7Yd4EAOj3qzIhr3oN9KLI+7cZRXyJuqPTCNJUb05O4lB5+dg0wwblZ4hJOp6ZAHBxnrsqxjdrsM
eCMQcvgiqM29wj0ZHGOjPPVnVNwpqQezecHRROw0mvJPgL65in5i7UzaG5GbBsvOIeIk1J2WQscp
9Cd4lUR9aIbLk9vL/ZR1XhQIgCmwAJqHUrM26N1CPxu0Q5yQ2iZjfqGVWex2/oKCqHYjUTUlOhYQ
33xUcenhjuQfapcN8VkH8mSuaf78luNKIcGJ0+DceynIyVnbeZLr2THJOHokgYDA0b+uSUai6EKe
I3lrtGzc6UEHX0xN7J59qGGK9nTvJkUfM+Fp4wzmZSiJYN3ZNsQtsw8+AZy4zxlpMR24rQQBSjrZ
lIct177Uttz21QAmY/Iu84V/P3rNYXE31Z9omr1HrmOEe6/bbQllQEYIHxDD/L1voTKkPl1k/GhH
T0WQViWj8sUXUwSUdYtNZGW7AfR+pKfucLWZ3l7U5nvQK6kvfGlAXaPzkJhZGtVeEIuNlAYeNcgM
/Zd5pEWHKyG5doYC11YFXQXiCaL+ypxjoO4jxK6y22EB8o+ZBe6jMn913fGySO3iNDrrs78QkO6B
jYmqzXJBl+bNYxDMLxVI+V3XeV/cDMn5nODlXNLq0TTEhWdPw3Xnm+e8xS7qtG3FXIdoY324rbKE
0Awr8yPw5V+HQegYRWFyO1K0B9sW0F2crYj7ZaoumUQNB3sdfPy34DPQM4ejlf1KsErwuNmkYlSN
cSFdHEezufX7ya/o8fi8YyPlI83i/HaELFAYbEKrlqzIlTBtESVR7QfhkAlfOw9qGrZzpz6/2Prx
lA7EF8Ay0gDCCGiAGdtLVvfuW1Wur0sixNHbvM+tMBmvpVW2F+a0HNZm1faMjWiu1HNAQv18q6de
FkJ7VR98uer6MYkmBzlbDQS2kG28YNBc+xzxJ/7Wk5FpLwInALEy62cL+gproRAnf5ZEguX5QMBw
4h5Zf/NzRgf8kGqschA8Mb5iiQihlwBfkpazT2k37SF2gP+zO+OQesXLMucODlL/cZvGi7HsmT1r
6VdL67xz1VSJajXJ0O5cY0/sImkAdq2f/Y5xWmuzk0tW1T34RWJ+/E1azW8VdfH0RKR5gjuVhhvZ
gMeVmR48/XXq/XZ5njineQoEQfohCZLcfbV/Q+BnAPDey5h08JDhpXZG69hDp5tRi3UoMp8swfkR
R+i2DSPMW2dsWb1LvKzdkpchIbHOvWWj7Rve2hkSdXMerHn0gqhofcQpiFWrXMuAcneDHIb/Cj3+
Z0ormjcIj/6z0uqG+IgfNFbfXvB7Wf3hD1OYNDYUjGIYxP4oq5F3YCmDJUBrxqVD8z0iwvgFwYVJ
jwLPGX8p7tq/5B3+L4gxyHW18RnwcuBq/0DeYfys7vAINUP57mCeRCGtjGg/VNXJoqWkiDnOCb5Y
h6OhkCWRUV1ydoCYRuB1kECi/ybIipECUVjJ2Ud0+MbGvD45DboL2y3GFyhK40u6olv67kr+Sf/q
504Rn87U+fX5gKhm3J/7DAFy18RYAvtUzHb77mT2egudpblsnJW2Q59X2yHodKqJrkWz/tfvTXvs
hxMHqAdFlePczKkIssWH/Ob7EwdoNZQnIu9BwiavdZ8w3ltEHlyVAarInds53iV0hcblMrnexWoH
+ZOB/OLXVTbysydGJhWd3KxzWqVjXLqiOkzVIMp46Fv3zqOK2qKVTvgpWerp0uisbk+tbIdyEElY
rDXrtD2P9U1mbjqYRoNlQvdpvqJ69zycMLLG8SwyrQ+tyaWmLlzzDRcxDmYm2iFdhfbCG20Yl7RA
7tG6Ngwq7IaZ9WT55T7tgyCDP5sxO8tt/UXDexxDqXoUxNlUDGV69mDP7ZrrwaY/p2WqoTu01nzc
6HZEpSatsKAxj8rNW+YeVA3FR5cRW1Zj1HltiL1xQg0r0qWzFBR9wza9YKTDT5Dr6GxDrNMrsVWO
T7vbKrf9klUu6HKk45ptLiPYHrO/V1OUO33McTMWaY+urtVd2qWePux8ppHxIqwh38/WClA351G6
J7M2RdTc926F+i6bHg3RZnEzeYs4qXS2FMFqM92vuaDMM6wFZFfu4oFkKpz4WH8mVC6h4zJeJRlZ
WhcwEZgjpmluLgTa0fVn0m3ztRaafaQONEn/IaUlXBzn1Ss2H7ip29yWzbDCpu1NWuYOfSF7AIca
pvpq7MEtDPthQjUNLF07SNNPP/eZOe9J2NwD5p13PKnByTW9+l6a24zRohXFWRZ+sfOdyXvPvKk7
ylqXcVB103HLIWXvJzq8MvQKk+Y4W/5KIc/p9YAXwQA75ZNy4xvJM8xzmvRLxiZEDmf2xV70+cZo
YRqEeePVX2gklW1oSgJmIVo0tUIZ9HmIZNKxQtcb3GLHs/eQfbi1xDfrVpHU7vJgDEjhu7D3mnaO
EhRHaVSsCbgNv5vKz01B38sPp6E4mHq7fEZtUBvhXILezkJiWxkWjn0w5O8wIiryUBtaTDfjSJKC
FFKl0lvF/OquJLVcbuCm3qVmkS+UBGIdeCp6bfrUJKKosKpOPYAAZPZ5PImh0eIWHsbVvBnNhk7S
m4xYzHScHzaLiIkj2nvEmVrSqJF7M9TpbhBZ2v2Kvga9JygFlbO0OQ1j0qXUj9hGMraCqbkcsiXv
dj218fvY0t1ULU1u9VVvT8hayntQh2oxZPwdlgR03BRSkJ8lyJGG6xfwboP63bD1OQ9Q3I2FEeeY
qNajPb5MuVvYABtnPj0HH3nsW1wpJLp2TOqc9m2ZTbqUgTMzycsWHuR4ZM6rhcTWit/0gkryqsgH
h+C9BDlN1Jld+45mguMfY3t042oppwvAdbIZacZT8WFG0ab5es1N+VyNloaPs1wsCcJuTQilhcNu
28b27gjBLO3sz7nOX2UaqCYGUEYq5LA15DK/Nula5SN2IKd5JxSg5tYZyBlvB+le96PBJ2YE1Gr7
BVhcEdra0B1636xukFjNHEvb3BxDgNorU8iUNnvb8mDllOk3g1MBokO+1zo7H4ED8eQejhR9nrL6
stYAC7AkAlwPzbpDfEiI53xt9/+PvTPZjttIs/Cr9AvAB0Bg3GYiZzJFUhRFaYNDUSLmKTBEAE/f
H+hyl61y2V378sY+tmiSmYmIf7j3u1LnzPHdeIzqXvpfWbcp7DOZBM5fJgu4lgZVrLlhdRpIpjG+
+tJAkrum3gwIAMdJs4kDk+hB9p+7QvXNt94aPmFW8k4Ty2R3NX2o+9ErRRkZoJCnQ4CyAoRFkJFV
aDdMfhw3j/cW9o3bVEwx61Njrm9S6vlHGxWDRyk4uq/Qcsn4m4SV7hsFBdNujGVb4u+8ccq8ucTp
lN6M/iL7DbVledJd0OL/1NK6CPidp5ANrA8mOcYfwD1D7rYI58gJuxKvS1f5NkyzHj4Gukcg2vPg
1/OhVgL8vTV5uYw4x5Otm7gObGoO/B4n+ef3e/S/c9m/m8s6ZMb8ruT4l7nsh6J8QUr5x5nsr1/0
20zW+QUlL+fFbwABqrP/m8mu2n3P8xENvyvt+U+/aYNXgf66maFwsan3fiscBQEnLqEjTH3RG1N1
/ieFI3KlP1ZHOATEGqISUr/aaFRXyO/vqyPJ8KXWntWdncHQkXBKBhvTAERpCO5d6oDm5IaJAQoa
OT3CeUmo9CeURTmCes9mSaQ5ABC04KDP4oNB4Kx8BFxZXoIkzPK7gVCpr3hk/C/u4tXnlIb1Mqjc
xtHPxhSVYVadIdeA0ihCUIZTXt/kbWcgBk7bhjN/bMmonun/FCa5ZEntdl8hLwu/TNksgiPAX5Zn
Qzd7z5PS6IBm2/URVGQpUzY8TzuBKh9UfkLA5Mu0IrnHdzp3I5si2bdrHMoNm/90SPZGWZlEWJuM
dzViGXbT6kqqICiJPUyTpb3iuOHXTTWnEJadmdzp49AjStK7CvgjtK0aBwT81c6OQ9sFcopM6RrY
oLgVQ1BeT7LK5mpkhx67ockMeJp8uCvgFcxXpcqe6LEizVxqKpb2LnKCmo4VG/8oF4MMkhERyAaU
uVHRnjJlKDdpsBASGbl56yzbwpsShAi4o+zUL3B4kl6af0etMvdusR2I+HMxLoLE2vi2MyUHu9Cx
vOKdNE6mAsVkwprdkA9Hri+srU3ep/UpNYzpkLitzXCLAnojenPZTFat7q1SuXsvbOcXyLpAqtDq
budiTjENIo6agqq4AQoqDk3vVCf0oeOhqCdCLru68TbkV6wTAQ2yPAU1VdVNhEo5+eDaYQ0istSR
5yRF5AzUK7mXNMd+IVlXVqr6HNfGQDRIXAabxZjaD2XufSqaKrkXqHXuVDr590ySpy8p3j0CTuFy
yTbV93weGiR1TcbNqOO70m5muKCtYW/VOFLqIISKlJX51zAs4qe01eKoU8/4YLDTZvQliemdfClu
Yi8uDwZK5YXZJDP3J+R+5OPFpfep86z6I7LPAppGnCbokvJO6C36Nl9vG1QCp5qZKAknQ1/tCMMY
TooC/aDKInnCey8u4QJRdWO1rnpkb8sWImhlnDPbluWbBUyh3Ah/QeaFlqHeFawANzOenzv6Of8k
lfuYQ4Xq89ERG0do/2YlN5BFmC0lqdBynD4gErcv8Oabo+NQAA/5zHs9lr28p2KvwXro+jDFfvtN
2elnq4MDMJRBcOadrnbYOJ3t3Lfk+yB/v4+9Pj3XDLMeE3yYzyNyx2r1stmveSPNi7HUXOVdJ/yz
KnW4d/L2Byi5+Gi5uOFg+7Jijf38Y1gE4zPJuOXnmQLrs1BDtvK+g+JzhykIVjVPmGcM8sAy3d6F
vhr2WQuDugGNjDm5PKAMIrkhrN2z0j1cpppQIOAlxCoTXMGkZXFx+dAGmNldHecaMlZLrQltX/Ap
ZoObEqlUbrLB6CPH6OZdo0YyJGKsnLwuA8TZMt0mhskmpVdYucM6opG2nxzfEB8GQ37KFvkxbw3/
u3bhlzOnhPexQYfpI30B5/Hoy9y5VMiMb8yBKosOO478LDmFTu/fzkp2PBpj/3EB2hshEW5evdEM
Nq1amjtmhMu3jlV7t7GMEjZJpVr4zInzKUkdd+t1mPjWBO4ZeFSY3LIHHL8MrgE+FrUj1gZzi6CM
JUCu5XnM2uSFYWP2o1SUyv3U3dhjrHaup3SUTqN4hvGSHYXhI1TSSs03tl5jmwuP/m1gsM4T56Tm
1UK8vJdUV0iSSCO9L/KeeJ12sNikr2rOqc8QnKOxR+abknShj3Y66IdGrfvmIlHiIwSa4FuhKrbu
Y7aqbYNVngoPbn5wjBihGiKwlxEbxiX0cLRS56xmEXC/+i6x6hinQ5BC3VIkf/qrpndG/HL1UcLN
m2Qk+MUSaLcQxEFtq6hwNy3pdjcrteZK2ANGYSKgt4OpXzvuvAeLcfYpMeJ+y/8UfVIOywlBXXhA
TaZvjGF1Pwdt8Oo00n1rDOd71nb2jQU+DLJvR9Nehsx2UU7wkAPFhdAc3IaiKG4A11IK5straoLS
7ExKOEfrT40pP5L6wF7KkilhpHQQGUuQfcZo6WASf3vfWbLZGZ4NNdjBK35MjPRaFlOyZ5QcMzSX
Fq4xl/0QWqo9z/trzs7mobN7KCkUio+JjyfWSmV7Vjk7ECljt7x1G9B8bl9Pt01tJkcSu2aUHpU3
HBxEqvd8cquoNkN1l6F4+N5pViKgCKySsscJnhIvds78hDD1oEVvG5etIiN9t7qrYsPdl/bcnKx6
IKSYSVI092Z2Y0hozV5dN4dh1GPkjHr4YpMZGpVBQzamX3wdeutb3rUFnld7uZlUlYwbr1fpnRN0
DLz7hrDOKoUYInT/Zomp2I3WPH7MQTzv3mXTTcLkA+pREAlpxB+ZvPZXhj/DQYWs4OYeLDj8PGGR
JB4C4QXciKxWpsZJoWrNHASItfomTaf8StbUuE+w/n6vAkJN5gWOMMfe1zQof0jia0+k2Kzq4AJu
ncs/EXcZbmYiEY6wS82TiZgiwtJk7zEMWDcQuPPXMA9IsylT44C7H/RzH5f3+VAKJKJ5tm+HvDuN
FCS7EQTnUZCwTOoXlZfBJudQ2Ol0yaqm5DnSrA4HyzAiE+HkVrfNtBN+X78Orsq2/OyPYBCt7Tin
3lFNottm7u3iqPZYO1WBije0943lvnZmez+SWrapWevRLS4HjmiD2AHj2crINktT5vcZGXQbrwTQ
XZjN1W/lvW/2B2JSiFepSEYAmrzODB4CGGpnpH3JvibhYIOL2954WY1JIk3P/VIme2BLt6IyjIew
J4C89MbwSFw5Ok9R3ePxvkMXme7hDJAv02Dm8soZ2MVoRUVWlId+IFB8WNo6cpKGfUM6woSbxMIh
7IsPxoAwmbPdfxwcOzsuOdi90LV+kMAKRWCGaZohWd3gJnK5yIqU+0CM9wqFxGtWzcgtDT5+5Cof
PT3VZMCCPg8HqPmTOzKRC9vxpCsZQoVNWJlkS3Cuhvm+zNyvxMF9+m8v9f9yWzquR//xF0N4gv2a
+o9j+Pcv+UcnBRTtFwRQIeI5qMuoSOhWfuukbAfliwgCjMYhHb2H8OQ3gpsHwQ2NAqTm/6PG/KZu
YULPiAP/M5NhFFZm+J90U4zu/9hNIVkRLk2ZjSiSmSfbgj92U0U/LoUaw+wuLxjShFsUIaxdZVJ4
H8K4dZx7x+tkf4C0SthuHIesGii4M29bxER+6CvSAs5wn7CDTU8i1iAeOIkoAD67bIELc+thj8Em
VxdHZh+muhvKzvxemS2m/Q2HQxZspZUGnOCw41C+N2ypgunQhA4wibTLz1VeW28ioa3b8HgH3wwb
cZz2guTsF063aZoE8dgAPBeUfnxIFvL7RFiaBE1lzATZao0jDY7khCFHG4TKIhzjk28a3wJCgKNq
RfWCBPEJdCCAPsNljX/IyU4+D9lXtY6qGI0jJpG1lz5IPyhg1Dd6vgPgG4eEd6hK7kTLb8xEfBmY
inVlG4VmSloePSKxVGtQs/K+ZdizP/XsyfOra2Opwi3qf8g40TGLkCWCD8ZD1T/4aUpWZqhD8sFM
PFsffXcY6oh3Yn6OZ44Dg5ptJBMxTj4iW4rDDXoGeq6ZH/+UeXF6WZRGcs7g2j14jjZPSS2mXYjL
vN6aqMKtvY/emwF7JtrPs6S6TJIup6Lwp+ps9DWGWsMlFoBt6RKQ5qv8kYXomm2XLxmDHF+ngLZz
RjsSxKs/f2EQ38GilXyytjYDVh2FZaqjzBwFI0JKIoJx0jdfIrhIk6w49pkz7lUivMhdCR1Myf37
bmHSv6nRTEf2PFCneYiVSF4AB1p11r3hhoo478o7x47Pel1K1/uuiN2J0DCNV6YEC7KmualS1qIz
I+d9VxvtDXg4fBlmPZp+ewbNqYKW4xfPLptW5PEshFlAtXdO0TEyWOrMcjamwKBT06cidsBa0zs3
AEnQ8WyYqQYBmRCWI5yoYo0q7sc+4b1arMn/WLU1QDDf0GH7VMrJB/LckPExpxSFG2mutlYkQSvC
g7jvhvsoluENWN/0e9X5M6y90i98bvGZVKvJRemJ9UxTAhpBdjPVQ3rx4lq92FXqUdj2CiVZWyMD
0gmBqiv7rpboYDwzPc7oCho8Nk5pbQaLYnRLQLExHE1Z+fsapNgd/FuK7LSbVqKhjCue7DjAXiLa
ORsima/E3TZGN3uzLBm57bbhgOqFQyaidloDcMzakMsmp2dJ7rwaU9lWcon5t3qpGD/0rnkgQnlE
OCYSmGWWY0DN8SnOS8PPrgZihGk/xXFJl2OZHtL0MlDPdtZTeyH3AFps9g+LHvLlnhXMq7GENc8U
2UZ6i7Zudq9DA3Fyz7y9GvbJODfPmmRWZxPgRHlcqM6QMcStrA/8S0yjsBqG4chJNH8E2a2bk+0i
N9gy7re9Q2mmtoKYjSFVNK18I23hkzt6wY3I3H75OBX21B4ViDp4MfGso6A1mH32vXm7kBNz76Ar
plN1wrza5QmnmTuS8VbMXX5YtAjOuUFSIREKhtY32lLsxBABLxHfqTgEQdzvSiuJKcV5r5p9QvcV
2Ysj7o12NiGCj2kZeWFuX8CghDsR5IjUjWy1kTqpth7bhSQefHc273PhJPk32fn5C1gh45OQ5fSF
2naSLOAch2fN0VNk5IvAeUl3ekK6h7EYL0m/I8UmkRf+gINlxFgNduyG2xmfV4AI/uzgogL1MENT
atE6zSUbKPRkBLugfSJR1ZMJuT2sBI5GJ1HsxEOlIOU2boWXuKnbkbyVmkxXa07EE0bnz6jcCUD6
1c0a1qZ99ALl33sua7ZkwKc02CkM85A9G65fLG8wpEnyBQ+sH+q4d65lZQPNY0JRWbdKNs0tlhMv
PwRdI567QT8nWmNCG7wMibWVMXTZTpM59JuRGJnxtmorYlhnq3+o8ianr+b+Su4BIMYSNZJTzst8
rIQ/+Nj66O6S+IxhTAVXJyis/X/rqf9PPYXyd02d/vf11Ocf/fA/T5lMsp/AuP/4yn+UVb7/i8/w
adUpgLPFEPDPsiogyoLBW4D4/F3bsE6ifyurzF88sYbGBX5I4YVE/Z9Dav8X6HgeNodVU7yWXv9J
WeUFfJPfiYbXFf7K2MWFg87C4af8yQ+QzI4q6zxJT32FMZEAYEaDNVSXi8DeHBFvzWSWaMzqQfjk
5FYJoJdMZ0QPWepYpNIg+igefTa2ofzIjWbg1S/DJ1JtywOGoZVVPoYrYZosAdCiQ7HVReqe+hi/
+X7Mxxi7n0GmGXEULjtCp3C9aAo5j3Ci62NHi1zj9WKvPieSbIIg+UTAE4rYyV2zYb0c45V6Iqc0
RkYb9/OnZZjQZypCQ7PJIGWTJd59ohrrPDQ1OCmCA1YRrUEqNGRwSKP4vm/4Euxm0vTJw2qM+yxu
8z5Kda6OUmBMXNRcb3QvzM9ohqZLLsz5kTJH7NEgpXdsG71uEy7rb44Esd/ZlYftDB7onmqWTKUU
WtXHJHURvQrNFdrzn32zsy5kbH1qisZFITVMt4EzY/Esh63RQWVNWASya8qc4WPR5v5d3FgENzjC
1HAHsdEjVBj5jcvAWKJwpLqiLMLf107WxmNFEPEzF5HoB/LOGvIGbMP3N7EWn8eiaI8WM3yfSNWD
NaYfkBROA9UMV3Hkw2lnJ6ccUoyTxblhEjfhB645CgPM5Zu4Go4hrulPTj/n+YawL2tnTDb643wW
FVtb4IlMgsYb7rfjkJtfSLF2mcbTXxfx8BTXs3lmd/yJebazDWez/rrCic4Wck8U6kEauQX0e2tw
gZImyUPvMJiPJh9dIO7M7lrWqOx4lavUJ/Sq8T4kY+/dFQLEu5H605dYxvY9qvV85yaevpmX9sdg
c7szvVy8Xdxlyd2i8v6sQ6wpuYf7M7D0TekVjAQsD1BybcT3lhieqX3qLVqC4pR6Mk4u6MfL6V6H
SdO9cCn1RK12IxHdk3XvVa17QXkhPhZk+0Vsdscbas7O2w4gG4eNait5i0Hwq+Lquhot2EFbmT+c
uvrqK9UgVXfrDsY591qJ9PQD1mOrjyo5B18wVo+PizHCbJzicueB8wedVo1jdTSd0c33sdfUJTRK
pb6m9BNmxCgna6lCOkTMRU5a4MK7vHN9vMAZkmITHtOCjJn0ppu2owvcaqCX91Nr3ynX+rL04RdT
jtSBItxJ36xQGngZdH/HTzt5mHo+MSapCp8x2z9iivthMutkYeyX7U6SsHN0y2kKPqQlA1noNhn4
Wc8+Jpw5D/wfqORFn157NJQ4z9RJW3UFFd+jStiOSa/s2z7sl+QQxHAbkCy2X6rMaMcHCSaeH4lY
cWOM6WbqZiO7Ajwwdmi49J7ej2Z4mB2RAmlYpu7eRjJCSGxsVcTpjnN+KYTJIiXrwbNtkCC4tz06
0Z0vmvSUklK469oVjegzDrIwin4mDmV2N8NygQUF35bl3KEgfoHADdvYuzE28dCc1b5ekxzZ5xfP
2hWEW+adugSZv3fqgTYSFMsIbcUpNtiE3XsK6wLfYDGhLSeYLpgKoP4QHc95Iai0xrE9oG2A3WhV
ya2aXEydY76qU4kNOblDIG81FRM4gigdywubtIR6tMeTlzHN2WlDVPu8vXizfoZmjv5H9vZJL/Gy
c/lTl9I1m1urFEhVXMfQctM1nW1GLsJs/8R2K+Ckkt29CKV4DFxkPx6y6ih1LQK5ZvRZh9iIGwTZ
ZVF8WVZjr6N9QlQcK4fxPX0lNoGBPxRNjUUrlHtKV+AGy3Qtl2R+G1PckWyPfPiZCaREP2tHdBP9
K9nIRHX7aVhsUm8VG9gm0eLVXFLurCk25fiViwV6I1LZY710ah2As/oHrKoUa4oqG17BtYhy5zt+
f0OICKukxPqY+F7AxL2C+UU/RexMkB8IXAMKS74zixaU+1ywOyJQ5q1VG0jWZc24cWZjGENuOnkK
Bb/nB+bFG9gYcmMHxIqZNhoDKwSN5mc7bZcPsbcQptAn/oEGD/lALLM3GGzj6sgmE7VqOXuVRZ58
KOzu1IVWRTOSFF1kanEnySwyGm1jm+YRvU3bJLtmJiSGAtDBFvJZGLlYcs7z0MWoQbqLrqoO+b3u
v7uN1NukanEQowW6GYQAo0Ne8Eku4Td8N9UpcRk2h2DVx0J9qyp8BqY1o+wZuW6Yj58C2SfHUZUi
quLgOlnxw9ATJSQq3CTBOLn3CmTRXjL/T+b8YTR7416l+Z3mdT3H2rV5Gstr4lfLXrNa5mrMGJrj
Hu49PCN02w4IFXIBJ3TpCOPmTxguUeSNvK4PHcIVD63WMOMCBCDQ7GxuTslkceVRD6aYmaxAngFW
6dXBYu7SOGyXjxVhh8YzoFr41hmc4iWi8WEw/isCm8VgSdOOesmaj6TlfCwKTAkAsldVVs+s/Tph
r+Bj5VpiYxPX0iCtk9WP+V3YZY5YjGxwsCmaNbl8Fu2oP1eNqc/+Kg4bV5kY8fUKxVjla28LZHg6
Ex+kOPrLmtdgShGZrXIzq+LEDNjnvsyrGI2OPz9PJoGL9CqI1YJlzM6VWfURosqd74dqj68QcZs9
GsxnEbz1c9DtVdBZe/Guh6tqjteiE7xAxYyzEvZl8uTMcRv5OcxxAqV7io5KOMfsXXNnLu64Uc1o
qQ2326LW/FFxke1YpbvBli1WJXseQ5LB88ncuxjWY/rRNMi3vc8OeikAzsw9QC789/00nsx0Hi9l
Whgn410uaMbmyPxbOOEHCxfRsG2Gpcv2sGVByQSEXkU4c0DTrzpEbB0pY4/czO+DVHYPIDNYeYXe
nG0bJnOHPov1Hn+od1zeZY5dgUELhqD011BYlJAlw8UoXtWR1btQslw1kwtCzL3XuwdBDjxL/3d1
ZYBaZ9MVWcyEAfElHip0mAbmt53QRnV1Zo8Gmwqow8cOwe1EvID5mc1Yvk1aQPVg6Fe1Z/uu/OyL
wSS9cBieObyXneBFugDF+eawpuDBds2KXeSIUqksyNvahBIPihrw3G/wCtjbgayCds0Zrj7UXR/A
cCnScTe46S3L55YtGTJWtQpaoYKgba2h193374rX3q3Lg1N7codqTOBAXbWxZe3M3xFsYmag5v6E
eNG/xE6Knnb1rIJYoTSL4sRKwtsK+9jWnv3nYdUnMWmjNV41S+WqXrK1a56kPS9y2+e590WAV1Fb
mHASMKTPOYA36bYkz+aHTTcJoiqzXjhPs3OmDDY3nYMGZCr6GZdT5eMG6DL8MYOJNSYZcCXNNcNU
pqJi3XuyCMA+vmM0GR7gqY7QQabpsviTus59oh56n8gi8uH0NsdDRNJqm77MnWJuZzeNs7eyBkZx
a7Vy19kToZKNRh0RDx3bO6xJ9mT63+3a1jctyIJrgPD/Y4va191ynudv4LL6R/r18jmxTKSs7C7C
czPTIGd+aZ7Rb3d7n8/rxewS714sg9oqs2XaAhhyZ0B7Ba/htLuZ/Ahqf5Y2Luo4ECZDWnA0V/Ve
oWk+QNirT9qkFm/DUj1i2hZ7w5Q7It0JyUgkvOK8mq45vv4Lh8SEUz/lYfGnNUiHk08UMtuiSm53
5OCQL4ppC0XhNDMkrnqedenklzajRkE301FAEV6bFp67EPGcql3Wjd7bNCAT9SoWo9u2DPUtQlst
9ko6zX/7//+fqcEH9/pX/f9D2nz/8T+nvnypv/9hq/LrF/7W/lu/WKv6DDhzyNnyHnL5j62Kb/0S
gOHHYkWPj/nkn82/TaI8zTgm1hVt+XuFGiR+y3FNDsh3QP9/YGuARPJz488+R5gO3kGcw6b4mZnQ
yWSUVRg25A33NTOztEE2wq4VWFFIv2C7z6qaptvSIHQ9H9vnMnFXQRNC3WYsEU8taRG1iJDYMlY1
JjfzyY3NBGVA2eXkhqggWpCsnSTAmq0zG/4e+7uiJvavLTDkja2tu1wr+RKK6tZT7DYNBTcNh8UA
sgEfAeL4cmIwh8TtbTTH7IppDfG23+IsrptuYxrBAi4F2XlmLhzS5p1n9Xj+pHpZ53AboPc8WnOB
iC1768ucNBx6wR1IoKsv9EHhvgcgWL+FRX1LofZAaUPtkY17QGu3pErf0dResGhRQuYGsK7shcye
Jmq65dVlV1tO1mvje8/d3O9ZKpdMl1PxGTY7l3EAqsSEgtAw5oASH1ytQTwXU/niA2HZm5yCpixu
11dgIHOGgql8y9sVk4dDeC/KGdVWhb93XP1hk5oeE6EeVinhNsD7eZJl+Mq0PzxYqXMEUHYpRpu9
QAk1wlA9L4xp0sRnZ3vFkulCP3qIQFTrPKeiONOxvMguB5/tXv1UsPbwnH7n8AtR9XF+zncOA/D9
LIZ9F7Yocp0VcY/dQiMlZjCEtsdueKHslOIBw9awwZ+S7rIiHLajMTWXoSX9JDHW1zKtXlAXEEW0
onwHqrrt+r1ahz9gdMud6s27wVYHOoSLFeCTNSbz0vqNsUX5/ibAA+9cK7stCn2hq3GPQcN6K8/4
DRtnflrigYZg8EqMgcKIuJ3wyWXUXSk89xvp5pz7y5N0uhgxkn7kfoz0XKttnUrS8prspQZksaOq
eA2a5TLZydqvyuxadP5zps1vQSc+hCQrbj2FU9wejhRX8tjp6XHp3CMEUUzVUhwTbGzsugLa6oFQ
OjwnF+iIFAWK95PWV5xDn0+CXgYkenYlgCmaT3VivYaIsjaVlsg/k/KM9uWxk+Ojo8u3im3QlnTx
gXtDP4rYSsllHFoUIeRULZ6BMNnKUNCsr7tVeyjrnOemq/M92A8iERwfFQBfx++JpNLnoyi854ya
iu08H0cCWa5MIdqveUyaFTGcc4TQY7oXUESjUicxChxkUDNWiyM7n+ncNe7EcNALTnoyiKtL53LH
tUuFwwZgb6bldGb/2W9toxSv3L9f50l6N1YAfIVPTZPhjadKavMoJMEg8otFvcR+Q4wfekoMLbnT
1U9FHT9VGiVktJBJkG0qFEI6ja9OXXxFiTZtC13iqiZchgowaoeZ6sDRFJiS0SueXUYG56AZiLDw
GRMZ6V3dEFPNnuSpMdDo9Pg4d9Povuh6lq91bY88lXm6K5ncBT7JF+0SevsKkQODsCa+YwJFvmDN
x3/J7dfGalrgNxWru4k1sbapz302KvwU5A4tfAw7hKaRxjv2wTF9ulubD91c+M++4V1Hu1OneJJv
hpIXxyvOv7t0/sT/9dNW3AmgGAMaB35sM070fx7fZrnnjLkqkB6yxMZ+3w3rSu6auR3LH8v7G8fX
vwyL+W4hF5pwHdOxmEJzp/yOSxQ6aqy9GXh4wqMekfp4tksBBQ4h0d98p1Ub/Xt+Dr/X6i1Dfogx
EHHBT99J+b4WORkDR3soXrBqFJv1OM4tBaUAEwTSKKhYv9Y6/xba80d+BqPw9XuSO8PEnQkAf//j
b5eIOkyDPiZ/kYp95/bTY6N5sA0aLGW45Xb9feHnXmTP6fbXb6P4Fyfd+r1DmEErx4gic309fvfK
AohRC/ao+thXUkQ5Iru7Gb/Yelxc2AEVRzPUr6rX+KDUNJ1zpnHYefC4y3R+TdneJvVyGRMoQjg6
jmFYGdt8lDs7UBdFyAHzW4zFyD6Z/eS3tBngOacHXSVPppuCnNHOdUQbsNVNEx5ct2m/JCixtk7A
8fDXv+mffIQEQUE2FBXLdO2fZRx2mYVVYzsQRex+7zTmnRkud4TbdH/ziq4G0H/5BDkWIdE+MBQ+
Sj+9oqGyEE4E62c1BJbdQ46ekWXtTKIANzUbywio0O2QWNV9Oc13/mBW97i1M3x9yVs3cS6vpQo5
FAVUYH1JDIxwoRofjdC7Cjkd0oDj3m2zCl0CwfadttnqufZ8qBK7BdY1Z8zpZP9QF/pJS6790c6c
M6CUaqdwYF0gc77FGeyLuih5F3XQHLSRv8XN8hQk434ZGHDoVhyhbR0BhWbMfJZ3qPYF13+5tcfl
zp8xouFusfaEpX6VDM9xe1Fj/fUb9icnDE6JNdTbJBsK5c0fP5kL4q7OgeJ7XBSwVMoJzcmGcp1Y
IyWOf/29qLD/5T1zTe4p3Nh+6K7Unt8/BbSo9GnOXINfnB4YiJ4rEnb+5lv8yckCYtZ2cH9YJAL+
7OclQbkYStMkACGcWpKLNCuPeHldT3rs8fNhwHpW2M4xNOyrisN0R4jIGbn6Z1rnbwGmB0xUk8RP
n4vjlHOJpyGnUztXtyS3vC2eEjs/Rj9SCo+JnytAn5pLf1Nm3g44zqeAEQGSzCA5OTPIlRIyLwNJ
QcJ12LV7W9rpRoSdfRg1ZFHTzt5ctNcYeYvbSRfEjiNWwHpFgcqUR7vEkdck321ZHj80tZ3uQPr8
GiDyb09F50+eWN4L0Fgm57DjuPYf3xSWgWQEz1V9tEoahSmtsm02MAiygVLeMiNmT065BV0muFYu
AXpxL03kJtUHxBFPAbIUWvcaKU3MRGqAtheNqfms8lZEgUmCXTF513XQux1j95qGdo5gm5OoBUzG
nGt+Mm31uvTmJvOzj9DIqKo6fmFp6EORmk8zhRjj9rQ9iFJhdVYPieutJlQ+n07Lwdd7E6HkBruZ
Ki7Dg+0uT2Erp1+9///2RfqTh4Q7Y/3LEkgzf7Zhq6QDq6Sm+qigSFLigFJT/DgOeZpxm/zNO2JZ
PzmL1psq4BbmWIO0z0j+p2eyc8QMyXCsj5KEp53lQUgK4vwcc1MxaM62xGQgI5tpkCaGKIwjqACT
EmYlBeDYsCttanLkseF1KK4W5J2rKL+eg299Yd0g3/xQhnBk0pBqX9eNiETbv1b58qBLIk799TLm
Y5aI4iVWa5VKIlS+mLfdSI62buwt5eqODJ9gP/CWvreX6KYEQ1v+ICOzM+IOvqJV076Nx2FTLkN6
0lDT35uguNaAJEhcO9ejeswGGsmAnNXt0tHquYt6lEMC8dQJ2TRP+AStOwDcZyGo1iz0PBDjZiwk
sGcq/k08rR/Idpz2liP73foY9dq9Nr569BBybEq3MHieGLqXHdUSMU63Ggl7hFC330lSGrvc5REb
4u4mdPUrg8FIQQVFCJXdZoKeJdSU4k7pPOfpBJ/dwereuEeCG85kmJ+XqlslijzAw1CeaYoPVczN
kiXrWpWnw1PDLU7Gr2mv6nNhuQj9p0jYct6ujZFeZHZQZG9f2N9fCWR6tmX2d/ex9yePN7WOizEK
jScb5J/uSWgteWc7JIf2/vzKlvABI/CV+oIXz+WxXuuv91a7GYjwGkIqvfdnvk6H/ax6telyvoz4
yKgY6nwXsroIJin8qBwScOF2UO9CPc7H0mJYPWUFG9wE+zGh18krSQ3hbSvB5C4J9yKSYWB/VInb
xRdX2+CMYVPwNAnKLVOKdovdZNzqZCiQoFFZJzSGrb6kAowQK1iFRGp8HAgC2EgbECzLECBC5e00
jg+OC+y+Kf+XvTNZktvItu2/vDlkaNzRDN4k+si+Y7KZwJJMEX3jaB34+rs8KFVJrLrSqzcuKzNa
SWJmICIA9+Pn7L22r/fYW72dmtfrKp1JciDRqXIYKslm+eb3a3voYMgGnA6Akfl3E5sIh8zxxfMB
ElLND8Hv++t/3Z9/4/6EK+pwr/3vCpvnZiQf5l+pfL/94O8OUGTLgkaZpICWUvimzvtdt2yLXygm
Qg/cJTlwmD3/2WMDvQceJAJggQAH29A/9DXC/UWEiMc4BcDwtB1+6D9os7mGhPLHksaO+BWcYZBX
k4ANO9AAKP9Q2Ef06Ic4VtY1HvHpEYV1tV9FJ89VuRb7oB37nb1O7pNX+vijG2YOzrRE59BBDQFm
f35Z0Jgi5kPd5qgh5K60J7kBX1dvYcTnpBvW6R7Q6lNCrSjoQSD0M3AKAbx+LB5m+PsAjRJMGhgg
Ng5JM+zPZu2sTOq8KFDHKVG6z0OtOGy0LnlILGt3Yp76F+TGMLADguAWvJ3vtoWeN/Q+cBz57rV4
LgnYfFyiZXjKG18e1SxFvfHysXrKMPRfNW2orpcAx+tGq6o44jYgobesEWYQe3muEo0cET7GlSCC
+TD0o7fNidn0iR607bvOt1wiZpl27Sat2wo9r+KkiWZkOa0Qjfd2K2LsY0re2F14Qif51NpOAOgj
cm6rwrmuY12xGzGtRl6DPz0tFoxzYXwY7LbacsM0+7BmsqaSgg4i1lG8a4xHmN5fr4MoDoG0AjTd
GOLiJiZUTgTtQbsJMXu69hzcdD3Mj6JcnxUCjt28pK8RrsEPtC39sxaoUWqncTcp3AZcJl4T37Xd
4tr7skmzjhRxK3Xs66mOvfWZ7M6CbKpsbkLrW1Fqh6IIIIm1Ipjqc+S9ddOvW2BpMPEt4hSGDR5h
GLZeHd5FCZx6KE8YIpFITYoNxu27E+u9PgZVXbPXAD6+1xVID4szzoCI22IasQnX3ptoPWXyhoEM
UXeOzoq9Vax0EYYpqkp6vqK4sxbk1xZ7qSbh7ogkFAnUbfMbRan4AVXiFxnEUvsDuBTE9eCDXzIo
pm69YJmivskMpakbmi6fH0GIVMdaNWGQ3GO8nKb5AGSFOexRrG034G9ZmHR9mO2xt5+taUFCv7ei
vETP4SawEd2DzflBEyZYwDuw9e2cwY5VB/hZ9bh1UKZ9JF9BPzJTorRZ8hpsPcP0nBmLlSD4diTk
AWvsacsxRrNe00JmBZrWAOPZwEzltnBszIJ1pN7lmij0GfiOn2psR+2WlUS1wPTa9DWWdVHdWfni
OtsKLez9Os3+xMAN7PZ2RKpdgwis6yvH0s4JzU/2YS0V3mOAbQtYixT+HA4o/bHIyghvo/K9LyoV
7q5MquRepYu691UW7oepZeNLsQYfuQAkvXYv9xUj1r2uS8AXC8pwv+/q10greOqBcgQ8lYXQmA2y
w+7MwDs+pyHBCWEbWFRQPbom5nZa7kjIGMA0E/DAVw7az5xWhoWIi9Tdp3Y/PI1TUD+AU0iOgRKb
1JnkfZRPyUtcsu22ZevKjbKS9fNllf/vhvh3G6KBtv7VhvjxrU+zOkGp+MeBE60N82N/sPFwBpH+
7xsi+83v2yE2nuDi7MG9/M+d0PBpOQ0zApI+pzuD30KaMKT/9//Ap8VXz4GGYVPA9sTL/Adb4Z/r
TPZUplw/hK7o5V3GW3/eCPG7KILoR/+xIlZ53daZHh8hBphE2ln1X/7wwTz8aBT+71z5y4txFDN9
wwh5rfvzmTWRWhBgNojH1Fraz5esr4Vl7ZWTiRl5uDYNLjsQb9GUd6f/j5dm3GaH6HYhBf/URcys
wtFD44jH1WRA1REW9/20zETdBKPvvJA+BHYbwwkeXcZDQLr++uX/fBI17xzKgEuvBlgTX9zPL+96
WVKzWHqPJdZZgoGtCR8BATwEC2XA8rKNrsLwb6Di7p/Po7+9KLeKcOhAwyv/uUXQwhdK8EU+Smbz
1A2hd0YGC74fs1n02g6E14kMcM5mdEY8WukwDu8+E/xjiSfX2yrQNkfyqfA193hc4/26ruLND11M
0LGcbOd6uoSbZTgbqVqIFUt3uqxJufrrz+7PMPAfb8NnCTdUEIfj9U/H6hCk/ajBDz46o8W9MtI3
1OWI8iYEWvvCQKq51oXsmQf/o6r9N/fqn9vOv70qDRajKeOFo59uGN8iIUfLznnMAZi9/CD+B3X6
3c61esQEo58knMY7tHWQsi6pXX/9+v/6YEJPDr0wwKLHffPzswKrp8YUp9GyGkh9Zh6YBXTUQzIR
CfXXL/VT4+LyXkk+5ckKbV7wX5qy8RIMtW2PziPyEP1kQUMrDj9yC2OPmEMcbeJtsn3zdNpVtf0R
7kSsDL2BIrX+5uv+d2+cCTirJQIRdC4/3bWusJpIIWp6HCmqFDLXuGxu3KGyJ3BfcOf/+r3/u4ck
YNnjueR/GBl/am46LalNlje5j11PtFW9pNDkRaKb69GEtFUQDc5UUs01dGzu8ktoFKRQkuuX3GHj
JhCtubb8icQ7JU3tCVT8ZigIuHIGTqdpSvXHb815yiTD4vkqoqYqD3/9Jn6Khrh8geB0AoEhSuI2
/LnzlJdJPIZL5DzGcU6syBqQR3a5b/RQkWHXMXfAKMW6t/ABViEjVgy/Js9gidSJJim6pAw7ZIn9
eSUWwInt/j3sbP3019f5b1bBwONcyJiKi5U/j48sjf0Gf73zKOlfw+s1HzOaovazY+LbVNn93Z1t
dtA/nPMQa9gmyIRDKOc9mxjQn9aOaiAx3S6W/nFuicaSQyXfsEeaPzzkZxfQQuf5JK0RlEhwmz3l
ab2Z5yV6ziDFtRtg5cO7B7X04RL3Zls8BJknWDjNPXH5iHB0sXmh3o9uelTx1wvEyhvSJcTZDXhD
K+LTv+k0/pg7/XMOx9vinfA9e9y5Ls2On7vla1hEAQkJySOGuGUbtWjIdnlg5fcKncJwqifyIPDN
TTkeAom3b5tNQFoOERbKfEOb3bO3i0ZD7uZwhO1qCA7kimD0S/0eb3jtJIu3sWIZr5jEwG1s7HS2
PrRWlQw7O2gayuWLd1BEQcpJ2bV5MnJjLGQLMB7D3BAgwrZ+BPuSXod9ld9AJGjupjwO1C7EkD9u
GDPjyEeUBspvKb/ZRe/sSuoARAzAY1qub0rfFxpA/tWwpPUuG9i/r4gvY1CkvLw1QE2MkfpikhTG
LykDQGbwFgKrfR3rMp93XhwEzxGdaZt+GJZkOlCTwgAmEzyIEQF2Hdg9N/xKx4tEQ5TvQ3FaEQW4
GzWOgiqdxCDrHMPavHGTEVpNO8WoTKPoeZknZ9wGgIW6RwYueD9zOdQShrxL3FMFj699CMiT77Y6
Emm8C/M5esU5wLZbcI8QUW6kgCawUdHxSlANo+4PKPy5OpNz2keCMgGxLUk2wjBBppZdgOQrfmwJ
ehOtaRIcmYuWYqOxtQQ3MDCLkZ3ZSR2cqusP3yoEekysvkf0G/ZSrK3JD59rm2kkl0mWosKNhm9h
zaFtk7ipDZgDuhrqn+SucwXMR+b+jWLyOJMb+cnpQxQsE6whZFLuV8y2DXlkqj9C3IoP7uo1X6qo
l58aD2K+8tv0nRtF/5oQOz9s1jSpd/bI17NN46E+gm6StPmCacuNVZHhSsyP1kRHwZvboBt4F8r2
txpDa/uCqTgrOJmHfYH3qKYR/hJMWDcjbgCUOcGuIgHAHJIxG4aQiOk9kT9lhoSzS6sY3aOFYIPg
sMUHklc4UfvJSicOdwQZ5XW3W9RShcgFTfEDdOipKQo+aXToDWKjkGKIFVy8KeyG2JLLmfynCvb8
B231fGNLTB5otSyAC6cgMr7RhnygbOGuxAvssJkKTrveFs0ZBNqu55v1nZUvNcsZnNh0SnZzRLoa
gQc9X30xsWRnInkc0VQP23XxxVssZ3CeSOeJ2TRJpnk1o5uI1+j1klbTr6k4+8Z8agnWoYB8pn3V
of+AbZkCo6kqj1+/KMnFceJoEPSY2FFMBrtiqZrroi7cF8XQmb9kQj+HYWJ9ZjmLacaLCMYk8YL8
m2TVvKcpo/ChHcS/WIOiKQ4hZrG3jjjEcgP3g7/RpU5+NxIPHmGZ5qoSk9cSBY1++s1Ba7GiXtZI
arjwJpZsokFO4krchD0yefNRRhiqXnoaUOAgzdVisWHw4aEweWgwcribUWbLA/xD/m9R+qK7v2Qu
JgnJyeg/wPMIKsPFnZ2XyVmjPRzB5WnMOG54ZW7igl2250G3M5FqVI+Ly2fvVAtvikeSVyrSqX/P
Gm4Ghgj9+9QZ3HoC/+RsF5N8u5B8UA/0723Jbou0X30GQkP1q7N+eboUCmuhCLTVeem/uZr6/pIZ
2ykuRrth/k4seoCbOPC8c6Ms+w7iiEW+ZGzf9V1ZNDfcRnx3rrlapHVsPL0JVY65Iju3KcIb0JyI
sQpyaEejM1sK1+r2MTEdbzTNwe1MDfKhs+o7rnziZ4jbbWbibpTVEXRzKXBGU6oUaP/ffxx+PLMn
o88l8YYhqKBnaRUK3z5AYXE7yyW8SSspwLniEz6y7XCBravJtwytes73WGTjr0h9ePH68gg5sSSl
d9KdKYPYeTCJz4+hmMmnj8iF5gQRUtzxj1HisAHXQrK2NeaoAmc1OzqLQ2EANfDs803f1T3eGN5O
c+1Nlv+EsQMTA+hwrnYas+5EXpJzN5jbE+G2c2cnOTtTgVAOGPtEuSrCHKVvOwMaOlXkG1Ol+TiM
gWmuobdHmsnFgCuFAiUKPrPBREPpKQte8gImHrF7Nnm0lzjfMiXQFegTnyl9UN7/ZRFANEBAG64u
UkCLDJP+Ij1cJjxhrW9evpoJesPqQDk2OO3n3GkgPyV8q5T7Cl+lx7eakVO0K9nI+RxmStCoJsPZ
IpPiQS+J/9aFyBQK9BLV3s1W8qgTyRPfdT1XcrkThc6d/voS/isdavQ9LgsWH5GopH+IYKPO57Ax
X1CuEHId3IZ4XAIdcYcOq8b9zHG0R9AG6m/jhjjXwE8l1fNi5/LNM1kcrhVyBohyjiFCh87LDJII
Vpu7OGRrxzkuviWL2s9+QjN6q5xZP1zeITsRNXJvVP9dwwTtcuBdZ6v9vJokcWB+7kvG0m1vZo60
LyMGi5cGjZW3x4CiH1bwHOWPivGybQIu4o5qS7SsXpjy3lfZMqZyQ4sWqVvBxB05yZhPraMFGu3y
2QEJ25nLSX3eBcYE8daOA89rnULoLYuax2pdCGQJvNU7jH3pQOTpE5YjUD3ZFh0Zq2Pad9hXUm55
xGomdDrNYt/bz0AbYBpLIqslwy35pDsYg9t6FmRjWZ0t37DcsLLwt6PXS4JVWY7kF6vGavZRFM7l
VTX5/HQ5pq56Rqgzc4vEJLZvUVQSAZxf1j7tkt1DUCyLPKVIYo7kYuC8As2gub58AD/WInNwn3KX
dcEsrOCp2HEu926caLY1PWAx0EG2fO3Yhh4v96fANXjMaQQcp1qJ4jYYQ26R0EZdKZB9XKXJ0oW/
3RCACcPvLWEX07bqpu5k5TAGyqWVbwksdNSS3BW+LkzorRsTtmwStR1Vk5ktTbcBfwysXoBZDmo9
WbMSoUS1tgGYlf6IZoHAr8y8IWuuuPtQMaDiFTP/baEQ6uAWus6dI3gL3HLOi0z9BhBamfBkBURi
PrmB63kH0rb1w5g3rPZe5tzDAgUJka7c1DZ8tHE7zCzalxWQ8QxEsCYO+LDxIJvte8j5lLxg5rEx
GxBxPom3ALaYBhaFJsF+eyAEh7TGejRXm48MIPeeWnjdpF3IsV5Eh12Coxr934XCTya873GZsLmZ
2Y+1y0WnyVGhFoIUAXpXn4ZxqtN7p8/BMZOL59x1GKmAJIQDr5BkDXe77RC6+TLIkSIksYro1Z7b
7FhDb+T94lx6EGTbPY+hru6B9ZCrFFtbQpZ7LKDKxr/Dyj4XSf498fpmExg5pAfMqthOjccDrNke
c7AyJGhn87odaHlGVCiL/1rkhFXLrOULbeS8aqinuXewa5jGm0Q1aG0mXZ2zts1vPdE7zpZdszpz
sten2iHSfVu2bX0bN17zPdIl9YLvovvC9s4dhicS7I3W/WBfoXDF65THaKq2UZpSU40Cva1L2MXZ
alwTWhfw1akS+v9zkrt8PV3V8ic+Pj4kT5JPRwcQObs3kwSFQBw46USNU5mSTqUkjBMWRIWnlcUs
AKbG5aBclKyysxfxqEapguhnd1weVniaTW5DfSAA3SOavWwmccq6vRIHWvzaUGOyu0QtgdNmD3cs
ouJjFB8mpsgsduTRt0gTc5N3OLCmNcSAxUANdUeoDfnqmQk1n9vIuUu0jF4dYoXf3XUJd75XAHDm
dvIOte+yf3bwn09jlbBarX7mvkwmb/KybkZ5weJIZqSHI6jmmShNvdnGUXhDHip5lMBYWKO1aD8z
xMJ8NrDudYpHaDCh81lsFVdWA9s0MSvzuoIz3XK2S0+uhJ8oJt/ur2U78sQNFvAzWajoxvpRYSh6
JBY7c1XUoTgHwWoHZw5sejCaBXy249gdGyaIh1K4bshZheRAu1idlzB0aNnJiFWJPg8fSQCepNzE
MVnkx0vkuc986YVZHEHSyuQwSs3zsCZmObiUzDi+vvsQrjd0ySr7kBQV+Sf+MrgHXjl9SbtRf0CY
vN6kyLk+tIRFYfwLMFBITjvrgQ2RrKrAr2yYe6K1HroLIoZyGlyM13mAHBNpfRtbT77jrF1/Lakq
vzel7im3Z1zH1FWwRVGB3jiGPVMaCg3ySoA04wVOoxB+qz0MdHUlPY2L1CBsktzPPuJATZ59anz8
1RUpvYVB3iyhXO4ir40/pFZQfGvA+3Y7eaHjZBdSznqh5pR4FIhcGeyOiOZo8v874fl/MhV5HrrX
PzSy/gV4/fJrXf/a97/++qcBz4+f+m3AEzpQQxAJ09uiU/2P4U5k/0Kzn/g/N6T/HvLnPyY8nv8L
kxeb3o1Ls/OiaPh9wuOJX6hrDL0NvEZopBD/yYRHBP+iuaWdj86B7qBHMzn6WXMbLJ1npbOszxZ2
QQdTexAn+bSPrXl2NzRWSQl0gJ3MN4OJjK56IKuOiZHm1BWcVCUyNEcxFF8XpTuoAOEjNiWE2jdx
1EmC8XM7d9CBEl9/YiKtAFJ60nvDbuycXRNrPUZy3pLrihs4Dt7Huh3Ok9cnR8Iakh2ZgWrrmJBs
AqDH4zLZbFURmEjgzLo/yBSEfglthA4TuCbRqvCt7vrqPDL6PtiZT6VGqog9YAKY8iy5d0x0d71k
5QtYUZCoUy/I9gZs13xKnVEd3clar/pLCjjUBP8r+CqywfUlJ7wCI3Hb4HP9UORDeMOxxn4a587l
5BI8TqMT3do5vM2wSpIvZdqDhfWK6bQG4wTPke2U5mt37Ji1n+ZMbAs8Eo9N2wTnjvCOg2+hdVjH
ybmvg+gqqYGpNLp4sMLYQrPh0qtY5nBP5EqzGQsi1DvCafazEvbWXoW4iXLdn8d+tU6xtTpXgsb7
FcpP3IquogIE0AQN2W5u1SW7XYUWZLoZZbSTtSBIHDJfkriSR2YW1cFVnuS39utjO7n9bZBZMbHa
LkUbkfFLMfr7fgYkHAdF/7gWMb9o8QGnjA3UzpbgeWEi6MdYb9ncv9hV1h+d1stP45S45ngUv05h
1hwYcfvvoNCKBV2sm98mEopeiQYg3Wr60vvQmDDxrIYnPM/dQflutltsyMchqTpGHwIPZOmwz3f1
/D2hJ3tYTUreVsWkBvPciEeB1K28WfL2A+TM/APQs+XN8pkhESIm7VurKabr0GxbDcRA2j8RCfZt
EvaMGmNQCmuBdd7263vPmZrbcnY+pNpCuIq1QJ3CsSkeNefyqxAE3r1bddG1UBmBNW0poD9ljlUF
p9GCLnCgpUMbKEKaAeJ1pMkPQeqQ1y4wqVV33iEVLed4hyQOhP5udVpG3N31Gkkc0ALs15b9qNp5
IN/dXa4SuNbIRTfaXSuaJPgGJHTElHbKbee7b02pgviG86FOr8HWfvSzLniiaQgPAtDPuc9GEbvH
khRAoHATYJjoGzQDhYMwXlbkELp/6EdgHN/wKcTrjag5yYTD+EFSRz50BPN0454MuxfAPQgHu5GA
+LKOruYmcIlWiXs2rZYu71OrrSqfjec5ObU4sbsPbsl5R++kXdD23dV+0ARXkN3D3gKUmLs2uhKf
z72a2hVKSm5s1U0S25/XVGHktwk3u1NLUAUfUZK4qtv3cnEea8RC8Xseq55O4xptWOHQPAgLz8DY
PHPnSuDvEZh5PIbCAWQ0kV2+sYco/xpY8WKdwnqipJZNOVubhqKkoFXQUVnHOjUtjaSKXitzdimY
onKn2ESDkOo2cKSsFadFMnjEOyCToTjidwPphr4/gH9jZehDBgek5b6WZlQADZaiv9I202S4L9W2
6EvaSJcanbWPVxwKioMNaCIGpRWdeKjcWVQ390G4uI2/XZCneMN1AWre3jXNhBcr0EGypy3k32vD
VJGCVrEN9Yb9X/IZ00aMl5dyDt1rlFk9JmX42ZCwq2jGweX5t3Uk1JlGBM+9ljEgH8hRmBS84Dg6
bnqsgyk8NmlXPNRuebPCjwfq4sjmRqcyvY7bNiDbY+CwCRk5MKi2DETvWI9Q4whtugqD7iitOjfP
KkIiJ/GzfZfQ+z3YQWY/Q6DJ977bk8PpzZi4fauucTeOzVM4BYg2fTV9JmnEXTauF12TbuBtStWB
xtUiQe8/rD316EimZ9Wvyze1qK/sUd0dclnwI0ScM9TIUAS5trKfk9WJDxqm/wcydvtHAX+NzYFz
Q5kE/X0zhBYSIDhHU23H31bXl/h4nF0fYNxk6YxPFb/qUxE42a6vovDz5CjdbIbYbU+5VPo6WIP1
Fg1+yHlHY7Cdl/xLSvjFlVQNmS2JPgxWTSMe932+HTzOCJt88sQ+X+L1AVdLvk9xhvZl3X5Yg2Y4
L/40Hp2uJuh2qiRwTIcUxrUHdjgjRbsPRITGt6NJeJ15LPERx7ldS3LuBkm7fmakIDcuEyc69nH6
AHCPCEeMv3uRR8nR5w0cWipMpEazSFkaV/HJ81THXiij9m0K3eEWNZvz64RD9SAHyH6FEzsnv1fe
R0vzem7UJDvAFMmBAyEYoXoo7wp7Vq8jz+EtMdzdgyQ07gajWL1d0zq/KVKdHZECTnegs4CH4SE8
lev0RYUiu1mgJX+Mm9G+i2P6TJADfSqBaqXvFhJb21QeHU9NE2Ob8eQ/SJpWx8j1uzd8QkxUfJhZ
DGUY0EpdbUQV+meGDBGYT2NRRZ34dSa0atPqyt4X5OCeIXJ8RNANFYTDAcUDlC1GCh7u6YIehu1Y
n3Qd2/s5bdStrqOFRJoe3Rq7v9pB7Wl3Ag8vGntn+GC5I1PhkTZQvxEc8iOo1fTFtY9YENfYdo1C
6OIEFeMUqRB0014ofCfht9lzuHohD3UHyKvBU/SjBaxFyjE6sHNWgq4roIARX7qkwTPH1TBhy0uq
LElfen9ps8dL0fpfBdffKbgYv/1Nfa/f+j/X9pef+K22j7xfpM0jhnLJDwAnCyQCv4u3bKp4z3UD
amRkyxT4f6zvBXABuk3otwwSEFnLbwouV/4SGlU0c3DMWxf8wH+g4HJQSP9pym3cJlKAMUBixIHC
47X+LOICQmVNquHOn+mhfZwsEWzYpr+FEJHuVscig8KCMqOxbT0Fc3jb9+30yZ9y9QxY71nZXX81
QgDeqNCscs1onZfY8+Pj1OTpA2WH9TYGAfxkv7HVSYQx3moqNLrJdSAXj8U2KygNLDruwRluUOje
Yfa2mw99qdwRGlWxNt6RvOu2vQ1bgH45jCDaSNDQommoBAf/IheHdUX7RQ+bxpz6UIb1QPZHUFel
c0WSr89IlpiZYR+ktugP0Mzc9mpggFmC3qyLkEMD3CbGqRm9eOcqaBZiK5akp3BacQqDRhaxDo88
oYs8j/SnbCpebG35CyWCNU6YVIpJ7dJGNm95HYfvph0S7Fa3173ad2ljT/j8e7Ot4f/I293AJfTH
Al/NNaKa1cQ7R2yZuUNszzwEsj8wcOGQtTY5DZ2wyU9VwhRV1xkgMkRSwym3dLifUf58XiYJgtZL
0lPWZ88JACm+rDG/VW7dnHJ3fs0bomVyYoQ24NMIZJ8TNEeqStKPAGgoCRbY00GobxvRXackvHzs
k6ome7l/8ICRMMecIqJxE//boOMZJs4MMEziDSfZrdDemaYwUw6y4VGQ5FdhKL7Sb4RLHRfj8wrz
hmraqo7U8K8YDpuNDNr52AcpOUFufeTs+TSt2atfunRIsuF67RtqsSK5o6wLttU4fIafQnu7qU8F
oxkCQbwdtF/UdgvhJi368AMjsYc0qRr6xcVry1xxN3Y0xotq+pUGpX+LaC1+mCOidADTAlcajYOM
Tn3BGP0oJnEBm927OVToaaKzwiiJwdVMAhmDse42HGZ3H0hhnwlKyg61XuVmtBJOnIYITi7HdKzg
Jn8NU6WvdLcs+1ZJC+3+AnIxT34lGbC5l9bwLIdMP4NOLo+o1Vn2szY7MTn3Cfew/Q3pfFQ5tRwP
A4aCM+tCeug6NzokTMy2MrWi4+TPtA2L6jykQCti1o4NJqqs3sY6+9pw6N1Osq72SUKIA8nyPWUg
BEfk7wZJZpHIbk/lngyQbBO6+sWhRbRhUvhqlfGZOPOZSgl3lRysj3KJ7Y1X6PwqVXA7LPAO371R
dl/GNUBVjvmsoFZnJ1PEu4+LXdwQSj5e+/7AEz92oSIYa7UgT/iYmScadpJI8dAmazCfIKwtYAFO
bmGPT0x95uC5ZFz24NtuVeO6B9fQ4os/YAAK9zFH/h7595izp7HDD7YDTpAunouRLOno/XsDr8aN
RUpOPA/fRkZftAWn6QEDvbOdJm6LJJogUodaL++qZVHdJ4Ayr8YhqzGiz8scHQduLb1lum/rreJq
TZjoPHx3lJqZWs9xe/D1OKbfUWBHPGtzpJBj26qd7zDy9XCxuFvwBYiUsNgJSF1aRxUwEoQUqbIA
LLroxlWBl2nJ/SPNW1YJjW2usROiGDyQ6l67MlpvlbcnyKY8qiTOmJasnzR411foevquzK03HqmP
7prBr2O+u6/UcDVYStzltlvsaErm17WVvcd92O0yt81eUZ+hpAFulN26+AhIWiJYcrc6lfOgqvgD
mTgFmQ6RF920omyunIgYs8CbbpiFtk/Ci6znQvTBm1vJDNtKpMzJgN7hmKQ8xsQXufu4qfVhKRf7
1ocPD4N16EEpDwMo7rTZ83sIX7XshaYGTy1Gdf+xWifvEKN1gxZSpsegnIgFxzqWLf1pdmBib2IT
MqHCFSVH7NePhPZ9rkfsd2Kqom+d2z8GFEEzDDiwYF44fPKXHK8jcoK9601neNaIEkbH8zhdtQPW
a0EdbQ3W9UIo6SGkDUN8CyP01jColiQ0GRwO60G43GXkmtyvlj3dMoIEzL+MAc5D7cKJxWcwMTzY
E6WRgMAVmgKNpjSlOVIkpzsuFiTb0Btuo5FVC8fxAkIl4k4cdH2GkS03/gz+P3HmpzEEsVWETbFv
TPII7y06Kc1UZFHRmalNDEtN08Tyo+rbYlJMbII/t6NJNqEsV7v8EneClRQoVpZHOy/EG4ndJ9r1
gzpHFnqrzmq/axV8qLKg2a8Y3A9232ZbeiCMEwUmmbTW6QHmqL5iPP8+FettCXuNuKuS/NhZKjoK
QX2PwNwm24gvtraX/DCbBJcVne3JQra6US2Zu6TFIUdOaK/BG1/oPBH87VYF653yv6wmHaamyuf4
MnxxEcUwC0AS4izYlGKPXMoWFeQN90APOo6YmbkovhMtGR10u35JWn5rcQmkAb0eMwByYpe4X5Z+
WIRfq9aZt3bJWSJmTLhNJzJtZhFObO4u2VF2Qq6l/N5G6lcxZOWhlBQMkxYfq25EYVX06rUM+VVr
R3obdMDhezcK/Ks9SCHBIroJTMBOI8v8MWKKc7Yv0TsFKJ+ZRJ6xiu0di2nDqp1NH0NUL1sxeM9Z
5hPJljDdzTW8oNHPyq+uifupTPDPKCr/gJAARhxo+ANe0eoG1zHs4mUV28lbvvYpcMAJH9tmZjKx
mdOi2NuRCl97212B4hK3wG6KJmaTBqOu+cBaLn8aivwzj30x3A5zHb6oQPKzEI2fuzE++8xttngy
EQQhPXqQQ5x/DnL/GbfBvCX+6k64TX/yxjBBe5LmLYwMRinMmlPxIZLFjITK7zYLYzaxxr7LiSqA
vjtOM1laJtYp8ycim5PGfZe1ruVu4XveuK3T3KObAf6/6uAUaBl+mYve/jwSJ5W38XC/2h6Y6Qmp
4SlvB+9eVv60d9Zc16ysLZY3mSJNpAdGIxHMsm7t6kmFkXwCEdLbW1ZNixLDbd2tFH35ve88AJ08
qAnfKQ4CQ+zs/GPbOpJHpgbOcOr6aB23I4nbOwayzyCNkOAN9k0Y2vmnHjD31zpRV+WcolvMmzTZ
qsR7J/VePtcMzb6RgGYxTydIpQBEOOpzO5u4saxI83Gn5aK/2SaYrL1ElM2ElcUsnrdTapXHqPYf
iHO8Brg6BLuJ7UCf8Kfm3M7+FLzHSVBtU7cP7qNBZh9l24lbZ8zkjgy/ci8xa2Gcb1eiflVQ7ZvB
a546T4CbW/go7nThhlhpY5jThCSPcB7ReCBo0T1hbyb2LXE6sMIBcXCmRbVvuS76I751zGmfVEdM
7tlHVrPiI1vc+Kmctf1M/zo+2XmQnW05U/HGyr9S9URPOAOZATQRttdr4jLevZ6shb7emnZXsBV4
IFKbONcW+9MVPbgJbYF2io0WdbsjcdHe43TqHlGKDB9t2JnvEr/4Keyb6LrJ8+FeJGn3ofFkV/D8
NchPPQV6sjLCMqorTP7dUDU5x4d+JkuPFXbLOWmMdmvUeoac3S7THg7mUFwzFUHiEpqowTkOV/9T
UpgYQrSH7KzhKCIexI6wwqXzkV2LQvh0hor08xTMPo2+YHwu13qhx4Oo6hZ/Y/aZ9nd9YDoAQL1a
dXkmlNDewQRNwo0QhRVueoQNH+1YA1/mr550xfIKjO0ZPmRNEabGr7XJboRqDdVpWJPr7pLueAl6
HKqpesGCDSfCDtzjbBIhc5MNuVT0QpsEzGVrrWW/kV0rD7PJlCyF7BjzrfgYcyzY+/9h7zy23Eay
LfpFqAVvpiTomd4pNcFKKSV4IBAwAeDr30aqqltKVUtdb9yjkqkUCRKIuHHvOfsMmdGfy2qG5Gtm
FeKEMb42hRVNt76XyfpqjBPsYUE86o2bk7gC+Th9LUUSTEtObm+aon2l3Ez9Pl7lXqPsu7qLSW5h
GZuw9cl2nwVJGayAew/zqRhtxGZtRnu3gW5DzwMCpBh9svfq1rX2XeI6TyYTZOhPKhbeXuY8i5+w
E0WhTsssPqfDkDYrbmGZbUCmKuJJ+gGtJVY7Vp9O1ueh08S+bwPjdmw6zgKEXu9mh9ycoZu0Y6Ok
OEjuyRAZTnoWmZOuIwazX0uCJz7rVY5lTqYwV9EKifs2D6L02TBssmWIur7oeB6BwcyzE8Lt8L9g
Loz3bk8iDwY/TAkNbfHHOVP6JnVZnTdBW+Tblm7kCx4G9FG0fFcF5+PaE/oOY1B/nM2muxEiFR+S
0S5vlTKc4yxStTZJewmdxACGayQl2oscLkOtR1QHzRI3nQ/GWpJ9glS3oY3Pe3xoqSI33TgGCHGN
bBOz11GcNxPCP9lt+sI7aKIawpqD+y12z2ArMQ68OCRp7MtcilWUszIVmHUhM9fJLo3Bassaw46V
li5fb5uoT0VAWimxiFcWIuhX8pWuUOQgKumYagvTnPaNUTSUUn18huTljzgPbbXhvmm2Ag38pply
zjfclLCXsxQ4WgSRFipPwmlEyz9iQxarOvDKvZZGFnFt7CSVAgAMZKVr15quTRDmF+lJZNPFCjzt
qrPm6VaoZN+PeXEx5j28dgKEiAhQWoFCKEm+COHaF1GUpiy0TYzek8D6vGXh70W2nlDVrWeJDkri
mWbTUdMNnfjgchhjIqar1N3nbupsTLJXVnpb18dUN659vyTuqG3Het0vwY9elRELOcEjEEbjX+aE
i6zpDeYbo4jQaReB9fzW6bZUi/aoTJPyWRPtM/GdTFloiNuoDfRVLYZXHbXr3gdkeJhKstUNDp5L
E7Xr4W/ESwCsRffBi93QnYsXJ7CSzcC3tTKr8QNE61MS++E0NwTJFx/aDIM4Yx693vRdRV49op2N
6zObAr0UHQHoMYEgqxVdMaJnamZDX2sV0tGNRPLSx0QonUlZrLhbWm9n6Lm3NiW9VZQJ+TX9B10P
e3vs/c0g9OGy7ai30XuaYbO0f0a/FYegQcE4q2Hex5mvf1EVR7Ssy4Z9aXd9qLTGvMk6HMO5kJ+7
ZOyOXolZQEdWfqSvFSbJJDCrug0bMJoR2MkDs8Ek3sZp84nzGqXYVMHBsOesPFS9GPJ1DA7raeii
dkW/58JC7vNIKXWfwi1ee7LzTolrMRgeZwpHsO+RmhEsJ70mw2roPwZGAwESI0KSmY+VxpKXDeTR
CBepvnIs/4kgmxI9sCTfSvcHxhqRcz/XuQOOJDdPOHnOiCeeO+G1+6lN7qRLEBgr6VZNVEdVLKq7
pDafadYXOHwq+7UlSzPUY0BfOB0eR8+3vgpRYviOK98lHZWc0rU2ip7UJre89acOl34dZ0bYCT/6
OEBhRgs6DDD0gkndNqSR1ow7o4i2U6cUZGe0KBT/pcEZZyT6sLeC24oFC1IOkmyXy4s8ZDMy6YCN
8wy4ei6PJjZgNafxyFEnCvmqhHeRZ464GlA8xysj14iPn/OUhAmT6NvN4IP02PR6Ii5NAzogv+Cv
UOh8NWPz1s5qFg8/TY6B0PPj5LC5Gpb6HOWC0Xiu5fFmROhLEiyKWqcYj3Pq5TzqxqNkS1oXBmHE
vbn0AkWFAypYVDSGOyzPBFVeSmgYJB97HbcmS4I7ykHtiYTae0PzMfbnI+Qv+vGp0A95rF1EQUut
UzjNJmu8ozAI4VZW7m283C2OwqH9R95iuya9o1lTmZrryG7OMh5ukLS9MnXmjo8mB45JddPYZCjS
mPEOlQ2+2NO6ZMfZhQbiXGpXSO6eMNy3J+R9IlTSBdtVWNUu0UW8SevS2I8ZhzPp9O2hAmND56KD
Rp47rwLU1E2v6bThIkIok3r6mMcGnbOOoBFGnjBYO+sTZkjjTvlOHrojKbcg3mr1xWm94Y61j8BI
15FrskX6o2xoRunwIYxIsy/wnGj0WdLU3Eg9z/eBW10g5yS9a7ZsmIepCvqNBwrNW2V6kh8b9kcj
mOttnk7ipUU7/IwJ2SrDXJvnz4AkGMgbU6691OSfXXl6oe0zNjyJktEbQaBnEqgARyRUJxlOzTQ+
So2YPAvnwifqLB6tWJQvaWb4V7WyIsKRkv6zlrpfY0m48ipItPbY0Ia+mUcgD07qqWotUl0xd3f6
a9NM7PlSQkwTK+WV9Y4uaIlComOeQmSvuzXq1PBCN0/HUJgp6th0nsQ2FQAwbD3SLo1UOsPaYTPY
p9FwP8XOAxWCc9dEMQFXDbYmnoNp48rW4HDlP6rF54FV0byL9UKs28S68o02eilHVPQZEP01oYpI
CgoO6dpJmRQ1ZwZwWCK6ITlRQ3TjNnZlDUg2dfujXbH+rNxOF9kujkBF0SQiZkzRC6OmKQlPqDjc
UN6pWjgAPmr5KIXd4Av0faIUUJfp+Mno8U0ig9bJuvBM7FhgXarU0e9JnzPc0G/6mbAXpjw8xhFN
IxrUDPGqqb2wetGfPe4ebMFCEezaVCnxqkLIkA0LWbbsYyqmCa6XYXYLZ75bKiFWmecyd72Ptkx8
Hu0+6/bCJ+yw0caGotW3SUKNNYJ1ALKMd04vOppPei4AkE66zzeBpbYw2/jVwfMQh1WMRDikpzbd
QtQf87XFg7aZmyVD12s5eI8mWzQlaCnCwRJfFeX1hhHBzaRR1iOv1Y8idztygnq1i9OouRnjwXzK
FsJISDZFyXndMa7bpiYVr2gG/7Z1JPspa1l9XRBx/qQB+z1aRDf2q5Lp2oWctO4pF4s9olTTzhTY
2Tm8ttYNygLvNmDGT8aNEQUnTUuwJBVpfuxaf7gzzQU+heWQp7SuWFbxfflEt/ptQmy706Lh8BTU
27BnmtuuLAlX65IO/5KXSOZGAdbSnJxt5yqHb7okUamTcRaOeXs9xy3zQUZ05saiDXWvz158zNBA
rOFRTF8L5LvPkdFSqKGjR/BAgwmGWpDG+EfS5ql3nXqrNHbduLbZzLilQg476UaP22wnNIVMmNbo
SUajdxiU3m0EQ9CzMKqqpbI39HMNSuyhy6puZJVF5Jloyl670o5YTjrtRuSNuARh52NyMOJNO8xi
B9fXXlsi5y7RpOoufIiLH+jeEgZVK3GvU9+dJSrjbd9R/dPO9OjSaMntlGTD2g9iotuYZQDnb8uL
vgs+a4PB0cEoiSxPnC7Uptm4CAYeDSsDeJc2eFowol3DRx4PanIG8GIeqDkC5Qm659TRUzESadLJ
Y5sE/QWpw/nZd4NPFU78zRCBEc386SWeSuLiFi9c5Ge0FQ2iSMJGTo8aJPYt/spkI7CdbTRu9F0y
iHY9AHQ55G1Nz6bOq8kkwmomAWE0QoRBIDUcwGmaPsvnFKThmqPCvCfHEvqfZ7T9te/V9IGNoCjC
yjGH4nZEBhtOCZsNYPya4Jh5yM+kFoTKYXxDjxWmzVQnWyMH64Zh59LJZ/5cj25aa5yuVFfRBx7y
x6A1P1gxizWCiU0KqC2kU/ISVEhGAsThoVJJHLZaoYcVaMetaeT2XtnljnC+29kXHBVsxwGcpSMG
j+crws1RS2TNk2ib7NqNe1Rh5p7CqtsNsz181EbGICaZxxhj9a0+UyEjesbOP7BRj37/UmLguFF9
c9PXZjGt9Npna0esTVpEoV0hSpzWkW4mh6YiYwWK7autef3FW1akZP0H7juDTLOBHJORAc2nHM+D
ECMY7Obpf2Pr/yrrznZNDNT/Yhb8JEt96F6SH6bW337gz6m1oYMQwfNM88s1HPOHqbWxELgA+IJT
eIsOZjT9V8QdlHuDLhJO+H+Nqy0PFomOJ3gx5HsMup1/Ikd98yb/27vMO0LYby0Yh7dJtWu9Aytg
Jk2po/zpImCsONPIUGKatqWLQZZYHHxf44gSH3eLODGWaV+NacIthPDu+k3gjpGsBjBX44Hse1yO
qYEJZ5qca1bZFuUfKu00ImvVUnrPWacsXeT7UJamseLoEgx+YD9QKQWkwvQlibRurAY2Yb2ItKug
ZEZxBIdEpxG9nlH7Xy3hTWm/VzCCx+EQez25kIeIAPMMhLjfDHfI63X7TquQx22EnZj2Js6URJjC
wJGKBI/QWudl2eYFM8K4NJGqxPYMn0uWNiY8VaSXUVkmtPFYyNaqcqP7qjSJIyWrdM9Fwf8G2f9J
YYe79/GNNGtiPDOkic5lh62Ohn4ab5M66l8Cg5hx2ZYINtMlzMJFrboO6oH0MoiIs2dWx4xIYQfG
EaHNo7lRSh+ak0mRXBnrjJX3MonzQTuMCptgmANmmu60yehneuVxni2TFuGY3s4kchijUKTXXbM3
9DgyFvkMA/R8vCVVPZUXgmhdRLtsuSZc1sP/VoT/akVwdBPpx39eER6/yLKuuh8WhW8/8+eiQLoF
8nCI1iz7phu8YYX+lLJ41h+ED3u659rfAHu80l+LgsOiwBeFOuJfAve/YEQmQZoIY0BdOqjZHdv7
J2vDwtr4bmlgQUI1Fni8Q1T0i2rmRx2LbxCLndY+oQKYRVZlkviEc0FT/u4z+Ruyy4I0+u5VFnoC
rGuXlQ8oLJ/E8vffsf+ifsCMjfB032d40DDGkr1EV7n+WHW4kkvXsw7F3OQyrOdOfPNY/Eci7fJ9
/fTijqtD7eVj8/iwf3zxxC2K0cr9YB/bAU4ourKKTr/B6yKbvaXkrF9i1iaCuSsmrggf0y+jBrCM
c49rhRAycJpiOtt1HPTXVqM1xz5HMdj62XLqKSKULpMkbZAi4QJlfHRbuoUKf/0B/u1FeMiMjAVP
yo307hPUJWFIZTcz9pxZRUa7nrelVtoHjoTTQ2PpAxSCHJOaVhISQCA89ICARA2njpeQchgz1y5h
Qdc1fVtaQ3jlA6x52wGR/4HocvzkgzLuy7SHZUqOLwqiEgfhr6+B7eyn74FWZ0Dutg9Bw3wHBmlt
q+8nTwVELeHwkjpiRCKPp92SV/TrV/oReoLKi9uNTdjiVw4cqPfuC3oD7TLqDPaDFetA7Bu+PNdv
jrKzmhvdgVb769d79xC9vR4sH3wl3OKMqJc78Lvb2zRaLJWMC/dDnMobVhRktD0O11+/yt98fvhJ
bIuCAF/LT1CmQLJcoKj299JUKYjM7KuwgnSft/79r19okdC9/6YcE96Jx4NHFfN+UchilHeKe3Bv
znTqZq8Fgxdwz0zTYt0v8aHTlXfxZdZdfouUyj8LwkNDOyNCD9E8SFnHaW7k5GLBdAenpSsMrXM1
GBad0EJEx7qopl3KvfkwxB5uRWvWbbTXmQILaMe8yChsc2P4ZrpvTbd9Uu6c7n99kZb/DkgKo0an
8OLjNOFTBIFDSfb9txaZxIgmsxz3KrPQecQ1WpM4asl4k/m2zlvaSNgnx0Jqi4ob/OTkZfuizPrt
gEpiS9NWXoo8Re3SVZB03Up/Msw8vXSCySbTtCyfGOhvpKHMO4PID8SnqmBqwXHs3tTzYJvMaRXS
GBkfoHRgeInTaZfHWwOw4EeWs3zvdo5DtKsJRjnFtc7uklCdRJyAkX3vcalNRPml5YYKyNi1Vu3f
S6z/h0yjk1gZDXBLNDGfE9BoOIxyOOtiHq5EYSiQLbNnQyUCPzRErrMRg8lh1hb9GqIFc/nOiOt9
Luv8kUREiNBoD2j1aVeImafXaZpaBhJJx1Sms3ZOZHOWz9zEXM80OULOnPaNk1j6PUzX8smLk/yr
MJIa7aEeYHYKZILhU9VL4Vgl4wcPEkrolabcO0FQHLIpG89zE7hXLnmaYeenVbCyylRd0cRvPtHY
x9LYtBvYKhlQk/yLxhzxAiWkFqJNBJDpySMVKO/aNRqcOsGS1lJd1pGIVuZY0cyJJf1izatQlGXn
5fMMawyja0xhGnkahPMZpfWMx1mtSFbRDzgdyzMR9dODVuRwagwiDi/hoqEmnhZApM7+QvNLWTti
afxDTyT8i4zc9poYuRYhC6UoYU2tdZ/b2yoR3BFDQaRRY1kvNUjrbZ6YWmgxBixXy1nvgdYUSWv5
qPhqxmzFjCXeq6nfJol1Y0bkyLG2DYeuQNYwaWPnQ/4wX5EyY8B3DXEzyeIijZyECKQB30Vc9PRs
mTOi9e7XUqdZZOI61WObuQxMrTvUdhdR7H5MxknfJ12n30bGPG0y6T4xz0HIVFX0b9tsrWVu8NgR
ebu1pESBMvbqiA0jWNXDPK7fYDJ91mgQNBF6evQxWKJ6tTbKimz2rB5Pmh8HOwYu1XrCgcUAKJl4
M2O0TUxSYJPcqkm01ZuBmwuBW8g2lG/T2HdhqasUfWLsmjvZttoJh31NJDM6domG4IU8RchlaeuB
Kp2wsRAWkIkrYoD5hozWgL07GfYB+U6xN6xU33s1j4urIVvPVwQMzCBnQdYkyEMScm66JFrjaqg+
y8GOP2SR0b+6Xjt9sAapjhADhwP4jg5pp7DPUtfErsFjsibxazj0KFGvtIkZXl9MyCVWqAFa41Cl
gTc3odG45abU43I1avP4YA96tcXwmMA2icUGMRlJuBMqy8CC0G24TXVOF/JLBSsKKDe/zao+FyGn
suZtlBC6dT/tNBdvVdPq+TbKhok4PKnqS32KC1zIFAXzMKFXrNG6CXBQYRqzcwAgWCwcvdgwIzI3
XLE8ekCZNkqSlW0m+nSaO719QgRlX5k8qJdTSis9JLkaxbKOvOqLkUkVBoVOIyfL5OeEufkWAoL3
mNDLO1eYFu81nfqCcWpyleeK6mSg5AOFQj5qDJUxjHCEN6ve0ClmCBG9LWK7+ZBlVh7m+qzC9I1W
44hpV+SGdVB2g8M6DvpH3M3FoaGX+Dprib4vMpu1R3KRjaD8cos6Os5IofeggcSllczR0WtBX0zK
8kiwshgYZPVi75ADV56nyRWaTxU6vWVumm42NzZmlqvZE0zQGIbzM2ZQtE9AFhyimHGcq7wP9N0w
dFyShu1g1UHuJSmSAdEGSrRzZbAwMIGGaiQ6c0YQ4hbrwOujI7WKsxaRGyDuLORxgIK4Mix6l9TA
w2M6SNb12iQJeSrwkVDbmMwcy2YXVZpzYrSv3U68QBLCFqO8gOrF254S56OKHKZSROR0t7qH753E
y/5W6mYTSi8xPqB2PhFmkO2YCNW7NjPpCFIvWidn1Hddw6JgyN66HKD8bAVqXLzlprseiizZ1laU
bOoKQyOdLiTWHUC9XBHZmurXMqqCAWBPPOykGKZkx8ePj1rafpOcORA3A3czcza0fD004VLqobRM
GZ0DNCGClZUMTHRupp1couocy/l/B9b/zlntWL+Oa3xMZZxW6cuPJ9a3H/rrxOr8Ydou/w4Wh8Vf
sWR4/Hli9a0/8GPYmKFgg1JZW1SOf55YreAPDqS4IWhbuS7VI46IP0+s+K751yjAqCd908Ti+09O
rJ7xk7mal2eAxj/Ju8DP8e5A5w9uXZNlanBmRRVJ2l3ts7MFDo/d1JxTcmcwG32cKt9Z7E5x8sBa
F69tHRxhmsT9pVW7KdZFRLWOFxnRRsLnvE4mul/SrYr7upooUDiWH5qou4/YhRdPUfOi08qXaYg+
Jn5opVY9mh0dMlEulJwBDNSrE1X1CRFccLYngIeV3gCKGU1kBpag6lstp4fHzq21L/nojQ9seOX4
BUd64GXHtLXVJSOtjSRvxI/H7ERWu/B37hBV98qyCURkqNSTTtXRJWOVrrV7zXawzmIGGzYCTdXK
o3BdteUSNAeQZbw05FiEqqGT5RaIpU4tJ1g+lto096QjxedMANTrc3fpxXE830S+Us7WaHT8IW3+
yS7n6sSGISCizHboSDv/IDNiVhwjsinzWBILFKmPb5Qv3LCYOO12SZcQpbhGkq17xJsDSaOLpz2z
bLOFEz71kOhtgncbqteqmYfGewR/S76t546woWY5o1sbswikZhQsKVRUk5151aQWEF3NgXUjMbi9
9PT9GB2ChXu2Y9s/c+o07kdGqHzKLHYx08HAuA9yWjWrNx5ZnHZspoVYZHGdVXAakWTkXraWhdbD
61qGlJaokAD4nB6ZWCVoScEINZA9FHLj0zei09svC9h/M1kqtAdWJL0sMJ2k5Gcci6i7s6g4exPm
DdrG6ZBfZLbPKMXpQbJ1g82BqEhwTobxCH4EQTOoNWIRIJH0Gp556Q81rmZctff4x7mMsh9IPvFq
mPBjFwBeSiB6iLGA2mF3PmM2ObYzvKoFzjaVMD7M2KCVmwGQJz56+VBQFJKi2+UznBf0xrwBhdMy
ZsoNvH5dDpF4LjirkJsWDUB5HMgFWeiPpE+FTGZc8zIaChVt245M00MnhgWNg8rw9Q2pleYzv2cx
55/F2gefrECSCCZNq4Z2WEH05S+Yhy4sF3e5eOh6ePFmk7yAtVQjf/JGG7FdWhkj1TZQqZYOENMV
bW1rgouIelO/9tPBPb+9oustGGJIZGzFBUb7VTNw5lpnClydQsLkry3bwUZkK3OYdxSq9otOHe5/
A8y6uhTPjUmdtkJOL/c4gh37Js7oaucWpPpDaqXk3URuD/alMQm3XMVWwWWBKgTDhjLyiUnapD2+
vUufLnG8LyYbNwlMCt6sI1zuMg2b6mUgC7TeRd5iIW1dxfeMt6aZ7zoyCjleFstXaqLA5zPJFklq
NwWAx1wQp5Os+X0wpViZmQIiJtQWuGFev4GSSpoZnipYod7ofXapG9M2bUTxFV0ed2Tmass9ZSy6
0tgBHLar0R3D+jPKsV8nIh/Xo5d3KuwCypN2dtUtvsnxesjAHRPnSPqETnK6z31alcYqsANx7nxO
JMLxp5Vjag3KL5PIgL6sUD9PknA4dyHKZAHYJdAxaA0tii0QfhNQ/UK24pm5ecvoMDPHu4G7eJeh
1dzOwNZxpcUOtXvXfs40MkIR7/BYFEEx3vkuymHPlNzYplSSi+EDOLv0Cbg61PIWLjOnaheqVGGF
TlAhWeEjY/4wctTHFxF4nxuR0RIzqhpUDyMJ2ERmu2B+4gzCcLV8vhPhmo/S81hBenzFvGCprlAh
2ht7iE1Okx2xZWCbGICXtOAOkGUs4nP8JFmTNxjfLLCl2wLoH3lgeZHBeOI498BQ0tsSczl9sb3S
OkYE7+6zwTdeC8ebl1S70dvqLIHnBmHMF6sZ1T3BnNNBlDiRJlqKa3IiHoApyUfO9m1YkdSGsCnw
KWRBHnGO1YqzwWGWPxurre6X06aK9fkLfNqcJ0AV7cl3lJch/fdwVBGYZz1PeYYcR1E4IhH3DA6q
RO8yLHBCB4bfYs7vKPxSIExnJ27IHZHlF8cJEnsz+xxZVyPAziPjb/+SJtStURJLsqFVSVZI7g+t
Ac6N1fyG029yoL9LtxT3PMaVIcQRKC7Iy8RrpvXRdTVIVpPJw8ulif6WCTtTWkU4aRe0+JQwwFhn
kTMDfYgACD+qpJB3UA6uE2dobicTU7+KW4NTquHdVQSSr4qeU/BVA2l7T2gep5o40T/EphpPduTf
z7HpPvUkaezq0alxz6uqDng+SG3Yo2ZeHny1B8zLXEiY120b4/5B4etsEDzqZ1XPiA6jptNvcOfU
aEk9oksyaZBaZckR8WIH4KJQOrrmJErUxwhPdLFG2+pkWx1+JuSJBvDcWjPsYkORXa/9Ue/uTQyU
z6mJ2Iqt0NKv+sxGfMFx8gAhlbtaWdnHke39pIq+v+xM/eOiirkQdKdRo6hRuGuvirpz685ZONCU
vJuIdjtNY2bc5IbbfR3sUX6cwAA2L1jki+EmdWUUc46Y80MMeW8tGvkB7G90A/ULWx+JaJinDEbK
nWGtC0IzAAbIY99a2pWUHXgSk9BoDALlF/Ld4FnOKfIMZ0LBmHbDM8yRKIxBEV/D5nKu6A3EiBmq
hJArHfPiJVyI/EKPsFeGCZKdGxvPeujZvdrwccHMsN3xiMyh+kgHGuNeLR6iXujHXJePHVviBkGi
s8BWng0zPmQqa8/a5NgflGK+zzMHVdiIWgO+TpKc2pgjnEXz4aL3JFARWj65Z4JM0w2O114tRvus
ks7mCn3OdwlM0DAWuM7Z/DTQedwqepqcS+UTuloYTxEyk1VcuGheTA7ptJAW1RlyBYNBJGshsJdk
5FgXWwEuCM6xRFkiDCGM0rb0cYVI3LrxY9u9Bl/X3dXSRiwuK2Jj2yzp1vk8bjWvG4DgoKPEi/Dg
6g0KB4lCwbBGsUar5GyDrizvsPARuphRfmzNCm7CCKeUGOnFn4mCBKYBmsvkmihla5vjZLnXpRxO
U2vpT5rkBwc3BrnieMM+Hdu0DbsyuLE6fdiJqocp3Zm2OFnl3NwmDpiY9VS1atPXFcyDRNXGsbez
/gazDge5yD2An/DPdU4HV28LcvScsn9M+oSGSUk3xDF8CopxiB8G3ETImEbMKU1rHV1RjvtRx3Bi
B4kP38ble+gIwwHjURKAisa+J5N1yhOHJ6Hs8rUYnWaLQIndsUjwaWHnKHYC19IjimqC1MQo76Ks
9rbt2EQZDRZD7f2sTcNmSZPJYqJc0RzfJvjigORmiR3OmJRPJGfbNGiSqT+N0kYbZJqjteVnxgsP
Ay9gQ9ab16zp3a+0OhW53q4z75OgKz4LD/JkIINoUyyllShbuSI5ld4RYqt6TYfY3SC4FainB4xe
vd9fKGGYYTQV3ZpoIshFnmee8qwcLufWF9YD+xsJrBUJwuAdg7G8zroUDmLu1Lf4zWL3Ft25BeJB
CxbjUkZZAObyU26YerxFwoheddCpBcEg5Fcxm2w8FOMZEWe7wa0bjDi0fMQxlAEXJlxAVt7Jij+g
JsZZMVs0byM7eI57o76dI5UJWuHJtsn76ey0jnPZVEkjaZQ1WoilEKFYXXSn0WimnU90ybXhdO19
okqUcs1J+PMYNoHZXJVt3X52WS13Q9fII4k5EfRp/5FCTW1pyYSDJ+0bWla455wBbu02I4S3QJk0
EzOeBvM8rZQtUagzK0DnVprufNtbuvg05iU4OJa8Auc6ZnWA8Uh438A6OR5mDIALb0cLIO9otPeB
8IjU6T8htqEhPVUQeuQ3Xk+psbgdopHM2sTybmvAPuIN8VO94X6sSn/pVCAuRvKNVgSqN/0hV+jr
yMKe8g3izgQtnAlz/ykt+ZVUK4no/7pGH7R1mM7DaF3j1XmaE0zGtiX92LuOTdFcs/sdupIdVP1m
pvF+7rVE1zBhBd7KRNm23w8JY1yLE8lcsA6lBHNocRJ10sS8n+GXvwbS+O1E7/1IKtBty/Adk9mx
DovFeTf4KhKggQ6ugH0Fq+mMw1o8tyzML7nWAdwx6/5zUui2fRkPfm8dJPPUaFq3BrDiC4xUBSsf
D/aGXqctr+Cagp/UXPJZpAmzZEg68mLymgLQnquIsq10ESHHuhVwoLe7+c50NSjD0GHkPu17ykz8
LC+1M6jurjUCeAAgqQ2FnNlFF/Nx5jyRL5ngHNjiCEhwasULL5UV4770LAamxdS+cstUX/15qO6s
IKai75rFsfCWk6OX9jieY85G2rJ26hywaPbdwO7t220ALrLd+TFg4Yn/UV7ZtTDcHVRuohZbw6+f
387Cb6jFXw+y3g8fGTw6rk2nBoe7TnNmGeZ9N3zMqZCZNqCXduj6ctJMgSnQWIVc+K2l9h8H6cs/
9P0Q/+2FAhfsBb0Py3x/d/mSE1wDuHP/BmKmOYFZjJEM3w9QK/ulTRdab1yPHEIg7vxujP/zqzPQ
JckHep+O+vZ9nI9AFOMhL8eSmAnz3lWkoabkMVA/FnJfjxqv6nYeh4BvDNtff8bGj7k+DqFQPkAR
soRMw7MA4bz7kFXmaKTfyXrfGriVVoOKAVl5eQMmPGs5NiN+4OLf8OcdJlwGLLLqFwdb7BXoDkbj
24j2f2CZ34FlXL7/7767nxR6T2n7uaa7/mMy2Lef+rO/6bt/vOULoa9BrvzGgvmrvxmYfwBWcAFo
2Fhf6WCxwv6lyEGSx11PwiZ/Y9J95G38W5GDwM6jw8jDwT3CO/wHcJkfF3FicTieOgx+gIXZ+EXe
i/XorCY5tnv3G6VclghVHAPM7DxNdHY6STvxuw/o+tsT/H1E2N+9oGcCcbOXwBbXWBaY7xcQrlqY
onROlmP6IXCJdDcHxB65hd/s46n9XULMj5vGtwv0bJfPC04CDeZ3OpAgc+eWE6h98urEfckWJv0b
5bx16HX9+tJ+XDTeXoqvmka2gwCILerdpUnMoXGfG/YpLwlvgD3DkLmbeYBd+mSXHSaJRy/PAN1G
0Ip//dJ/c5XcSYSxIjOg1/CWH/Tdp6qanNGbJu1Ta9JtqHwqwJXmVEjT4a7/ToDybn16u1DuQNy7
dEDJAXnfEh/roi29MbVPqiYFDuOUpJWmMp0NYeg8GokV+S3JEVYorbBJJkMLPLeGdz8WKXkYZvXP
xCrLG3LpzLvoFAy6/uwZP95UmZHAgYkj++Qrm8tF/5DudHLYdv/P1+K0j7SOW5gb590NFWeWjgdg
sk9WqwiisLX21evK8bbPzN/tQssN8+898Ntlsfsx6fB00sbfFzxpJxZucW+fhij5+q0NZpL09E9v
HVdnEUKXx39Zpd7dtSQi2V5nFvZpRlR/yvyBrcV3ieY2gLb/LibP+FEG8+2SLBo+JkUQH+F7sZQf
geKcNcM6ZSah1KG1pCwx8KPt+Na785sclL478ZAuSWVT0kEvGiLrN8XF39zB9O5Y9vTlUbWRMv14
w0QmZUzk5vZpJKX2aOWVoQG2gakttJY7FGJ+uclzk21+mntM5m8PLz3XdMcK8rvowp8fXt4DTgLE
9HzTnv7ujsqLAC4rnIhTy/TnlpGXWr21/m0hg80//7KpP32U3mwtP5XQo/DJZvAa65Q6fLzB28xD
K/6PvfNabhvZ1vCruOaeLORwMbvqkEqWLNmWw9i+YdEiDYBEDkR4+vM1QNoEJWvGA1dt1KmDS4UG
0Oiweq0/CDy2JZLBz9+sv9SzfAPmIoyzNXYWtINOh2+MBJKfJPHkGrIHse9kkmJQpvrIq7cpYKAn
1t+MZeFkfTRjxC2Bq5miJshoBrwmHuloHYy3Dag5GfldCZWiS2oBZGGzNAO1XE4w2csAYp+rQkbe
tTBd8RwyywG2UzfmJAQHRl4puWoStr92Bek8QuoGG47ZwkWUFxNbkFHPdxK1yf4zs/EjdyzcDzlQ
UQY1Tj4/qOyNVgWqdp35UgCVAyRD5BmTC0fOtgU09KDGjA6V+TQiU7uJa+NcprG34IooIJG/5dxA
GoS1d6E7+aoBuLmqEEKEd9LaISiYX7lncPhlFDtk/AHQ8cRAplXL9w0seaQN/5YCpEX8iP8jUaRQ
7lA2yedc2J2RTFKv0w0dOCOpW79Bkg0TGkTzqC42aGvOXXuRyFdyptM0qmFgNQLbhc3rp9DKZ6hf
qcalHybcQzibGJmLqU8iBN20nQYQBikjKmNuxAiJNRkTRCQ4mssJWu3GdSlM3bLcQb6gTuXQvd4C
BFshYZN8NuMQhbhAFkE5mcQ3EyWfUM8hGva+yLXNJzMb1UDopMRY5GMCNuRzmG+N5RaRSAwAyfAt
a9nOVl2Ibexw/Anw13mIm4VyRaEwuU+NPCCBSwbb9BxMoClDQPEubbRn5nJNsWtCgvVGq6jVaAv8
LdRKq+59fOY+1priXbbOimkGPay1NgDuQf/YZMTvSfs2HxWQiqvY1vhOLTVCrtJstQ0cRQABOYs2
2YLUqFWn6GnGNX8FD059aS9CWgmEXwPYZQxaColDSLvLwWEWsqCGr1Kbc9ONOAhARKxNk5GtuWQa
Z0FYN+Y16hbpVWvu2Lo2SRRK7rfYsFUkoSf4zbTOOomH+NMZiT19aULpBJS82cQ5ThIUwedgrkzj
uvUgmGCMgjaQtgPcp1B9TuZAILfw+3P2RSNCW4UR7NTOedBY8p07wTHtrNYDKmc4QQEqoWAgaqSt
cK4cqozl3QbGYkb2lgNuDqgYwU7q3rLFXpTjoSzUrNiXQUHqGEPEKPHeNqYPKEb28P7bRYm+NLBh
Q30uTG2fJKucvnPURrlqULkwzxTH0L6Eu1343oJsegtD0T9LQL3Js80EYaoLoKPptedHUEF8UebM
/KqCs9FAkJeyhfHe9xuvnKH6TpbGxA/8zuIsB9nUhRUbbG17DlgIlR78skhpNvX7LQBr8ppuHJNe
FkqijEn45djTv83jDO7mZlEE60hP82+W1iBjrJjFnW3oKCuQXodbUmxZmeaNsAMqpZi8W45T6CfQ
iml2gX6y8QDvAxEUEOSv8MhLnQvOtSb6fEVMRhf0ESKPRXSHfzRiTGGTuV8cYd2GRm18iyQk2aiw
XtzIdW4ml1ZWGp9jrFlAZSPvBHEmula1gER8VWrNFxJV23N0IRtyKjs+owUteg7cKvyyofKVw+kn
r0sO3bwUwSj5igqzvLM0DSbnCTHgDDXa4AIN1VwsTNhHAZm7L/CKeYkPavxyk7rZRa0X9Ro6cImg
pTfB5T4KPnnbnTb36xAWfeiRY00Qx4OZvTRzjfmBQ9LZQoFDWOxS+SKIIxqyJhgXuRLLP7p+1IFS
JADODBPjMhLgCWgPfZaCHXEi8eXj8hWRLuBjVa71s9DbAcREvgKHOd9enJE9d3FTgnaIJIZ71kQ1
ImZBVHyABAtteBdmF4W+RS7KlR58BHE+2b6noEMuVxfZBFGNwuc57EUevGVXatCqZHl/ZWhJOYsd
iS9qYl/5Cmpx+EbKi/iNn+UM6olBRLZs/aYmgAsztC84MZxHQLw2N0Yl/EcAXFD4ZrXNV04qsSBF
DQiEWmoYslK+s6kyFpTdraLS0cz1XDSb8iiRdrMAD7dmjmdkBIEVp7XWKsWsyWrkmc1+bBU68juI
joAtSX3RmlzF6GC2Bs6sxgRmgpo1qThHZUhxBWfGDsePXawx9QtXRz+00jAUbl3L4phhO4/MHWXq
LSYvn5UocYjnXMS8ZeBnkUB2Z3HwRd+4VvytjncaioVmTq4bkMR5uNHKdWCViQNrfKL/ZRsL9Ndc
O7sCjorUelg5XjEDIOF+zXb5chPr6rmueY4zX1BEyz5BNy4m77wmhmdlKa51t4MJPjcgEJ+7ZZkg
0Gk0F7UlNJttBxK+bWrlh52eBveGE39TfMT9wDq/BoaL44nhmz7wPLTTNUp3Kyd3nVXjeeU7pzD5
csz4zXmCoY8NpNyEaL5zPewAEj8zrw0dD5GzqoQ2PM/IItbzLYLD5VVuV9KNlkT1bZLl6r3RVN5k
lgZo480MvgJAVvIJHwE3VOE5WsUIrpBofQ0Gwn+dUPO7DzwrmaeRnD3A3/SRnWrUr5Ft7G5yI0bB
Tl8oHoKalurNty7s6LJoSgrLic9yYS90lCos7Rqfy68LGMnvytzZYsBcSLep5+hftqWxdeYpRRD2
Sso/M8yPHGRfa+8WGKx6PbFLG42znZMtFa+Mb8hpopNO6vsG8hFuA1qO5hCQwtqjNB3in1DJirKY
eRrUOgTgQvW9gdzQ1S5UG3S+3MUrqS6at7mLLJi9c8rPhZ8nxbmUZZp3XXlVpc+tCHPWmbVAAvDO
qKQyvrTdIkPpLpy82phN9AFaGnJTky1QgZkyMaUt/D+rvCvZ4b/JuyS7LeJ4dwkypL4hjRagT2O7
AC8RrVPB6/rIY2jw3OYxkcUEaRNz99ZRdiWq6JsFGEIcJdLP2ypX8Szw9VeVp7CMUveyEYaOd2F5
pqBbt0CMOlJuc7NGgRTrXdk6t3xTY0GU0QVVjGJxYU8SBEdijIEQEwKE6RvgIgrTu89QT/pQyHX2
0QLkcb6roE5CIabQAskIBQUqp7Oq2Zigt0sToYhF4yKSgdTMLJdg4SwmOyR3NLrqza7hnBL6eB9R
21x4rxUJ/JeUlpNb3ctx4fTURL2wJmpKbSYO9Qv04vDviBTPzi4Lxu63he9Wf8WWmj+UOoYepZEb
3oUUG0U2xzUNu65N5JvpbGHBWGjyJgGm5jY1MiB5/E13UbXKNoHKLudl+bVaVqgVRFGI+G7lJfVM
o1yAdD5qRhMfQ0FFMhY5olfCMqOpkQDE9VXoD5Nzt262BfqEqB3vPrkYHQKdcprNa+AfpjRbgJ96
HcLjzmdQjSY4zqt8NZLqMgpLcelXxccKgCmCQG28/v+50L/NhZIlOzraPM6F1lGAn0sP6Wm0//Od
sAwrWefwb0hUMEih/EB6yrLMr4TZnzDD4TD0IxEqqIngAS32PI2socCAHhKh0pScHmoIZEphDwnk
6C8kQvu5FlKRcKmhO0GZVjSNBKs4pB+dHBdFKXv6IinvimDlZD4s+a9HvfFE4lMQfH4kcx7f4ORo
mlaqH8QVN7A2LJzwLwp76e3uPBsFvtXzt2pP1r17kVghu6LAp7J1aoInR8oaIoKvEyZT90L6VRRZ
QYlJBpKnlrJN9C/ZpnKsBzjFVo4hcKxkk4bKp46x5TU08cQJVrC4LdOBD6S5km1eLlJHuFiFxdoj
4PWCV0WqZUBAJHaal35mbxYp3GWw/FRtosX7OskvSPDo1xlKEG82SbRByRVrgRBzilDBPk1NQWsr
O2MCAabcqTZoCD9I3O07yrnODtdmLeTsecZDwEfwjBqOW1go1yn1kA915Rc3/iIpkHGlolte4O3g
q8GNmeOpoKP0cGfJW738AmUD9eUJevszkjzpnMoWhG1kDuLmZpOjdvOuBBCnhefqzlnYmBYDq0c/
G8Xb1Mu61PD/mVVj/yJiUp+3TOW3xTqt79cZ+2x2mFXit28iL8zfoyebe3n9q3/0fEMv/hHknFyd
Adi7x5FuH6p9mOfa8Jc8c7Fa//mHJk85R8mgukkbi4uVyI+gvHW/ntj2FK4zvGebNIS4WAy44VEn
/awbnn/Drj+f/5vn3qDroJerP/8AjyseelAvqILaLfwJYLp1V78XLBvLM1Zq0qNdL7BijasXWPpB
6w/uBIPSF1tL95I0eDwURPkOrL6qoKZx6KT/Sic8REWYiymJNH+v3Mh29c/64KSFH9MBMoUOloMa
A1/4+OWZB5KMzxa8/+7duwBgRPOAGpQ1eAgQRzDdoSadfHtbnlrwx1lxRPGQq+voUb3+I+OTX10L
8SIUHHIBs+hekm98PAZEaMYE0ck5dYslYIX/ygRYrggvzzgypN5DfhxlAq7pnqnDlnzfpX5hQ6AT
qCEC+UDwoL2IMo87gUq9UHqisDvWDUFVH3vg/PJQQDyE2hCgA8Gr4qJbe71gT1VWQvQ79mshvTSu
oSDqTIODA6AXqopOCaXd9jpZFYTuEvOhrWCO7f1ByA99fcSgYOJRP5P3G+LJIJBlXp+zG0oxlIzF
NbZOMDlHts/079cDESCaOsauKmcncZ10gkno1Lq9KqOLDM0WwzMsJrI4WMMPFhi0p96ecGCKEBAO
tt3WO6INEUSKMjQe0CQ2AwBDlA271z9ZAEwTdy8LN64WU8QEGN0yaFnq4B2R0I+zAb15OB309wJT
Z68gKaPKbJziGt1EAJhM2mPwRJAY6MhJnbw9e4QA7rFbdm8/usgQaLY2dAxo5lRrJWssWMHiOg0N
FWkK0gCqU0vEblfJkcUDYNMH94IyBQEMQJIzYHudLgf6lEMyZ6dDAD2+YzKGyEOTBYo11YV6Gy6J
/algERrjDQvmjiSsuEa3JxAZC5zQoJVA0zgA8IWBZz09FSRpSgZVs+FCjC0egqFvd2NyQEDEAQkl
BhQv90EfHXp8NLB0AiISwTZhY3uNbxIwR7tP8+97gYwZq51iWYcD0MmCiGAFtQOUDakmjHMuMEbF
Kj5sLiDLYbHcUSP5/pbHYwENSqYJu+MhpdatPSOKEmWtlfkY1gvalM2fJPHhGHQyI2Q0eA00S8CB
j+79+XBC8nHo+1MwAUF6mjXjbAQGHvwl3LD2Gl1kCKTaGvr65EzFUofof/eS4hh8PAnIG5NSgw5g
7yfJ6LYFekEoow4bBNKUcinbor7vhpNJQAmB2yB09b3GMLbNkaDNGrwgoqlNcVo3wTsflv3jsdD6
S0uodEv7349uc6Qm/0jH6Vezh+RMDBSEbUgo3XUyFsS2QFlaErnk9hpdoMhZQRl6WlAtwmGN+EDg
+MVFg72xYLFtkFqg3tL1Qjf4RrQ5AnQcfFognw7mH4oQkI32Ojkz4WI+lYFtQHTsOnxE708EL8Rb
B62LJFEpMMPfE9TN489PnKxYDA3o0t3nH9+2AABn6Otr+lQlhQzB58cgP+4Fw57CNZQhEO9rTqPr
Bareg7cFlgJbjAL9JDQwjSnJRYpuEH7GuRBCi9K61fnfn5U0ZUqVgLMQ58L2OlkI2Q4MIFcqaPSx
xQRqB1sbtALw+nxb4uCfVBSBl5A7QzaB8LAbBWPrBYW0ydAoWTNYCGwBq9sfiE8Gga1Nwdaj/7k/
joxoG1A0zsoDtwEqCbCcdbpgHwycbIPkzqghEB0L9mV7jW8QkPIb2Ausg6qBqOUhS/wIbUUGsdXX
PESO4wuPGaHdKfbfr4ccGKEjgiylLPHUeijLBvkCHQAqpj3iGl1gRGAoDz4qcWAk6hPGJO1Lno4F
k6QJgDTgwfsJMb7IgDRw92kGjAXqpyqpIVvMrePAyOS8DAwJJvs+bh7hVDAEQ3zY3khdCaAJsf8+
Q3QSIDE0KC4KUNJhFIxuWcQbZWiApDIIwNaRN+hmwqOTIgFCh2zflxzoJbp9RFskZOXBGSQ2B9CX
ukDvdzOeFeZ4RlgSaBMV8hAsgPbqun1EvYDm1vAao0qNEX4u2I39utfvBbTViBbBZe3r+iN6fVFd
Gxonqby+xHGIStX3j3wyCHBtY72gktVeo1sWVbQkBkcIOlBjZgGWfl0vnGwOpJSxzQKcNdq6Cof+
R46Gv5pGFHESx0a64OncQYtHPQi7j21BRNxh6OYoUkeshQg7PZ1MNlkwSS6irbGHI4yuvIL4xiPV
rF8dBdTbDYID+vNQX+kviBQWSK8RK9u/jjr4B4vnd8rL3PX8VUt28dbZU3SXn/3BgeTx+Pd7gkfL
4gC63/tDwcHr7v2DC/OfHvC53f+PfnmIB9r77P99/4KPb9271+GtDj+88tbpEvcUxJsFt2f/mHfL
AMLM//jLr8tg2UNdt0iPH0/y5x+95zwKEf+m4Wx70q5IPw5uN/WaKOw3jLrO72h4uwyzZXZoSXzG
DoA+9JHnS9/7FqUnZhkdondw2yi8p8tVdPzUHVB0eMthuH7IvYci7zXeYnCHNn629pflMl0ft9xh
Gwe3vOcRvIi+vYDZWARf+x4lHXhw6F1wHEq9VX8UdlisoS1friOMVfotdwCXoS1f0eOed9zjstoq
Ew5t+OVq6fYG4B6FMbhd3/fCyOvPyK62PbjpcOUtT1aRDjswuOWo7H+8rgw9tNmbx2tTV9Mc3DAN
FA/bujcuukLZ0KZfRYWXPermjtc1tO3bpRf2Vg9hZPsbtpfbJSIPy3B13B37ktHwR86y5QPKFes8
743pfVFmcPveg+s5yz6FsEMIDm+avSCL8t7I3pcRhredoRKfeXHcW5v2PNjf0XpUpKdNi/Tc4Kbx
az5ZQ/YspaEt362/psuT6GnPjh7e9G7Z37cohogU+PCGyxdXyyDOXK+/re+Bib+j/et1mq17K9U+
c/07Gr9dV95Dbxvb4yV+R+OfcV049HF7Pujg64ObjtLcfTFfphE7ZX9ydsns33ODs+X2dO6TIeQ8
PLT5167X7/GuNDe42a1PRNI/1VD1E4ndwU2na+eUpd1mCYc2/GYdhhmWjMuTY8Ke9zS0+Xs3Wq1f
vMwe7W0dPmxo8++i4icDcZ9F/D03eDwQ9xSAoc2/p/fXWbbuhRT71N/wtqv+qXLP6B3a7od86R4G
tFhT9jm6oc1+XKcBO1uv5Q5VPLhlHA1/ZhnZZiaeFCr6XpB6Ltvw15J9J3Ty/tTcU6WGPvdf6yx/
8aTfZVcmGdz+c1rzQzvm59pNz7b8VKbpe4nqcf7poH/y1L/1k2viLx789TL9z/8CAAD//w==</cx:binary>
              </cx:geoCache>
            </cx:geography>
          </cx:layoutPr>
          <cx:valueColors>
            <cx:minColor>
              <a:schemeClr val="accent1">
                <a:lumMod val="20000"/>
                <a:lumOff val="80000"/>
              </a:schemeClr>
            </cx:minColor>
            <cx:midColor>
              <a:schemeClr val="accent1">
                <a:lumMod val="75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289560</xdr:colOff>
      <xdr:row>3</xdr:row>
      <xdr:rowOff>114300</xdr:rowOff>
    </xdr:from>
    <xdr:to>
      <xdr:col>14</xdr:col>
      <xdr:colOff>594360</xdr:colOff>
      <xdr:row>18</xdr:row>
      <xdr:rowOff>114300</xdr:rowOff>
    </xdr:to>
    <xdr:graphicFrame macro="">
      <xdr:nvGraphicFramePr>
        <xdr:cNvPr id="2" name="Chart 1">
          <a:extLst>
            <a:ext uri="{FF2B5EF4-FFF2-40B4-BE49-F238E27FC236}">
              <a16:creationId xmlns:a16="http://schemas.microsoft.com/office/drawing/2014/main" id="{EFDE0B87-D1F1-55FC-5F69-41C501A2B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6</xdr:row>
      <xdr:rowOff>160020</xdr:rowOff>
    </xdr:from>
    <xdr:to>
      <xdr:col>13</xdr:col>
      <xdr:colOff>441960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9ED09BE-A3F2-C41F-C124-6C3CECE5FD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45720</xdr:colOff>
      <xdr:row>3</xdr:row>
      <xdr:rowOff>0</xdr:rowOff>
    </xdr:from>
    <xdr:to>
      <xdr:col>17</xdr:col>
      <xdr:colOff>45720</xdr:colOff>
      <xdr:row>16</xdr:row>
      <xdr:rowOff>89535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F6A92B7-6514-D26D-6766-EB1E0B9B05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85960" y="548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525780</xdr:colOff>
      <xdr:row>5</xdr:row>
      <xdr:rowOff>114300</xdr:rowOff>
    </xdr:from>
    <xdr:to>
      <xdr:col>17</xdr:col>
      <xdr:colOff>525780</xdr:colOff>
      <xdr:row>19</xdr:row>
      <xdr:rowOff>20955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01C43DFA-4B1F-5C00-5F5D-B5FC613FC30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066020" y="1028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396240</xdr:colOff>
      <xdr:row>8</xdr:row>
      <xdr:rowOff>45720</xdr:rowOff>
    </xdr:from>
    <xdr:to>
      <xdr:col>18</xdr:col>
      <xdr:colOff>396240</xdr:colOff>
      <xdr:row>21</xdr:row>
      <xdr:rowOff>135255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643D9C5-1D74-6DD3-B126-773D760A1C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46080" y="1508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160020</xdr:rowOff>
    </xdr:from>
    <xdr:to>
      <xdr:col>11</xdr:col>
      <xdr:colOff>548640</xdr:colOff>
      <xdr:row>21</xdr:row>
      <xdr:rowOff>160020</xdr:rowOff>
    </xdr:to>
    <xdr:graphicFrame macro="">
      <xdr:nvGraphicFramePr>
        <xdr:cNvPr id="2" name="Chart 1">
          <a:extLst>
            <a:ext uri="{FF2B5EF4-FFF2-40B4-BE49-F238E27FC236}">
              <a16:creationId xmlns:a16="http://schemas.microsoft.com/office/drawing/2014/main" id="{811036C9-5AD4-A180-FC62-729AEA237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7620</xdr:colOff>
      <xdr:row>3</xdr:row>
      <xdr:rowOff>45720</xdr:rowOff>
    </xdr:from>
    <xdr:to>
      <xdr:col>15</xdr:col>
      <xdr:colOff>312420</xdr:colOff>
      <xdr:row>18</xdr:row>
      <xdr:rowOff>45720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0B1F622-9CCE-66D4-2D36-0D683936EE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55080" y="594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182880</xdr:colOff>
      <xdr:row>2</xdr:row>
      <xdr:rowOff>45720</xdr:rowOff>
    </xdr:from>
    <xdr:to>
      <xdr:col>14</xdr:col>
      <xdr:colOff>487680</xdr:colOff>
      <xdr:row>17</xdr:row>
      <xdr:rowOff>45720</xdr:rowOff>
    </xdr:to>
    <xdr:graphicFrame macro="">
      <xdr:nvGraphicFramePr>
        <xdr:cNvPr id="2" name="Chart 1">
          <a:extLst>
            <a:ext uri="{FF2B5EF4-FFF2-40B4-BE49-F238E27FC236}">
              <a16:creationId xmlns:a16="http://schemas.microsoft.com/office/drawing/2014/main" id="{8F1FC086-D264-970A-AFE2-22A1F1CA9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19</xdr:row>
      <xdr:rowOff>30480</xdr:rowOff>
    </xdr:from>
    <xdr:to>
      <xdr:col>1</xdr:col>
      <xdr:colOff>807720</xdr:colOff>
      <xdr:row>21</xdr:row>
      <xdr:rowOff>152400</xdr:rowOff>
    </xdr:to>
    <xdr:graphicFrame macro="">
      <xdr:nvGraphicFramePr>
        <xdr:cNvPr id="2" name="Chart 1">
          <a:extLst>
            <a:ext uri="{FF2B5EF4-FFF2-40B4-BE49-F238E27FC236}">
              <a16:creationId xmlns:a16="http://schemas.microsoft.com/office/drawing/2014/main" id="{0737B0B1-16AA-8949-471A-52162FAE62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19</xdr:row>
      <xdr:rowOff>30480</xdr:rowOff>
    </xdr:from>
    <xdr:to>
      <xdr:col>5</xdr:col>
      <xdr:colOff>0</xdr:colOff>
      <xdr:row>21</xdr:row>
      <xdr:rowOff>175260</xdr:rowOff>
    </xdr:to>
    <xdr:graphicFrame macro="">
      <xdr:nvGraphicFramePr>
        <xdr:cNvPr id="3" name="Chart 2">
          <a:extLst>
            <a:ext uri="{FF2B5EF4-FFF2-40B4-BE49-F238E27FC236}">
              <a16:creationId xmlns:a16="http://schemas.microsoft.com/office/drawing/2014/main" id="{6423993C-A48D-A258-A3A7-DCE570847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19</xdr:row>
      <xdr:rowOff>15240</xdr:rowOff>
    </xdr:from>
    <xdr:to>
      <xdr:col>8</xdr:col>
      <xdr:colOff>0</xdr:colOff>
      <xdr:row>21</xdr:row>
      <xdr:rowOff>167640</xdr:rowOff>
    </xdr:to>
    <xdr:graphicFrame macro="">
      <xdr:nvGraphicFramePr>
        <xdr:cNvPr id="4" name="Chart 3">
          <a:extLst>
            <a:ext uri="{FF2B5EF4-FFF2-40B4-BE49-F238E27FC236}">
              <a16:creationId xmlns:a16="http://schemas.microsoft.com/office/drawing/2014/main" id="{8A43D156-4011-4F06-B9EC-35A97EDF2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19</xdr:row>
      <xdr:rowOff>30480</xdr:rowOff>
    </xdr:from>
    <xdr:to>
      <xdr:col>10</xdr:col>
      <xdr:colOff>952500</xdr:colOff>
      <xdr:row>21</xdr:row>
      <xdr:rowOff>175260</xdr:rowOff>
    </xdr:to>
    <xdr:graphicFrame macro="">
      <xdr:nvGraphicFramePr>
        <xdr:cNvPr id="5" name="Chart 4">
          <a:extLst>
            <a:ext uri="{FF2B5EF4-FFF2-40B4-BE49-F238E27FC236}">
              <a16:creationId xmlns:a16="http://schemas.microsoft.com/office/drawing/2014/main" id="{CE392BC3-FF11-57B4-B97C-22368C86E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327660</xdr:colOff>
      <xdr:row>18</xdr:row>
      <xdr:rowOff>167640</xdr:rowOff>
    </xdr:from>
    <xdr:to>
      <xdr:col>14</xdr:col>
      <xdr:colOff>7620</xdr:colOff>
      <xdr:row>21</xdr:row>
      <xdr:rowOff>129540</xdr:rowOff>
    </xdr:to>
    <xdr:graphicFrame macro="">
      <xdr:nvGraphicFramePr>
        <xdr:cNvPr id="6" name="Chart 5">
          <a:extLst>
            <a:ext uri="{FF2B5EF4-FFF2-40B4-BE49-F238E27FC236}">
              <a16:creationId xmlns:a16="http://schemas.microsoft.com/office/drawing/2014/main" id="{CE058A6A-DA24-34F1-9ED0-251B318B5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398460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398460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399794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399794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6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6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520065</xdr:colOff>
      <xdr:row>22</xdr:row>
      <xdr:rowOff>133350</xdr:rowOff>
    </xdr:from>
    <xdr:ext cx="4486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841105" y="3989070"/>
          <a:ext cx="4486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6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180975</xdr:colOff>
      <xdr:row>2</xdr:row>
      <xdr:rowOff>60960</xdr:rowOff>
    </xdr:from>
    <xdr:to>
      <xdr:col>23</xdr:col>
      <xdr:colOff>502920</xdr:colOff>
      <xdr:row>10</xdr:row>
      <xdr:rowOff>97156</xdr:rowOff>
    </xdr:to>
    <xdr:grpSp>
      <xdr:nvGrpSpPr>
        <xdr:cNvPr id="49" name="Group 48">
          <a:extLst>
            <a:ext uri="{FF2B5EF4-FFF2-40B4-BE49-F238E27FC236}">
              <a16:creationId xmlns:a16="http://schemas.microsoft.com/office/drawing/2014/main" id="{9C09FD21-B58C-EE3E-F77A-282250215CE1}"/>
            </a:ext>
          </a:extLst>
        </xdr:cNvPr>
        <xdr:cNvGrpSpPr/>
      </xdr:nvGrpSpPr>
      <xdr:grpSpPr>
        <a:xfrm>
          <a:off x="180975" y="411480"/>
          <a:ext cx="13992225" cy="1438276"/>
          <a:chOff x="142875" y="426720"/>
          <a:chExt cx="13992225" cy="1438276"/>
        </a:xfrm>
      </xdr:grpSpPr>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3992225" cy="1438276"/>
            <a:chOff x="0" y="3060863"/>
            <a:chExt cx="10692000" cy="1438276"/>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t>  </a:t>
                  </a: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1" y="459938"/>
                  <a:ext cx="2645213"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22" y="459938"/>
                  <a:ext cx="2666978"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sp macro="" textlink="KPI!B17">
        <xdr:nvSpPr>
          <xdr:cNvPr id="41" name="Rectangle: Rounded Corners 40">
            <a:extLst>
              <a:ext uri="{FF2B5EF4-FFF2-40B4-BE49-F238E27FC236}">
                <a16:creationId xmlns:a16="http://schemas.microsoft.com/office/drawing/2014/main" id="{26B834B1-13D6-FCF1-70B5-94E26F50DDE2}"/>
              </a:ext>
            </a:extLst>
          </xdr:cNvPr>
          <xdr:cNvSpPr/>
        </xdr:nvSpPr>
        <xdr:spPr>
          <a:xfrm>
            <a:off x="236220" y="73914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77A91E1B-0A9D-4FA7-A358-10632C3910E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2" name="Chart 41">
            <a:extLst>
              <a:ext uri="{FF2B5EF4-FFF2-40B4-BE49-F238E27FC236}">
                <a16:creationId xmlns:a16="http://schemas.microsoft.com/office/drawing/2014/main" id="{74014032-71D4-48BD-9443-5AE2BCE4F264}"/>
              </a:ext>
            </a:extLst>
          </xdr:cNvPr>
          <xdr:cNvGraphicFramePr>
            <a:graphicFrameLocks/>
          </xdr:cNvGraphicFramePr>
        </xdr:nvGraphicFramePr>
        <xdr:xfrm>
          <a:off x="868680" y="1021080"/>
          <a:ext cx="1424940" cy="35814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44" name="Rectangle: Rounded Corners 43">
            <a:extLst>
              <a:ext uri="{FF2B5EF4-FFF2-40B4-BE49-F238E27FC236}">
                <a16:creationId xmlns:a16="http://schemas.microsoft.com/office/drawing/2014/main" id="{3B0CE2EA-0A94-48A7-5394-B1D0E00E82EF}"/>
              </a:ext>
            </a:extLst>
          </xdr:cNvPr>
          <xdr:cNvSpPr/>
        </xdr:nvSpPr>
        <xdr:spPr>
          <a:xfrm>
            <a:off x="243840" y="150876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50" name="Rectangle: Rounded Corners 49">
            <a:extLst>
              <a:ext uri="{FF2B5EF4-FFF2-40B4-BE49-F238E27FC236}">
                <a16:creationId xmlns:a16="http://schemas.microsoft.com/office/drawing/2014/main" id="{3A1CFEF0-AAA8-7C7F-FA28-74791EA5DFB3}"/>
              </a:ext>
            </a:extLst>
          </xdr:cNvPr>
          <xdr:cNvSpPr/>
        </xdr:nvSpPr>
        <xdr:spPr>
          <a:xfrm>
            <a:off x="3048000" y="74676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2604DF69-FCD4-4076-8930-38B86B6CA96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82" name="Rectangle: Rounded Corners 81">
            <a:extLst>
              <a:ext uri="{FF2B5EF4-FFF2-40B4-BE49-F238E27FC236}">
                <a16:creationId xmlns:a16="http://schemas.microsoft.com/office/drawing/2014/main" id="{CA311489-4B44-271D-0E37-570F5F476EFE}"/>
              </a:ext>
            </a:extLst>
          </xdr:cNvPr>
          <xdr:cNvSpPr/>
        </xdr:nvSpPr>
        <xdr:spPr>
          <a:xfrm>
            <a:off x="11422380" y="79248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B5531B27-1627-4381-ABB9-7A9D83E3BF1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83" name="Rectangle: Rounded Corners 82">
            <a:extLst>
              <a:ext uri="{FF2B5EF4-FFF2-40B4-BE49-F238E27FC236}">
                <a16:creationId xmlns:a16="http://schemas.microsoft.com/office/drawing/2014/main" id="{C60A4E7B-5AB0-2CBD-BF5B-0C13B276513F}"/>
              </a:ext>
            </a:extLst>
          </xdr:cNvPr>
          <xdr:cNvSpPr/>
        </xdr:nvSpPr>
        <xdr:spPr>
          <a:xfrm>
            <a:off x="5913120" y="78486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B7123930-39D3-4D61-A3AF-F6CAB175830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86" name="Rectangle: Rounded Corners 85">
            <a:extLst>
              <a:ext uri="{FF2B5EF4-FFF2-40B4-BE49-F238E27FC236}">
                <a16:creationId xmlns:a16="http://schemas.microsoft.com/office/drawing/2014/main" id="{78A6F680-7E7E-0522-B7FB-53845907F26D}"/>
              </a:ext>
            </a:extLst>
          </xdr:cNvPr>
          <xdr:cNvSpPr/>
        </xdr:nvSpPr>
        <xdr:spPr>
          <a:xfrm>
            <a:off x="8686800" y="80010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fld id="{9527B5D2-7010-4CF7-92A6-7DA521F2289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87" name="Rectangle: Rounded Corners 86">
            <a:extLst>
              <a:ext uri="{FF2B5EF4-FFF2-40B4-BE49-F238E27FC236}">
                <a16:creationId xmlns:a16="http://schemas.microsoft.com/office/drawing/2014/main" id="{EE8932F0-8927-53CE-BB27-C882F4BD27B9}"/>
              </a:ext>
            </a:extLst>
          </xdr:cNvPr>
          <xdr:cNvSpPr/>
        </xdr:nvSpPr>
        <xdr:spPr>
          <a:xfrm>
            <a:off x="11430000" y="146304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42" name="Rectangle: Rounded Corners 141">
            <a:extLst>
              <a:ext uri="{FF2B5EF4-FFF2-40B4-BE49-F238E27FC236}">
                <a16:creationId xmlns:a16="http://schemas.microsoft.com/office/drawing/2014/main" id="{EF8B2495-81A0-8706-1EFE-2BAF41602441}"/>
              </a:ext>
            </a:extLst>
          </xdr:cNvPr>
          <xdr:cNvSpPr/>
        </xdr:nvSpPr>
        <xdr:spPr>
          <a:xfrm>
            <a:off x="8671560" y="147828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00" name="Rectangle: Rounded Corners 199">
            <a:extLst>
              <a:ext uri="{FF2B5EF4-FFF2-40B4-BE49-F238E27FC236}">
                <a16:creationId xmlns:a16="http://schemas.microsoft.com/office/drawing/2014/main" id="{B3616AA7-9900-73BB-6A08-8179975676DC}"/>
              </a:ext>
            </a:extLst>
          </xdr:cNvPr>
          <xdr:cNvSpPr/>
        </xdr:nvSpPr>
        <xdr:spPr>
          <a:xfrm>
            <a:off x="3070860" y="147066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30" name="Rectangle: Rounded Corners 229">
            <a:extLst>
              <a:ext uri="{FF2B5EF4-FFF2-40B4-BE49-F238E27FC236}">
                <a16:creationId xmlns:a16="http://schemas.microsoft.com/office/drawing/2014/main" id="{B14FB12F-AB45-48BC-8F62-6F0A6C921864}"/>
              </a:ext>
            </a:extLst>
          </xdr:cNvPr>
          <xdr:cNvSpPr/>
        </xdr:nvSpPr>
        <xdr:spPr>
          <a:xfrm>
            <a:off x="5913120" y="1478280"/>
            <a:ext cx="263652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518160</xdr:colOff>
          <xdr:row>8</xdr:row>
          <xdr:rowOff>137161</xdr:rowOff>
        </xdr:from>
        <xdr:to>
          <xdr:col>4</xdr:col>
          <xdr:colOff>236220</xdr:colOff>
          <xdr:row>10</xdr:row>
          <xdr:rowOff>47210</xdr:rowOff>
        </xdr:to>
        <xdr:pic>
          <xdr:nvPicPr>
            <xdr:cNvPr id="47" name="Picture 46">
              <a:extLst>
                <a:ext uri="{FF2B5EF4-FFF2-40B4-BE49-F238E27FC236}">
                  <a16:creationId xmlns:a16="http://schemas.microsoft.com/office/drawing/2014/main" id="{8537DF37-5A07-7D75-3C9A-C8E5C9F5D2AA}"/>
                </a:ext>
              </a:extLst>
            </xdr:cNvPr>
            <xdr:cNvPicPr>
              <a:picLocks noChangeAspect="1" noChangeArrowheads="1"/>
              <a:extLst>
                <a:ext uri="{84589F7E-364E-4C9E-8A38-B11213B215E9}">
                  <a14:cameraTool cellRange="'KPI YOY'!$H$8" spid="_x0000_s6216"/>
                </a:ext>
              </a:extLst>
            </xdr:cNvPicPr>
          </xdr:nvPicPr>
          <xdr:blipFill>
            <a:blip xmlns:r="http://schemas.openxmlformats.org/officeDocument/2006/relationships" r:embed="rId2"/>
            <a:srcRect/>
            <a:stretch>
              <a:fillRect/>
            </a:stretch>
          </xdr:blipFill>
          <xdr:spPr bwMode="auto">
            <a:xfrm>
              <a:off x="1706880" y="1539241"/>
              <a:ext cx="906780" cy="26056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539114</xdr:colOff>
      <xdr:row>5</xdr:row>
      <xdr:rowOff>152400</xdr:rowOff>
    </xdr:from>
    <xdr:to>
      <xdr:col>9</xdr:col>
      <xdr:colOff>175259</xdr:colOff>
      <xdr:row>8</xdr:row>
      <xdr:rowOff>53340</xdr:rowOff>
    </xdr:to>
    <xdr:graphicFrame macro="">
      <xdr:nvGraphicFramePr>
        <xdr:cNvPr id="231" name="Chart 230">
          <a:extLst>
            <a:ext uri="{FF2B5EF4-FFF2-40B4-BE49-F238E27FC236}">
              <a16:creationId xmlns:a16="http://schemas.microsoft.com/office/drawing/2014/main" id="{4CA73DB1-84C4-417F-9BD4-D83A12133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386714</xdr:colOff>
      <xdr:row>5</xdr:row>
      <xdr:rowOff>167640</xdr:rowOff>
    </xdr:from>
    <xdr:to>
      <xdr:col>14</xdr:col>
      <xdr:colOff>106679</xdr:colOff>
      <xdr:row>8</xdr:row>
      <xdr:rowOff>53340</xdr:rowOff>
    </xdr:to>
    <xdr:graphicFrame macro="">
      <xdr:nvGraphicFramePr>
        <xdr:cNvPr id="232" name="Chart 231">
          <a:extLst>
            <a:ext uri="{FF2B5EF4-FFF2-40B4-BE49-F238E27FC236}">
              <a16:creationId xmlns:a16="http://schemas.microsoft.com/office/drawing/2014/main" id="{008B3DE7-F502-430D-98F0-111718879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396240</xdr:colOff>
      <xdr:row>6</xdr:row>
      <xdr:rowOff>40005</xdr:rowOff>
    </xdr:from>
    <xdr:to>
      <xdr:col>22</xdr:col>
      <xdr:colOff>586740</xdr:colOff>
      <xdr:row>8</xdr:row>
      <xdr:rowOff>45720</xdr:rowOff>
    </xdr:to>
    <xdr:graphicFrame macro="">
      <xdr:nvGraphicFramePr>
        <xdr:cNvPr id="234" name="Chart 233">
          <a:extLst>
            <a:ext uri="{FF2B5EF4-FFF2-40B4-BE49-F238E27FC236}">
              <a16:creationId xmlns:a16="http://schemas.microsoft.com/office/drawing/2014/main" id="{04B80FB0-5970-44B8-BA34-6EBAB0CAF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5</xdr:row>
      <xdr:rowOff>167640</xdr:rowOff>
    </xdr:from>
    <xdr:to>
      <xdr:col>18</xdr:col>
      <xdr:colOff>302895</xdr:colOff>
      <xdr:row>8</xdr:row>
      <xdr:rowOff>91440</xdr:rowOff>
    </xdr:to>
    <xdr:graphicFrame macro="">
      <xdr:nvGraphicFramePr>
        <xdr:cNvPr id="235" name="Chart 234">
          <a:extLst>
            <a:ext uri="{FF2B5EF4-FFF2-40B4-BE49-F238E27FC236}">
              <a16:creationId xmlns:a16="http://schemas.microsoft.com/office/drawing/2014/main" id="{0E626A02-9BE1-40B6-8677-2B565552B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441960</xdr:colOff>
          <xdr:row>8</xdr:row>
          <xdr:rowOff>91439</xdr:rowOff>
        </xdr:from>
        <xdr:to>
          <xdr:col>9</xdr:col>
          <xdr:colOff>152400</xdr:colOff>
          <xdr:row>9</xdr:row>
          <xdr:rowOff>174558</xdr:rowOff>
        </xdr:to>
        <xdr:pic>
          <xdr:nvPicPr>
            <xdr:cNvPr id="237" name="Picture 236">
              <a:extLst>
                <a:ext uri="{FF2B5EF4-FFF2-40B4-BE49-F238E27FC236}">
                  <a16:creationId xmlns:a16="http://schemas.microsoft.com/office/drawing/2014/main" id="{03840ABC-7B38-76EA-D169-B49F06D3CC4D}"/>
                </a:ext>
              </a:extLst>
            </xdr:cNvPr>
            <xdr:cNvPicPr>
              <a:picLocks noChangeAspect="1" noChangeArrowheads="1"/>
              <a:extLst>
                <a:ext uri="{84589F7E-364E-4C9E-8A38-B11213B215E9}">
                  <a14:cameraTool cellRange="'KPI YOY'!$I$8" spid="_x0000_s6217"/>
                </a:ext>
              </a:extLst>
            </xdr:cNvPicPr>
          </xdr:nvPicPr>
          <xdr:blipFill>
            <a:blip xmlns:r="http://schemas.openxmlformats.org/officeDocument/2006/relationships" r:embed="rId7"/>
            <a:srcRect/>
            <a:stretch>
              <a:fillRect/>
            </a:stretch>
          </xdr:blipFill>
          <xdr:spPr bwMode="auto">
            <a:xfrm>
              <a:off x="4602480" y="1493519"/>
              <a:ext cx="899160" cy="25837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396240</xdr:colOff>
          <xdr:row>8</xdr:row>
          <xdr:rowOff>137160</xdr:rowOff>
        </xdr:from>
        <xdr:to>
          <xdr:col>14</xdr:col>
          <xdr:colOff>83820</xdr:colOff>
          <xdr:row>10</xdr:row>
          <xdr:rowOff>38450</xdr:rowOff>
        </xdr:to>
        <xdr:pic>
          <xdr:nvPicPr>
            <xdr:cNvPr id="239" name="Picture 238">
              <a:extLst>
                <a:ext uri="{FF2B5EF4-FFF2-40B4-BE49-F238E27FC236}">
                  <a16:creationId xmlns:a16="http://schemas.microsoft.com/office/drawing/2014/main" id="{C4B0E3A8-7BB5-C350-A46C-7D222FF5EC9A}"/>
                </a:ext>
              </a:extLst>
            </xdr:cNvPr>
            <xdr:cNvPicPr>
              <a:picLocks noChangeAspect="1" noChangeArrowheads="1"/>
              <a:extLst>
                <a:ext uri="{84589F7E-364E-4C9E-8A38-B11213B215E9}">
                  <a14:cameraTool cellRange="'KPI YOY'!$J$8" spid="_x0000_s6218"/>
                </a:ext>
              </a:extLst>
            </xdr:cNvPicPr>
          </xdr:nvPicPr>
          <xdr:blipFill>
            <a:blip xmlns:r="http://schemas.openxmlformats.org/officeDocument/2006/relationships" r:embed="rId8"/>
            <a:srcRect/>
            <a:stretch>
              <a:fillRect/>
            </a:stretch>
          </xdr:blipFill>
          <xdr:spPr bwMode="auto">
            <a:xfrm>
              <a:off x="7528560" y="1539240"/>
              <a:ext cx="876300" cy="25181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243839</xdr:colOff>
          <xdr:row>8</xdr:row>
          <xdr:rowOff>121920</xdr:rowOff>
        </xdr:from>
        <xdr:to>
          <xdr:col>18</xdr:col>
          <xdr:colOff>498042</xdr:colOff>
          <xdr:row>10</xdr:row>
          <xdr:rowOff>15240</xdr:rowOff>
        </xdr:to>
        <xdr:pic>
          <xdr:nvPicPr>
            <xdr:cNvPr id="240" name="Picture 239">
              <a:extLst>
                <a:ext uri="{FF2B5EF4-FFF2-40B4-BE49-F238E27FC236}">
                  <a16:creationId xmlns:a16="http://schemas.microsoft.com/office/drawing/2014/main" id="{17B08B36-CE92-EA1C-CC59-0AFE52AF5B6D}"/>
                </a:ext>
              </a:extLst>
            </xdr:cNvPr>
            <xdr:cNvPicPr>
              <a:picLocks noChangeAspect="1" noChangeArrowheads="1"/>
              <a:extLst>
                <a:ext uri="{84589F7E-364E-4C9E-8A38-B11213B215E9}">
                  <a14:cameraTool cellRange="'KPI YOY'!$K$8" spid="_x0000_s6219"/>
                </a:ext>
              </a:extLst>
            </xdr:cNvPicPr>
          </xdr:nvPicPr>
          <xdr:blipFill>
            <a:blip xmlns:r="http://schemas.openxmlformats.org/officeDocument/2006/relationships" r:embed="rId9"/>
            <a:srcRect/>
            <a:stretch>
              <a:fillRect/>
            </a:stretch>
          </xdr:blipFill>
          <xdr:spPr bwMode="auto">
            <a:xfrm>
              <a:off x="10347959" y="1524000"/>
              <a:ext cx="848563" cy="243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518160</xdr:colOff>
          <xdr:row>8</xdr:row>
          <xdr:rowOff>129540</xdr:rowOff>
        </xdr:from>
        <xdr:to>
          <xdr:col>23</xdr:col>
          <xdr:colOff>304800</xdr:colOff>
          <xdr:row>10</xdr:row>
          <xdr:rowOff>45720</xdr:rowOff>
        </xdr:to>
        <xdr:pic>
          <xdr:nvPicPr>
            <xdr:cNvPr id="242" name="Picture 241">
              <a:extLst>
                <a:ext uri="{FF2B5EF4-FFF2-40B4-BE49-F238E27FC236}">
                  <a16:creationId xmlns:a16="http://schemas.microsoft.com/office/drawing/2014/main" id="{AF82DB61-0716-4016-73E2-B8759573008B}"/>
                </a:ext>
              </a:extLst>
            </xdr:cNvPr>
            <xdr:cNvPicPr>
              <a:picLocks noChangeAspect="1" noChangeArrowheads="1"/>
              <a:extLst>
                <a:ext uri="{84589F7E-364E-4C9E-8A38-B11213B215E9}">
                  <a14:cameraTool cellRange="'KPI YOY'!$L$8" spid="_x0000_s6220"/>
                </a:ext>
              </a:extLst>
            </xdr:cNvPicPr>
          </xdr:nvPicPr>
          <xdr:blipFill>
            <a:blip xmlns:r="http://schemas.openxmlformats.org/officeDocument/2006/relationships" r:embed="rId10"/>
            <a:srcRect/>
            <a:stretch>
              <a:fillRect/>
            </a:stretch>
          </xdr:blipFill>
          <xdr:spPr bwMode="auto">
            <a:xfrm>
              <a:off x="12999720" y="1531620"/>
              <a:ext cx="97536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12</xdr:row>
      <xdr:rowOff>47625</xdr:rowOff>
    </xdr:from>
    <xdr:to>
      <xdr:col>10</xdr:col>
      <xdr:colOff>7620</xdr:colOff>
      <xdr:row>22</xdr:row>
      <xdr:rowOff>53340</xdr:rowOff>
    </xdr:to>
    <xdr:graphicFrame macro="">
      <xdr:nvGraphicFramePr>
        <xdr:cNvPr id="39" name="Chart 38">
          <a:extLst>
            <a:ext uri="{FF2B5EF4-FFF2-40B4-BE49-F238E27FC236}">
              <a16:creationId xmlns:a16="http://schemas.microsoft.com/office/drawing/2014/main" id="{5BB739E1-A0E8-45F9-8684-D4D4D3A45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182880</xdr:colOff>
      <xdr:row>12</xdr:row>
      <xdr:rowOff>45720</xdr:rowOff>
    </xdr:from>
    <xdr:to>
      <xdr:col>18</xdr:col>
      <xdr:colOff>99060</xdr:colOff>
      <xdr:row>22</xdr:row>
      <xdr:rowOff>53340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07E71C8F-CC72-4812-A32B-B2F4172AE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26480" y="2148840"/>
              <a:ext cx="4671060" cy="1760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426720</xdr:colOff>
      <xdr:row>11</xdr:row>
      <xdr:rowOff>169545</xdr:rowOff>
    </xdr:from>
    <xdr:to>
      <xdr:col>23</xdr:col>
      <xdr:colOff>373380</xdr:colOff>
      <xdr:row>22</xdr:row>
      <xdr:rowOff>160020</xdr:rowOff>
    </xdr:to>
    <xdr:graphicFrame macro="">
      <xdr:nvGraphicFramePr>
        <xdr:cNvPr id="43" name="Chart 42">
          <a:extLst>
            <a:ext uri="{FF2B5EF4-FFF2-40B4-BE49-F238E27FC236}">
              <a16:creationId xmlns:a16="http://schemas.microsoft.com/office/drawing/2014/main" id="{03B7808B-3537-4A83-931C-6A97E2E06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198120</xdr:colOff>
      <xdr:row>24</xdr:row>
      <xdr:rowOff>47153</xdr:rowOff>
    </xdr:from>
    <xdr:to>
      <xdr:col>8</xdr:col>
      <xdr:colOff>312420</xdr:colOff>
      <xdr:row>33</xdr:row>
      <xdr:rowOff>152400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DB667002-6396-480E-873F-3CF90CECD7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8120" y="4253393"/>
              <a:ext cx="4869180" cy="16825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543495</xdr:colOff>
      <xdr:row>23</xdr:row>
      <xdr:rowOff>24293</xdr:rowOff>
    </xdr:from>
    <xdr:to>
      <xdr:col>14</xdr:col>
      <xdr:colOff>487680</xdr:colOff>
      <xdr:row>34</xdr:row>
      <xdr:rowOff>45720</xdr:rowOff>
    </xdr:to>
    <xdr:graphicFrame macro="">
      <xdr:nvGraphicFramePr>
        <xdr:cNvPr id="46" name="Chart 45">
          <a:extLst>
            <a:ext uri="{FF2B5EF4-FFF2-40B4-BE49-F238E27FC236}">
              <a16:creationId xmlns:a16="http://schemas.microsoft.com/office/drawing/2014/main" id="{584ED4FC-5D94-4675-B265-0BC560252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533400</xdr:colOff>
      <xdr:row>23</xdr:row>
      <xdr:rowOff>144781</xdr:rowOff>
    </xdr:from>
    <xdr:to>
      <xdr:col>16</xdr:col>
      <xdr:colOff>312420</xdr:colOff>
      <xdr:row>33</xdr:row>
      <xdr:rowOff>167640</xdr:rowOff>
    </xdr:to>
    <mc:AlternateContent xmlns:mc="http://schemas.openxmlformats.org/markup-compatibility/2006">
      <mc:Choice xmlns:a14="http://schemas.microsoft.com/office/drawing/2010/main" Requires="a14">
        <xdr:graphicFrame macro="">
          <xdr:nvGraphicFramePr>
            <xdr:cNvPr id="48" name="Year 1">
              <a:extLst>
                <a:ext uri="{FF2B5EF4-FFF2-40B4-BE49-F238E27FC236}">
                  <a16:creationId xmlns:a16="http://schemas.microsoft.com/office/drawing/2014/main" id="{775D43C2-3369-4BC9-84FF-81CF3DA6B84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54440" y="4175761"/>
              <a:ext cx="967740" cy="1775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167640</xdr:colOff>
      <xdr:row>23</xdr:row>
      <xdr:rowOff>137161</xdr:rowOff>
    </xdr:from>
    <xdr:to>
      <xdr:col>21</xdr:col>
      <xdr:colOff>175260</xdr:colOff>
      <xdr:row>34</xdr:row>
      <xdr:rowOff>22860</xdr:rowOff>
    </xdr:to>
    <mc:AlternateContent xmlns:mc="http://schemas.openxmlformats.org/markup-compatibility/2006">
      <mc:Choice xmlns:a14="http://schemas.microsoft.com/office/drawing/2010/main" Requires="a14">
        <xdr:graphicFrame macro="">
          <xdr:nvGraphicFramePr>
            <xdr:cNvPr id="51" name="Segment 1">
              <a:extLst>
                <a:ext uri="{FF2B5EF4-FFF2-40B4-BE49-F238E27FC236}">
                  <a16:creationId xmlns:a16="http://schemas.microsoft.com/office/drawing/2014/main" id="{980A603E-5088-44A2-8F4E-3955E4DA6B8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460480" y="4168141"/>
              <a:ext cx="1196340" cy="1813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579120</xdr:colOff>
      <xdr:row>23</xdr:row>
      <xdr:rowOff>152401</xdr:rowOff>
    </xdr:from>
    <xdr:to>
      <xdr:col>18</xdr:col>
      <xdr:colOff>541020</xdr:colOff>
      <xdr:row>34</xdr:row>
      <xdr:rowOff>0</xdr:rowOff>
    </xdr:to>
    <mc:AlternateContent xmlns:mc="http://schemas.openxmlformats.org/markup-compatibility/2006">
      <mc:Choice xmlns:a14="http://schemas.microsoft.com/office/drawing/2010/main" Requires="a14">
        <xdr:graphicFrame macro="">
          <xdr:nvGraphicFramePr>
            <xdr:cNvPr id="52" name="Region 1">
              <a:extLst>
                <a:ext uri="{FF2B5EF4-FFF2-40B4-BE49-F238E27FC236}">
                  <a16:creationId xmlns:a16="http://schemas.microsoft.com/office/drawing/2014/main" id="{BD5E8BEE-A04F-4F58-B77B-5C2A209D2D5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088880" y="4183381"/>
              <a:ext cx="1150620" cy="1775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21.576658449078" createdVersion="8" refreshedVersion="8" minRefreshableVersion="3" recordCount="9994" xr:uid="{6AFE363E-C635-4E55-B4FB-D4D9FFD0087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Sales" databaseField="0"/>
  </cacheFields>
  <extLst>
    <ext xmlns:x14="http://schemas.microsoft.com/office/spreadsheetml/2009/9/main" uri="{725AE2AE-9491-48be-B2B4-4EB974FC3084}">
      <x14:pivotCacheDefinition pivotCacheId="757189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7F141B-7D20-431A-A45C-5676BF16027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94">
      <pivotArea collapsedLevelsAreSubtotals="1" fieldPosition="0">
        <references count="1">
          <reference field="22" count="1">
            <x v="1"/>
          </reference>
        </references>
      </pivotArea>
    </format>
    <format dxfId="193">
      <pivotArea collapsedLevelsAreSubtotals="1" fieldPosition="0">
        <references count="1">
          <reference field="22" count="1">
            <x v="2"/>
          </reference>
        </references>
      </pivotArea>
    </format>
    <format dxfId="192">
      <pivotArea collapsedLevelsAreSubtotals="1" fieldPosition="0">
        <references count="1">
          <reference field="22" count="1">
            <x v="3"/>
          </reference>
        </references>
      </pivotArea>
    </format>
    <format dxfId="191">
      <pivotArea collapsedLevelsAreSubtotals="1" fieldPosition="0">
        <references count="1">
          <reference field="22" count="1">
            <x v="4"/>
          </reference>
        </references>
      </pivotArea>
    </format>
    <format dxfId="190">
      <pivotArea collapsedLevelsAreSubtotals="1" fieldPosition="0">
        <references count="1">
          <reference field="22" count="1">
            <x v="5"/>
          </reference>
        </references>
      </pivotArea>
    </format>
    <format dxfId="189">
      <pivotArea collapsedLevelsAreSubtotals="1" fieldPosition="0">
        <references count="1">
          <reference field="22" count="1">
            <x v="6"/>
          </reference>
        </references>
      </pivotArea>
    </format>
    <format dxfId="188">
      <pivotArea collapsedLevelsAreSubtotals="1" fieldPosition="0">
        <references count="1">
          <reference field="22" count="1">
            <x v="7"/>
          </reference>
        </references>
      </pivotArea>
    </format>
    <format dxfId="187">
      <pivotArea collapsedLevelsAreSubtotals="1" fieldPosition="0">
        <references count="1">
          <reference field="22" count="1">
            <x v="8"/>
          </reference>
        </references>
      </pivotArea>
    </format>
    <format dxfId="186">
      <pivotArea collapsedLevelsAreSubtotals="1" fieldPosition="0">
        <references count="1">
          <reference field="22" count="1">
            <x v="9"/>
          </reference>
        </references>
      </pivotArea>
    </format>
    <format dxfId="185">
      <pivotArea collapsedLevelsAreSubtotals="1" fieldPosition="0">
        <references count="1">
          <reference field="22" count="1">
            <x v="10"/>
          </reference>
        </references>
      </pivotArea>
    </format>
    <format dxfId="184">
      <pivotArea collapsedLevelsAreSubtotals="1" fieldPosition="0">
        <references count="1">
          <reference field="22" count="1">
            <x v="11"/>
          </reference>
        </references>
      </pivotArea>
    </format>
    <format dxfId="183">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AB8834-5800-45D9-ADC0-8402F2B7715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DF23C9-127A-41B4-BAF5-BD35AFFBE39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DA003B-550D-4EE3-A628-3E0D77B313C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F922B-7F94-4725-B56B-0BCD17A50C5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AA5525-A0F3-4F94-9981-2D108E99C72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E58909-A6F0-4FED-9A7C-6CD9BFB26D4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A2FA4F-6125-4490-BA45-36D427F913E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3D4D84-3630-4B45-9D2A-836CA404E68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B6EB80-B50E-402F-9E85-4464D11070A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6"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22" count="1" selected="0">
            <x v="9"/>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388ECC-7CD3-48A0-9ADD-A3390EB6CDEF}"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BC29D1B-E631-498C-9873-660184C0A6DE}" sourceName="Year">
  <pivotTables>
    <pivotTable tabId="4" name="PivotTable2"/>
    <pivotTable tabId="3" name="PivotTable1"/>
    <pivotTable tabId="5" name="PivotTable3"/>
    <pivotTable tabId="9" name="PivotTable1"/>
    <pivotTable tabId="9" name="PivotTable2"/>
    <pivotTable tabId="9" name="PivotTable3"/>
    <pivotTable tabId="9" name="PivotTable4"/>
    <pivotTable tabId="9" name="PivotTable5"/>
    <pivotTable tabId="7" name="PivotTable4"/>
    <pivotTable tabId="8" name="PivotTable5"/>
  </pivotTables>
  <data>
    <tabular pivotCacheId="75718964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0A65CBB-5D80-40DD-BC4B-2385DFE64AF7}" sourceName="Segment">
  <pivotTables>
    <pivotTable tabId="4" name="PivotTable2"/>
    <pivotTable tabId="3" name="PivotTable1"/>
    <pivotTable tabId="5" name="PivotTable3"/>
    <pivotTable tabId="9" name="PivotTable1"/>
    <pivotTable tabId="9" name="PivotTable2"/>
    <pivotTable tabId="9" name="PivotTable3"/>
    <pivotTable tabId="9" name="PivotTable4"/>
    <pivotTable tabId="9" name="PivotTable5"/>
    <pivotTable tabId="10" name="PivotTable6"/>
    <pivotTable tabId="7" name="PivotTable4"/>
    <pivotTable tabId="8" name="PivotTable5"/>
  </pivotTables>
  <data>
    <tabular pivotCacheId="7571896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50F525-CDD7-48AF-95C5-6F3AC34988FA}" sourceName="Region">
  <pivotTables>
    <pivotTable tabId="4" name="PivotTable2"/>
    <pivotTable tabId="3" name="PivotTable1"/>
    <pivotTable tabId="5" name="PivotTable3"/>
    <pivotTable tabId="9" name="PivotTable1"/>
    <pivotTable tabId="9" name="PivotTable2"/>
    <pivotTable tabId="9" name="PivotTable3"/>
    <pivotTable tabId="9" name="PivotTable4"/>
    <pivotTable tabId="9" name="PivotTable5"/>
    <pivotTable tabId="10" name="PivotTable6"/>
    <pivotTable tabId="7" name="PivotTable4"/>
    <pivotTable tabId="8" name="PivotTable5"/>
  </pivotTables>
  <data>
    <tabular pivotCacheId="75718964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6A6DFE-8072-46F3-8286-A220AF09FAFC}" cache="Slicer_Year" caption="Year" rowHeight="234950"/>
  <slicer name="Segment" xr10:uid="{4A6D181E-AC37-4A9A-A5F8-84DCB787FDE0}" cache="Slicer_Segment" caption="Segment" rowHeight="234950"/>
  <slicer name="Region" xr10:uid="{7B0ED518-E44E-4EDE-A533-7DE53315CDC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9523FB3-04A4-4784-9173-BB6B2DD3F3CA}" cache="Slicer_Year" caption="Year" style="AB" rowHeight="234950"/>
  <slicer name="Segment 1" xr10:uid="{27A144A1-0F23-4F4C-B569-6E17D2841731}" cache="Slicer_Segment" caption="Segment" style="AB" rowHeight="234950"/>
  <slicer name="Region 1" xr10:uid="{C07381AB-0FC1-4285-A78C-147ACB7A3F83}"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dataDxfId="182"/>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7"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0AE03-FD44-4E74-9961-B0E1B8DCCD68}">
  <dimension ref="A3:C20"/>
  <sheetViews>
    <sheetView workbookViewId="0">
      <selection activeCell="D23" sqref="D23"/>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0" t="s">
        <v>10948</v>
      </c>
    </row>
    <row r="4" spans="1:3" x14ac:dyDescent="0.3">
      <c r="A4" s="8" t="s">
        <v>10935</v>
      </c>
      <c r="B4" s="11">
        <v>95365.937600000019</v>
      </c>
      <c r="C4" s="12">
        <v>9199.2699999999986</v>
      </c>
    </row>
    <row r="5" spans="1:3" x14ac:dyDescent="0.3">
      <c r="A5" s="8" t="s">
        <v>10936</v>
      </c>
      <c r="B5" s="11">
        <v>60172.649400000024</v>
      </c>
      <c r="C5" s="12">
        <v>10288.898699999991</v>
      </c>
    </row>
    <row r="6" spans="1:3" x14ac:dyDescent="0.3">
      <c r="A6" s="8" t="s">
        <v>10937</v>
      </c>
      <c r="B6" s="11">
        <v>199252.98399999991</v>
      </c>
      <c r="C6" s="12">
        <v>26806.573700000015</v>
      </c>
    </row>
    <row r="7" spans="1:3" x14ac:dyDescent="0.3">
      <c r="A7" s="8" t="s">
        <v>10938</v>
      </c>
      <c r="B7" s="11">
        <v>141851.5674</v>
      </c>
      <c r="C7" s="12">
        <v>13437.806799999998</v>
      </c>
    </row>
    <row r="8" spans="1:3" x14ac:dyDescent="0.3">
      <c r="A8" s="8" t="s">
        <v>10939</v>
      </c>
      <c r="B8" s="11">
        <v>156122.28669999994</v>
      </c>
      <c r="C8" s="12">
        <v>22308.51279999999</v>
      </c>
    </row>
    <row r="9" spans="1:3" x14ac:dyDescent="0.3">
      <c r="A9" s="8" t="s">
        <v>10940</v>
      </c>
      <c r="B9" s="11">
        <v>147082.61130000011</v>
      </c>
      <c r="C9" s="12">
        <v>20899.334500000012</v>
      </c>
    </row>
    <row r="10" spans="1:3" x14ac:dyDescent="0.3">
      <c r="A10" s="8" t="s">
        <v>10941</v>
      </c>
      <c r="B10" s="11">
        <v>149580.83800000031</v>
      </c>
      <c r="C10" s="12">
        <v>13535.38299999998</v>
      </c>
    </row>
    <row r="11" spans="1:3" x14ac:dyDescent="0.3">
      <c r="A11" s="8" t="s">
        <v>10942</v>
      </c>
      <c r="B11" s="11">
        <v>159589.45099999988</v>
      </c>
      <c r="C11" s="12">
        <v>21896.715399999972</v>
      </c>
    </row>
    <row r="12" spans="1:3" x14ac:dyDescent="0.3">
      <c r="A12" s="8" t="s">
        <v>10943</v>
      </c>
      <c r="B12" s="11">
        <v>309770.09970000025</v>
      </c>
      <c r="C12" s="12">
        <v>37293.192500000034</v>
      </c>
    </row>
    <row r="13" spans="1:3" x14ac:dyDescent="0.3">
      <c r="A13" s="8" t="s">
        <v>10944</v>
      </c>
      <c r="B13" s="11">
        <v>197115.20170000009</v>
      </c>
      <c r="C13" s="12">
        <v>31469.663800000035</v>
      </c>
    </row>
    <row r="14" spans="1:3" x14ac:dyDescent="0.3">
      <c r="A14" s="8" t="s">
        <v>10945</v>
      </c>
      <c r="B14" s="11">
        <v>349120.07400000008</v>
      </c>
      <c r="C14" s="12">
        <v>35825.536599999927</v>
      </c>
    </row>
    <row r="15" spans="1:3" x14ac:dyDescent="0.3">
      <c r="A15" s="8" t="s">
        <v>10946</v>
      </c>
      <c r="B15" s="11">
        <v>332177.15950000001</v>
      </c>
      <c r="C15" s="12">
        <v>43436.13390000003</v>
      </c>
    </row>
    <row r="16" spans="1:3" x14ac:dyDescent="0.3">
      <c r="A16" s="9" t="s">
        <v>10934</v>
      </c>
      <c r="B16" s="30">
        <v>2297200.8603000008</v>
      </c>
      <c r="C16" s="31">
        <v>286397.02169999998</v>
      </c>
    </row>
    <row r="20" spans="3:3" x14ac:dyDescent="0.3">
      <c r="C20" s="13"/>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F4C8C-ACCA-431D-B1D1-358B7DA50D4E}">
  <dimension ref="A3:E7"/>
  <sheetViews>
    <sheetView workbookViewId="0">
      <selection activeCell="N24" sqref="N24"/>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s="7" t="s">
        <v>10948</v>
      </c>
      <c r="D3" s="13" t="s">
        <v>15</v>
      </c>
      <c r="E3" s="13" t="s">
        <v>21</v>
      </c>
    </row>
    <row r="4" spans="1:5" x14ac:dyDescent="0.3">
      <c r="A4" s="8" t="s">
        <v>71</v>
      </c>
      <c r="B4" s="25">
        <v>145454.9480999998</v>
      </c>
      <c r="D4" t="str">
        <f>A4</f>
        <v>Technology</v>
      </c>
      <c r="E4" s="15">
        <f>GETPIVOTDATA("Profit",$A$3,"Category",A4)</f>
        <v>145454.9480999998</v>
      </c>
    </row>
    <row r="5" spans="1:5" x14ac:dyDescent="0.3">
      <c r="A5" s="14" t="s">
        <v>46</v>
      </c>
      <c r="B5" s="26">
        <v>122490.8008000001</v>
      </c>
      <c r="D5" t="str">
        <f t="shared" ref="D5:D7" si="0">A5</f>
        <v>Office Supplies</v>
      </c>
      <c r="E5" s="15">
        <f t="shared" ref="E5:E7" si="1">GETPIVOTDATA("Profit",$A$3,"Category",A5)</f>
        <v>122490.8008000001</v>
      </c>
    </row>
    <row r="6" spans="1:5" x14ac:dyDescent="0.3">
      <c r="A6" s="14" t="s">
        <v>32</v>
      </c>
      <c r="B6" s="26">
        <v>18451.272799999992</v>
      </c>
      <c r="D6" t="str">
        <f t="shared" si="0"/>
        <v>Furniture</v>
      </c>
      <c r="E6" s="15">
        <f t="shared" si="1"/>
        <v>18451.272799999992</v>
      </c>
    </row>
    <row r="7" spans="1:5" x14ac:dyDescent="0.3">
      <c r="A7" s="9" t="s">
        <v>10934</v>
      </c>
      <c r="B7" s="27">
        <v>286397.02169999992</v>
      </c>
      <c r="D7" t="str">
        <f t="shared" si="0"/>
        <v>Grand Total</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B4DFC-B3E5-425B-9FB5-EBEB7F92BFAB}">
  <dimension ref="A3:B7"/>
  <sheetViews>
    <sheetView workbookViewId="0">
      <selection activeCell="B3" sqref="B3"/>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6">
        <v>0.32300170530281774</v>
      </c>
    </row>
    <row r="5" spans="1:2" x14ac:dyDescent="0.3">
      <c r="A5" s="14" t="s">
        <v>46</v>
      </c>
      <c r="B5" s="17">
        <v>0.31301008302169103</v>
      </c>
    </row>
    <row r="6" spans="1:2" x14ac:dyDescent="0.3">
      <c r="A6" s="14" t="s">
        <v>71</v>
      </c>
      <c r="B6" s="17">
        <v>0.36398821167549117</v>
      </c>
    </row>
    <row r="7" spans="1:2" x14ac:dyDescent="0.3">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15DC9-F0AB-46E7-B469-4BDAC3415964}">
  <dimension ref="A3:E53"/>
  <sheetViews>
    <sheetView workbookViewId="0">
      <selection activeCell="H8" sqref="H8"/>
    </sheetView>
  </sheetViews>
  <sheetFormatPr defaultRowHeight="14.4" x14ac:dyDescent="0.3"/>
  <cols>
    <col min="1" max="1" width="17.33203125" bestFit="1" customWidth="1"/>
    <col min="2" max="2" width="12" bestFit="1" customWidth="1"/>
    <col min="4" max="4" width="17.33203125" bestFit="1" customWidth="1"/>
    <col min="5" max="5" width="10.33203125" bestFit="1" customWidth="1"/>
  </cols>
  <sheetData>
    <row r="3" spans="1:5" x14ac:dyDescent="0.3">
      <c r="A3" s="6" t="s">
        <v>10933</v>
      </c>
      <c r="B3" s="7" t="s">
        <v>10947</v>
      </c>
      <c r="D3" s="13" t="s">
        <v>11</v>
      </c>
      <c r="E3" s="13" t="s">
        <v>18</v>
      </c>
    </row>
    <row r="4" spans="1:5" x14ac:dyDescent="0.3">
      <c r="A4" s="8" t="s">
        <v>358</v>
      </c>
      <c r="B4" s="25">
        <v>19510.639999999992</v>
      </c>
      <c r="D4" t="str">
        <f>A4</f>
        <v>Alabama</v>
      </c>
      <c r="E4" s="15">
        <f>GETPIVOTDATA("Sales",$A$3,"State",A4)</f>
        <v>19510.639999999992</v>
      </c>
    </row>
    <row r="5" spans="1:5" x14ac:dyDescent="0.3">
      <c r="A5" s="14" t="s">
        <v>310</v>
      </c>
      <c r="B5" s="26">
        <v>35282.000999999997</v>
      </c>
      <c r="D5" t="str">
        <f t="shared" ref="D5:D52" si="0">A5</f>
        <v>Arizona</v>
      </c>
      <c r="E5" s="15">
        <f>GETPIVOTDATA("Sales",$A$3,"State",A5)</f>
        <v>35282.000999999997</v>
      </c>
    </row>
    <row r="6" spans="1:5" x14ac:dyDescent="0.3">
      <c r="A6" s="14" t="s">
        <v>1707</v>
      </c>
      <c r="B6" s="26">
        <v>11678.129999999997</v>
      </c>
      <c r="D6" t="str">
        <f t="shared" si="0"/>
        <v>Arkansas</v>
      </c>
      <c r="E6" s="15">
        <f t="shared" ref="E6:E52" si="1">GETPIVOTDATA("Sales",$A$3,"State",A6)</f>
        <v>11678.129999999997</v>
      </c>
    </row>
    <row r="7" spans="1:5" x14ac:dyDescent="0.3">
      <c r="A7" s="14" t="s">
        <v>43</v>
      </c>
      <c r="B7" s="26">
        <v>457687.63150000101</v>
      </c>
      <c r="D7" t="str">
        <f t="shared" si="0"/>
        <v>California</v>
      </c>
      <c r="E7" s="15">
        <f t="shared" si="1"/>
        <v>457687.63150000101</v>
      </c>
    </row>
    <row r="8" spans="1:5" x14ac:dyDescent="0.3">
      <c r="A8" s="14" t="s">
        <v>457</v>
      </c>
      <c r="B8" s="26">
        <v>32108.117999999995</v>
      </c>
      <c r="D8" t="str">
        <f t="shared" si="0"/>
        <v>Colorado</v>
      </c>
      <c r="E8" s="15">
        <f t="shared" si="1"/>
        <v>32108.117999999995</v>
      </c>
    </row>
    <row r="9" spans="1:5" x14ac:dyDescent="0.3">
      <c r="A9" s="14" t="s">
        <v>747</v>
      </c>
      <c r="B9" s="26">
        <v>13384.356999999996</v>
      </c>
      <c r="D9" t="str">
        <f t="shared" si="0"/>
        <v>Connecticut</v>
      </c>
      <c r="E9" s="15">
        <f t="shared" si="1"/>
        <v>13384.356999999996</v>
      </c>
    </row>
    <row r="10" spans="1:5" x14ac:dyDescent="0.3">
      <c r="A10" s="14" t="s">
        <v>245</v>
      </c>
      <c r="B10" s="26">
        <v>27451.068999999992</v>
      </c>
      <c r="D10" t="str">
        <f t="shared" si="0"/>
        <v>Delaware</v>
      </c>
      <c r="E10" s="15">
        <f t="shared" si="1"/>
        <v>27451.068999999992</v>
      </c>
    </row>
    <row r="11" spans="1:5" x14ac:dyDescent="0.3">
      <c r="A11" s="14" t="s">
        <v>3034</v>
      </c>
      <c r="B11" s="26">
        <v>2865.0199999999995</v>
      </c>
      <c r="D11" t="str">
        <f t="shared" si="0"/>
        <v>District of Columbia</v>
      </c>
      <c r="E11" s="15">
        <f t="shared" si="1"/>
        <v>2865.0199999999995</v>
      </c>
    </row>
    <row r="12" spans="1:5" x14ac:dyDescent="0.3">
      <c r="A12" s="14" t="s">
        <v>54</v>
      </c>
      <c r="B12" s="26">
        <v>89473.707999999999</v>
      </c>
      <c r="D12" t="str">
        <f t="shared" si="0"/>
        <v>Florida</v>
      </c>
      <c r="E12" s="15">
        <f t="shared" si="1"/>
        <v>89473.707999999999</v>
      </c>
    </row>
    <row r="13" spans="1:5" x14ac:dyDescent="0.3">
      <c r="A13" s="14" t="s">
        <v>1272</v>
      </c>
      <c r="B13" s="26">
        <v>49095.840000000004</v>
      </c>
      <c r="D13" t="str">
        <f t="shared" si="0"/>
        <v>Georgia</v>
      </c>
      <c r="E13" s="15">
        <f t="shared" si="1"/>
        <v>49095.840000000004</v>
      </c>
    </row>
    <row r="14" spans="1:5" x14ac:dyDescent="0.3">
      <c r="A14" s="14" t="s">
        <v>6260</v>
      </c>
      <c r="B14" s="26">
        <v>4382.4860000000017</v>
      </c>
      <c r="D14" t="str">
        <f t="shared" si="0"/>
        <v>Idaho</v>
      </c>
      <c r="E14" s="15">
        <f t="shared" si="1"/>
        <v>4382.4860000000017</v>
      </c>
    </row>
    <row r="15" spans="1:5" x14ac:dyDescent="0.3">
      <c r="A15" s="14" t="s">
        <v>211</v>
      </c>
      <c r="B15" s="26">
        <v>80166.10099999985</v>
      </c>
      <c r="D15" t="str">
        <f t="shared" si="0"/>
        <v>Illinois</v>
      </c>
      <c r="E15" s="15">
        <f t="shared" si="1"/>
        <v>80166.10099999985</v>
      </c>
    </row>
    <row r="16" spans="1:5" x14ac:dyDescent="0.3">
      <c r="A16" s="14" t="s">
        <v>254</v>
      </c>
      <c r="B16" s="26">
        <v>53555.360000000001</v>
      </c>
      <c r="D16" t="str">
        <f t="shared" si="0"/>
        <v>Indiana</v>
      </c>
      <c r="E16" s="15">
        <f t="shared" si="1"/>
        <v>53555.360000000001</v>
      </c>
    </row>
    <row r="17" spans="1:5" x14ac:dyDescent="0.3">
      <c r="A17" s="14" t="s">
        <v>489</v>
      </c>
      <c r="B17" s="26">
        <v>4579.7599999999993</v>
      </c>
      <c r="D17" t="str">
        <f t="shared" si="0"/>
        <v>Iowa</v>
      </c>
      <c r="E17" s="15">
        <f t="shared" si="1"/>
        <v>4579.7599999999993</v>
      </c>
    </row>
    <row r="18" spans="1:5" x14ac:dyDescent="0.3">
      <c r="A18" s="14" t="s">
        <v>4530</v>
      </c>
      <c r="B18" s="26">
        <v>2914.31</v>
      </c>
      <c r="D18" t="str">
        <f t="shared" si="0"/>
        <v>Kansas</v>
      </c>
      <c r="E18" s="15">
        <f t="shared" si="1"/>
        <v>2914.31</v>
      </c>
    </row>
    <row r="19" spans="1:5" x14ac:dyDescent="0.3">
      <c r="A19" s="14" t="s">
        <v>29</v>
      </c>
      <c r="B19" s="26">
        <v>36591.749999999971</v>
      </c>
      <c r="D19" t="str">
        <f t="shared" si="0"/>
        <v>Kentucky</v>
      </c>
      <c r="E19" s="15">
        <f t="shared" si="1"/>
        <v>36591.749999999971</v>
      </c>
    </row>
    <row r="20" spans="1:5" x14ac:dyDescent="0.3">
      <c r="A20" s="14" t="s">
        <v>736</v>
      </c>
      <c r="B20" s="26">
        <v>9217.0299999999988</v>
      </c>
      <c r="D20" t="str">
        <f t="shared" si="0"/>
        <v>Louisiana</v>
      </c>
      <c r="E20" s="15">
        <f t="shared" si="1"/>
        <v>9217.0299999999988</v>
      </c>
    </row>
    <row r="21" spans="1:5" x14ac:dyDescent="0.3">
      <c r="A21" s="14" t="s">
        <v>5235</v>
      </c>
      <c r="B21" s="26">
        <v>1270.53</v>
      </c>
      <c r="D21" t="str">
        <f t="shared" si="0"/>
        <v>Maine</v>
      </c>
      <c r="E21" s="15">
        <f t="shared" si="1"/>
        <v>1270.53</v>
      </c>
    </row>
    <row r="22" spans="1:5" x14ac:dyDescent="0.3">
      <c r="A22" s="14" t="s">
        <v>2735</v>
      </c>
      <c r="B22" s="26">
        <v>23705.523000000005</v>
      </c>
      <c r="D22" t="str">
        <f t="shared" si="0"/>
        <v>Maryland</v>
      </c>
      <c r="E22" s="15">
        <f t="shared" si="1"/>
        <v>23705.523000000005</v>
      </c>
    </row>
    <row r="23" spans="1:5" x14ac:dyDescent="0.3">
      <c r="A23" s="14" t="s">
        <v>1245</v>
      </c>
      <c r="B23" s="26">
        <v>28634.43399999999</v>
      </c>
      <c r="D23" t="str">
        <f t="shared" si="0"/>
        <v>Massachusetts</v>
      </c>
      <c r="E23" s="15">
        <f t="shared" si="1"/>
        <v>28634.43399999999</v>
      </c>
    </row>
    <row r="24" spans="1:5" x14ac:dyDescent="0.3">
      <c r="A24" s="14" t="s">
        <v>238</v>
      </c>
      <c r="B24" s="26">
        <v>76269.614000000016</v>
      </c>
      <c r="D24" t="str">
        <f t="shared" si="0"/>
        <v>Michigan</v>
      </c>
      <c r="E24" s="15">
        <f t="shared" si="1"/>
        <v>76269.614000000016</v>
      </c>
    </row>
    <row r="25" spans="1:5" x14ac:dyDescent="0.3">
      <c r="A25" s="14" t="s">
        <v>229</v>
      </c>
      <c r="B25" s="26">
        <v>29863.149999999994</v>
      </c>
      <c r="D25" t="str">
        <f t="shared" si="0"/>
        <v>Minnesota</v>
      </c>
      <c r="E25" s="15">
        <f t="shared" si="1"/>
        <v>29863.149999999994</v>
      </c>
    </row>
    <row r="26" spans="1:5" x14ac:dyDescent="0.3">
      <c r="A26" s="14" t="s">
        <v>1487</v>
      </c>
      <c r="B26" s="26">
        <v>10771.34</v>
      </c>
      <c r="D26" t="str">
        <f t="shared" si="0"/>
        <v>Mississippi</v>
      </c>
      <c r="E26" s="15">
        <f t="shared" si="1"/>
        <v>10771.34</v>
      </c>
    </row>
    <row r="27" spans="1:5" x14ac:dyDescent="0.3">
      <c r="A27" s="14" t="s">
        <v>596</v>
      </c>
      <c r="B27" s="26">
        <v>22205.149999999998</v>
      </c>
      <c r="D27" t="str">
        <f t="shared" si="0"/>
        <v>Missouri</v>
      </c>
      <c r="E27" s="15">
        <f t="shared" si="1"/>
        <v>22205.149999999998</v>
      </c>
    </row>
    <row r="28" spans="1:5" x14ac:dyDescent="0.3">
      <c r="A28" s="14" t="s">
        <v>1762</v>
      </c>
      <c r="B28" s="26">
        <v>5589.3519999999971</v>
      </c>
      <c r="D28" t="str">
        <f t="shared" si="0"/>
        <v>Montana</v>
      </c>
      <c r="E28" s="15">
        <f t="shared" si="1"/>
        <v>5589.3519999999971</v>
      </c>
    </row>
    <row r="29" spans="1:5" x14ac:dyDescent="0.3">
      <c r="A29" s="14" t="s">
        <v>138</v>
      </c>
      <c r="B29" s="26">
        <v>7464.9299999999985</v>
      </c>
      <c r="D29" t="str">
        <f t="shared" si="0"/>
        <v>Nebraska</v>
      </c>
      <c r="E29" s="15">
        <f t="shared" si="1"/>
        <v>7464.9299999999985</v>
      </c>
    </row>
    <row r="30" spans="1:5" x14ac:dyDescent="0.3">
      <c r="A30" s="14" t="s">
        <v>1392</v>
      </c>
      <c r="B30" s="26">
        <v>16729.101999999999</v>
      </c>
      <c r="D30" t="str">
        <f t="shared" si="0"/>
        <v>Nevada</v>
      </c>
      <c r="E30" s="15">
        <f t="shared" si="1"/>
        <v>16729.101999999999</v>
      </c>
    </row>
    <row r="31" spans="1:5" x14ac:dyDescent="0.3">
      <c r="A31" s="14" t="s">
        <v>2694</v>
      </c>
      <c r="B31" s="26">
        <v>7292.5239999999994</v>
      </c>
      <c r="D31" t="str">
        <f t="shared" si="0"/>
        <v>New Hampshire</v>
      </c>
      <c r="E31" s="15">
        <f t="shared" si="1"/>
        <v>7292.5239999999994</v>
      </c>
    </row>
    <row r="32" spans="1:5" x14ac:dyDescent="0.3">
      <c r="A32" s="14" t="s">
        <v>788</v>
      </c>
      <c r="B32" s="26">
        <v>35764.312000000013</v>
      </c>
      <c r="D32" t="str">
        <f t="shared" si="0"/>
        <v>New Jersey</v>
      </c>
      <c r="E32" s="15">
        <f t="shared" si="1"/>
        <v>35764.312000000013</v>
      </c>
    </row>
    <row r="33" spans="1:5" x14ac:dyDescent="0.3">
      <c r="A33" s="14" t="s">
        <v>668</v>
      </c>
      <c r="B33" s="26">
        <v>4783.5220000000008</v>
      </c>
      <c r="D33" t="str">
        <f t="shared" si="0"/>
        <v>New Mexico</v>
      </c>
      <c r="E33" s="15">
        <f t="shared" si="1"/>
        <v>4783.5220000000008</v>
      </c>
    </row>
    <row r="34" spans="1:5" x14ac:dyDescent="0.3">
      <c r="A34" s="14" t="s">
        <v>267</v>
      </c>
      <c r="B34" s="26">
        <v>310876.27099999978</v>
      </c>
      <c r="D34" t="str">
        <f t="shared" si="0"/>
        <v>New York</v>
      </c>
      <c r="E34" s="15">
        <f t="shared" si="1"/>
        <v>310876.27099999978</v>
      </c>
    </row>
    <row r="35" spans="1:5" x14ac:dyDescent="0.3">
      <c r="A35" s="14" t="s">
        <v>88</v>
      </c>
      <c r="B35" s="26">
        <v>55603.163999999968</v>
      </c>
      <c r="D35" t="str">
        <f t="shared" si="0"/>
        <v>North Carolina</v>
      </c>
      <c r="E35" s="15">
        <f t="shared" si="1"/>
        <v>55603.163999999968</v>
      </c>
    </row>
    <row r="36" spans="1:5" x14ac:dyDescent="0.3">
      <c r="A36" s="14" t="s">
        <v>7449</v>
      </c>
      <c r="B36" s="26">
        <v>919.91</v>
      </c>
      <c r="D36" t="str">
        <f t="shared" si="0"/>
        <v>North Dakota</v>
      </c>
      <c r="E36" s="15">
        <f t="shared" si="1"/>
        <v>919.91</v>
      </c>
    </row>
    <row r="37" spans="1:5" x14ac:dyDescent="0.3">
      <c r="A37" s="14" t="s">
        <v>498</v>
      </c>
      <c r="B37" s="26">
        <v>78258.135999999926</v>
      </c>
      <c r="D37" t="str">
        <f t="shared" si="0"/>
        <v>Ohio</v>
      </c>
      <c r="E37" s="15">
        <f t="shared" si="1"/>
        <v>78258.135999999926</v>
      </c>
    </row>
    <row r="38" spans="1:5" x14ac:dyDescent="0.3">
      <c r="A38" s="14" t="s">
        <v>649</v>
      </c>
      <c r="B38" s="26">
        <v>19683.390000000003</v>
      </c>
      <c r="D38" t="str">
        <f t="shared" si="0"/>
        <v>Oklahoma</v>
      </c>
      <c r="E38" s="15">
        <f t="shared" si="1"/>
        <v>19683.390000000003</v>
      </c>
    </row>
    <row r="39" spans="1:5" x14ac:dyDescent="0.3">
      <c r="A39" s="14" t="s">
        <v>420</v>
      </c>
      <c r="B39" s="26">
        <v>17431.149999999991</v>
      </c>
      <c r="D39" t="str">
        <f t="shared" si="0"/>
        <v>Oregon</v>
      </c>
      <c r="E39" s="15">
        <f t="shared" si="1"/>
        <v>17431.149999999991</v>
      </c>
    </row>
    <row r="40" spans="1:5" x14ac:dyDescent="0.3">
      <c r="A40" s="14" t="s">
        <v>147</v>
      </c>
      <c r="B40" s="26">
        <v>116511.91400000003</v>
      </c>
      <c r="D40" t="str">
        <f t="shared" si="0"/>
        <v>Pennsylvania</v>
      </c>
      <c r="E40" s="15">
        <f t="shared" si="1"/>
        <v>116511.91400000003</v>
      </c>
    </row>
    <row r="41" spans="1:5" x14ac:dyDescent="0.3">
      <c r="A41" s="14" t="s">
        <v>1399</v>
      </c>
      <c r="B41" s="26">
        <v>22627.955999999995</v>
      </c>
      <c r="D41" t="str">
        <f t="shared" si="0"/>
        <v>Rhode Island</v>
      </c>
      <c r="E41" s="15">
        <f t="shared" si="1"/>
        <v>22627.955999999995</v>
      </c>
    </row>
    <row r="42" spans="1:5" x14ac:dyDescent="0.3">
      <c r="A42" s="14" t="s">
        <v>383</v>
      </c>
      <c r="B42" s="26">
        <v>8481.7099999999991</v>
      </c>
      <c r="D42" t="str">
        <f t="shared" si="0"/>
        <v>South Carolina</v>
      </c>
      <c r="E42" s="15">
        <f t="shared" si="1"/>
        <v>8481.7099999999991</v>
      </c>
    </row>
    <row r="43" spans="1:5" x14ac:dyDescent="0.3">
      <c r="A43" s="14" t="s">
        <v>5326</v>
      </c>
      <c r="B43" s="26">
        <v>1315.5600000000002</v>
      </c>
      <c r="D43" t="str">
        <f t="shared" si="0"/>
        <v>South Dakota</v>
      </c>
      <c r="E43" s="15">
        <f t="shared" si="1"/>
        <v>1315.5600000000002</v>
      </c>
    </row>
    <row r="44" spans="1:5" x14ac:dyDescent="0.3">
      <c r="A44" s="14" t="s">
        <v>335</v>
      </c>
      <c r="B44" s="26">
        <v>30661.872999999981</v>
      </c>
      <c r="D44" t="str">
        <f t="shared" si="0"/>
        <v>Tennessee</v>
      </c>
      <c r="E44" s="15">
        <f t="shared" si="1"/>
        <v>30661.872999999981</v>
      </c>
    </row>
    <row r="45" spans="1:5" x14ac:dyDescent="0.3">
      <c r="A45" s="14" t="s">
        <v>104</v>
      </c>
      <c r="B45" s="26">
        <v>170188.04580000002</v>
      </c>
      <c r="D45" t="str">
        <f t="shared" si="0"/>
        <v>Texas</v>
      </c>
      <c r="E45" s="15">
        <f t="shared" si="1"/>
        <v>170188.04580000002</v>
      </c>
    </row>
    <row r="46" spans="1:5" x14ac:dyDescent="0.3">
      <c r="A46" s="14" t="s">
        <v>121</v>
      </c>
      <c r="B46" s="26">
        <v>11220.055999999999</v>
      </c>
      <c r="D46" t="str">
        <f t="shared" si="0"/>
        <v>Utah</v>
      </c>
      <c r="E46" s="15">
        <f t="shared" si="1"/>
        <v>11220.055999999999</v>
      </c>
    </row>
    <row r="47" spans="1:5" x14ac:dyDescent="0.3">
      <c r="A47" s="14" t="s">
        <v>5203</v>
      </c>
      <c r="B47" s="26">
        <v>8929.369999999999</v>
      </c>
      <c r="D47" t="str">
        <f t="shared" si="0"/>
        <v>Vermont</v>
      </c>
      <c r="E47" s="15">
        <f t="shared" si="1"/>
        <v>8929.369999999999</v>
      </c>
    </row>
    <row r="48" spans="1:5" x14ac:dyDescent="0.3">
      <c r="A48" s="14" t="s">
        <v>319</v>
      </c>
      <c r="B48" s="26">
        <v>70636.719999999987</v>
      </c>
      <c r="D48" t="str">
        <f t="shared" si="0"/>
        <v>Virginia</v>
      </c>
      <c r="E48" s="15">
        <f t="shared" si="1"/>
        <v>70636.719999999987</v>
      </c>
    </row>
    <row r="49" spans="1:5" x14ac:dyDescent="0.3">
      <c r="A49" s="14" t="s">
        <v>96</v>
      </c>
      <c r="B49" s="26">
        <v>138641.26999999993</v>
      </c>
      <c r="D49" t="str">
        <f t="shared" si="0"/>
        <v>Washington</v>
      </c>
      <c r="E49" s="15">
        <f t="shared" si="1"/>
        <v>138641.26999999993</v>
      </c>
    </row>
    <row r="50" spans="1:5" x14ac:dyDescent="0.3">
      <c r="A50" s="14" t="s">
        <v>9726</v>
      </c>
      <c r="B50" s="26">
        <v>1209.8240000000001</v>
      </c>
      <c r="D50" t="str">
        <f t="shared" si="0"/>
        <v>West Virginia</v>
      </c>
      <c r="E50" s="15">
        <f t="shared" si="1"/>
        <v>1209.8240000000001</v>
      </c>
    </row>
    <row r="51" spans="1:5" x14ac:dyDescent="0.3">
      <c r="A51" s="14" t="s">
        <v>114</v>
      </c>
      <c r="B51" s="26">
        <v>32114.610000000019</v>
      </c>
      <c r="D51" t="str">
        <f t="shared" si="0"/>
        <v>Wisconsin</v>
      </c>
      <c r="E51" s="15">
        <f t="shared" si="1"/>
        <v>32114.610000000019</v>
      </c>
    </row>
    <row r="52" spans="1:5" x14ac:dyDescent="0.3">
      <c r="A52" s="14" t="s">
        <v>8542</v>
      </c>
      <c r="B52" s="26">
        <v>1603.1360000000002</v>
      </c>
      <c r="D52" t="str">
        <f t="shared" si="0"/>
        <v>Wyoming</v>
      </c>
      <c r="E52" s="15">
        <f t="shared" si="1"/>
        <v>1603.1360000000002</v>
      </c>
    </row>
    <row r="53" spans="1:5" x14ac:dyDescent="0.3">
      <c r="A53" s="9" t="s">
        <v>10934</v>
      </c>
      <c r="B53" s="27">
        <v>2297200.8603000003</v>
      </c>
      <c r="E53" s="1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05785-FE18-4493-972E-D893035642F7}">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25">
        <v>203412.73300000009</v>
      </c>
    </row>
    <row r="5" spans="1:2" x14ac:dyDescent="0.3">
      <c r="A5" s="14" t="s">
        <v>56</v>
      </c>
      <c r="B5" s="26">
        <v>206965.53200000009</v>
      </c>
    </row>
    <row r="6" spans="1:2" x14ac:dyDescent="0.3">
      <c r="A6" s="14" t="s">
        <v>59</v>
      </c>
      <c r="B6" s="26">
        <v>223843.60800000012</v>
      </c>
    </row>
    <row r="7" spans="1:2" x14ac:dyDescent="0.3">
      <c r="A7" s="14" t="s">
        <v>36</v>
      </c>
      <c r="B7" s="26">
        <v>328449.1030000007</v>
      </c>
    </row>
    <row r="8" spans="1:2" x14ac:dyDescent="0.3">
      <c r="A8" s="14" t="s">
        <v>72</v>
      </c>
      <c r="B8" s="26">
        <v>330007.05400000012</v>
      </c>
    </row>
    <row r="9" spans="1:2" x14ac:dyDescent="0.3">
      <c r="A9" s="9" t="s">
        <v>10934</v>
      </c>
      <c r="B9" s="2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1F427-46B9-485A-8D61-98BDA0E11C9E}">
  <dimension ref="A3:N17"/>
  <sheetViews>
    <sheetView workbookViewId="0">
      <selection activeCell="L24" sqref="L24"/>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44140625" bestFit="1" customWidth="1"/>
    <col min="15" max="5022" width="14.6640625" bestFit="1" customWidth="1"/>
    <col min="5023" max="5023" width="10.5546875" bestFit="1" customWidth="1"/>
  </cols>
  <sheetData>
    <row r="3" spans="1:14" x14ac:dyDescent="0.3">
      <c r="A3" s="6" t="s">
        <v>10933</v>
      </c>
      <c r="B3" s="7" t="s">
        <v>10947</v>
      </c>
      <c r="D3" s="6" t="s">
        <v>10933</v>
      </c>
      <c r="E3" s="7" t="s">
        <v>10948</v>
      </c>
      <c r="G3" s="6" t="s">
        <v>10933</v>
      </c>
      <c r="H3" s="7" t="s">
        <v>10949</v>
      </c>
      <c r="J3" s="6" t="s">
        <v>10933</v>
      </c>
      <c r="K3" s="7" t="s">
        <v>10950</v>
      </c>
      <c r="M3" s="6" t="s">
        <v>10933</v>
      </c>
      <c r="N3" s="7" t="s">
        <v>10951</v>
      </c>
    </row>
    <row r="4" spans="1:14" x14ac:dyDescent="0.3">
      <c r="A4" s="8" t="s">
        <v>10935</v>
      </c>
      <c r="B4" s="25">
        <v>95365.937600000019</v>
      </c>
      <c r="D4" s="8" t="s">
        <v>10935</v>
      </c>
      <c r="E4" s="25">
        <v>9199.2699999999986</v>
      </c>
      <c r="G4" s="8" t="s">
        <v>10935</v>
      </c>
      <c r="H4" s="25">
        <v>1500</v>
      </c>
      <c r="J4" s="8" t="s">
        <v>10935</v>
      </c>
      <c r="K4" s="25">
        <v>387</v>
      </c>
      <c r="M4" s="8" t="s">
        <v>10935</v>
      </c>
      <c r="N4" s="25">
        <v>9.6462848596792869E-2</v>
      </c>
    </row>
    <row r="5" spans="1:14" x14ac:dyDescent="0.3">
      <c r="A5" s="8" t="s">
        <v>10936</v>
      </c>
      <c r="B5" s="25">
        <v>60172.649400000024</v>
      </c>
      <c r="D5" s="8" t="s">
        <v>10936</v>
      </c>
      <c r="E5" s="25">
        <v>10288.898699999991</v>
      </c>
      <c r="G5" s="8" t="s">
        <v>10936</v>
      </c>
      <c r="H5" s="25">
        <v>1068</v>
      </c>
      <c r="J5" s="8" t="s">
        <v>10936</v>
      </c>
      <c r="K5" s="25">
        <v>301</v>
      </c>
      <c r="M5" s="8" t="s">
        <v>10936</v>
      </c>
      <c r="N5" s="25">
        <v>0.17098962406664425</v>
      </c>
    </row>
    <row r="6" spans="1:14" x14ac:dyDescent="0.3">
      <c r="A6" s="8" t="s">
        <v>10937</v>
      </c>
      <c r="B6" s="25">
        <v>199252.98399999991</v>
      </c>
      <c r="D6" s="8" t="s">
        <v>10937</v>
      </c>
      <c r="E6" s="25">
        <v>26806.573700000015</v>
      </c>
      <c r="G6" s="8" t="s">
        <v>10937</v>
      </c>
      <c r="H6" s="25">
        <v>2491</v>
      </c>
      <c r="J6" s="8" t="s">
        <v>10937</v>
      </c>
      <c r="K6" s="25">
        <v>680</v>
      </c>
      <c r="M6" s="8" t="s">
        <v>10937</v>
      </c>
      <c r="N6" s="25">
        <v>0.13453536886554246</v>
      </c>
    </row>
    <row r="7" spans="1:14" x14ac:dyDescent="0.3">
      <c r="A7" s="8" t="s">
        <v>10938</v>
      </c>
      <c r="B7" s="25">
        <v>141851.5674</v>
      </c>
      <c r="D7" s="8" t="s">
        <v>10938</v>
      </c>
      <c r="E7" s="25">
        <v>13437.806799999998</v>
      </c>
      <c r="G7" s="8" t="s">
        <v>10938</v>
      </c>
      <c r="H7" s="25">
        <v>2441</v>
      </c>
      <c r="J7" s="8" t="s">
        <v>10938</v>
      </c>
      <c r="K7" s="25">
        <v>663</v>
      </c>
      <c r="M7" s="8" t="s">
        <v>10938</v>
      </c>
      <c r="N7" s="25">
        <v>9.4731465053942004E-2</v>
      </c>
    </row>
    <row r="8" spans="1:14" x14ac:dyDescent="0.3">
      <c r="A8" s="8" t="s">
        <v>10939</v>
      </c>
      <c r="B8" s="25">
        <v>156122.28669999994</v>
      </c>
      <c r="D8" s="8" t="s">
        <v>10939</v>
      </c>
      <c r="E8" s="25">
        <v>22308.51279999999</v>
      </c>
      <c r="G8" s="8" t="s">
        <v>10939</v>
      </c>
      <c r="H8" s="25">
        <v>2850</v>
      </c>
      <c r="J8" s="8" t="s">
        <v>10939</v>
      </c>
      <c r="K8" s="25">
        <v>750</v>
      </c>
      <c r="M8" s="8" t="s">
        <v>10939</v>
      </c>
      <c r="N8" s="25">
        <v>0.14289127626517142</v>
      </c>
    </row>
    <row r="9" spans="1:14" x14ac:dyDescent="0.3">
      <c r="A9" s="8" t="s">
        <v>10940</v>
      </c>
      <c r="B9" s="25">
        <v>147082.61130000011</v>
      </c>
      <c r="D9" s="8" t="s">
        <v>10940</v>
      </c>
      <c r="E9" s="25">
        <v>20899.334500000012</v>
      </c>
      <c r="G9" s="8" t="s">
        <v>10940</v>
      </c>
      <c r="H9" s="25">
        <v>2644</v>
      </c>
      <c r="J9" s="8" t="s">
        <v>10940</v>
      </c>
      <c r="K9" s="25">
        <v>709</v>
      </c>
      <c r="M9" s="8" t="s">
        <v>10940</v>
      </c>
      <c r="N9" s="25">
        <v>0.1420924901678027</v>
      </c>
    </row>
    <row r="10" spans="1:14" x14ac:dyDescent="0.3">
      <c r="A10" s="8" t="s">
        <v>10941</v>
      </c>
      <c r="B10" s="25">
        <v>149580.83800000031</v>
      </c>
      <c r="D10" s="8" t="s">
        <v>10941</v>
      </c>
      <c r="E10" s="25">
        <v>13535.38299999998</v>
      </c>
      <c r="G10" s="8" t="s">
        <v>10941</v>
      </c>
      <c r="H10" s="25">
        <v>2705</v>
      </c>
      <c r="J10" s="8" t="s">
        <v>10941</v>
      </c>
      <c r="K10" s="25">
        <v>708</v>
      </c>
      <c r="M10" s="8" t="s">
        <v>10941</v>
      </c>
      <c r="N10" s="25">
        <v>9.0488749635163512E-2</v>
      </c>
    </row>
    <row r="11" spans="1:14" x14ac:dyDescent="0.3">
      <c r="A11" s="8" t="s">
        <v>10942</v>
      </c>
      <c r="B11" s="25">
        <v>159589.45099999988</v>
      </c>
      <c r="D11" s="8" t="s">
        <v>10942</v>
      </c>
      <c r="E11" s="25">
        <v>21896.715399999972</v>
      </c>
      <c r="G11" s="8" t="s">
        <v>10942</v>
      </c>
      <c r="H11" s="25">
        <v>2796</v>
      </c>
      <c r="J11" s="8" t="s">
        <v>10942</v>
      </c>
      <c r="K11" s="25">
        <v>710</v>
      </c>
      <c r="M11" s="8" t="s">
        <v>10942</v>
      </c>
      <c r="N11" s="25">
        <v>0.13720653378273723</v>
      </c>
    </row>
    <row r="12" spans="1:14" x14ac:dyDescent="0.3">
      <c r="A12" s="8" t="s">
        <v>10943</v>
      </c>
      <c r="B12" s="25">
        <v>309770.09970000025</v>
      </c>
      <c r="D12" s="8" t="s">
        <v>10943</v>
      </c>
      <c r="E12" s="25">
        <v>37293.192500000034</v>
      </c>
      <c r="G12" s="8" t="s">
        <v>10943</v>
      </c>
      <c r="H12" s="25">
        <v>5073</v>
      </c>
      <c r="J12" s="8" t="s">
        <v>10943</v>
      </c>
      <c r="K12" s="25">
        <v>1386</v>
      </c>
      <c r="M12" s="8" t="s">
        <v>10943</v>
      </c>
      <c r="N12" s="25">
        <v>0.12038990379031732</v>
      </c>
    </row>
    <row r="13" spans="1:14" x14ac:dyDescent="0.3">
      <c r="A13" s="8" t="s">
        <v>10944</v>
      </c>
      <c r="B13" s="25">
        <v>197115.20170000009</v>
      </c>
      <c r="D13" s="8" t="s">
        <v>10944</v>
      </c>
      <c r="E13" s="25">
        <v>31469.663800000035</v>
      </c>
      <c r="G13" s="8" t="s">
        <v>10944</v>
      </c>
      <c r="H13" s="25">
        <v>3095</v>
      </c>
      <c r="J13" s="8" t="s">
        <v>10944</v>
      </c>
      <c r="K13" s="25">
        <v>817</v>
      </c>
      <c r="M13" s="8" t="s">
        <v>10944</v>
      </c>
      <c r="N13" s="25">
        <v>0.15965112547684351</v>
      </c>
    </row>
    <row r="14" spans="1:14" x14ac:dyDescent="0.3">
      <c r="A14" s="8" t="s">
        <v>10945</v>
      </c>
      <c r="B14" s="25">
        <v>349120.07400000008</v>
      </c>
      <c r="D14" s="8" t="s">
        <v>10945</v>
      </c>
      <c r="E14" s="25">
        <v>35825.536599999927</v>
      </c>
      <c r="G14" s="8" t="s">
        <v>10945</v>
      </c>
      <c r="H14" s="25">
        <v>5741</v>
      </c>
      <c r="J14" s="8" t="s">
        <v>10945</v>
      </c>
      <c r="K14" s="25">
        <v>1462</v>
      </c>
      <c r="M14" s="8" t="s">
        <v>10945</v>
      </c>
      <c r="N14" s="25">
        <v>0.10261666191099604</v>
      </c>
    </row>
    <row r="15" spans="1:14" x14ac:dyDescent="0.3">
      <c r="A15" s="8" t="s">
        <v>10946</v>
      </c>
      <c r="B15" s="25">
        <v>332177.15950000001</v>
      </c>
      <c r="D15" s="8" t="s">
        <v>10946</v>
      </c>
      <c r="E15" s="25">
        <v>43436.13390000003</v>
      </c>
      <c r="G15" s="8" t="s">
        <v>10946</v>
      </c>
      <c r="H15" s="25">
        <v>5469</v>
      </c>
      <c r="J15" s="8" t="s">
        <v>10946</v>
      </c>
      <c r="K15" s="25">
        <v>1421</v>
      </c>
      <c r="M15" s="8" t="s">
        <v>10946</v>
      </c>
      <c r="N15" s="25">
        <v>0.13076195234308405</v>
      </c>
    </row>
    <row r="16" spans="1:14" x14ac:dyDescent="0.3">
      <c r="A16" s="9" t="s">
        <v>10934</v>
      </c>
      <c r="B16" s="27">
        <v>2297200.8603000008</v>
      </c>
      <c r="D16" s="9" t="s">
        <v>10934</v>
      </c>
      <c r="E16" s="27">
        <v>286397.02169999998</v>
      </c>
      <c r="G16" s="9" t="s">
        <v>10934</v>
      </c>
      <c r="H16" s="27">
        <v>37873</v>
      </c>
      <c r="J16" s="9" t="s">
        <v>10934</v>
      </c>
      <c r="K16" s="27">
        <v>9994</v>
      </c>
      <c r="M16" s="9" t="s">
        <v>10934</v>
      </c>
      <c r="N16" s="27">
        <v>0.12467217240315856</v>
      </c>
    </row>
    <row r="17" spans="2:14" x14ac:dyDescent="0.3">
      <c r="B17" s="20">
        <f>GETPIVOTDATA("Sales",$A$3)</f>
        <v>2297200.8603000008</v>
      </c>
      <c r="E17" s="20">
        <f>GETPIVOTDATA("Profit",$D$3)</f>
        <v>286397.02169999998</v>
      </c>
      <c r="H17" s="21">
        <f>GETPIVOTDATA("Quantity",$G$3)</f>
        <v>37873</v>
      </c>
      <c r="K17" s="21">
        <f>GETPIVOTDATA("Order ID",$J$3)</f>
        <v>9994</v>
      </c>
      <c r="N17" s="22">
        <f>GETPIVOTDATA("Profit Margin ",$M$3)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3DFFD-3472-4D69-B254-4F5850EAC2BD}">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44140625" bestFit="1" customWidth="1"/>
    <col min="8" max="11" width="9.5546875" bestFit="1" customWidth="1"/>
  </cols>
  <sheetData>
    <row r="3" spans="1:12" x14ac:dyDescent="0.3">
      <c r="A3" s="6" t="s">
        <v>10933</v>
      </c>
      <c r="B3" s="5" t="s">
        <v>10947</v>
      </c>
      <c r="C3" s="19" t="s">
        <v>10948</v>
      </c>
      <c r="D3" s="19" t="s">
        <v>10949</v>
      </c>
      <c r="E3" s="19" t="s">
        <v>10950</v>
      </c>
      <c r="F3" s="10" t="s">
        <v>10951</v>
      </c>
    </row>
    <row r="4" spans="1:12" x14ac:dyDescent="0.3">
      <c r="A4" s="8">
        <v>2011</v>
      </c>
      <c r="B4" s="28">
        <v>484247.49810000096</v>
      </c>
      <c r="C4" s="32">
        <v>49543.974100000007</v>
      </c>
      <c r="D4" s="32">
        <v>7581</v>
      </c>
      <c r="E4" s="32">
        <v>1993</v>
      </c>
      <c r="F4" s="29">
        <v>0.10231126499236715</v>
      </c>
    </row>
    <row r="5" spans="1:12" x14ac:dyDescent="0.3">
      <c r="A5" s="14">
        <v>2012</v>
      </c>
      <c r="B5" s="33">
        <v>470532.50899999985</v>
      </c>
      <c r="C5" s="34">
        <v>61618.603700000051</v>
      </c>
      <c r="D5" s="34">
        <v>7979</v>
      </c>
      <c r="E5" s="34">
        <v>2102</v>
      </c>
      <c r="F5" s="35">
        <v>0.13095504034557592</v>
      </c>
    </row>
    <row r="6" spans="1:12" x14ac:dyDescent="0.3">
      <c r="A6" s="14">
        <v>2013</v>
      </c>
      <c r="B6" s="33">
        <v>608473.83000000066</v>
      </c>
      <c r="C6" s="34">
        <v>81726.930800000177</v>
      </c>
      <c r="D6" s="34">
        <v>9810</v>
      </c>
      <c r="E6" s="34">
        <v>2580</v>
      </c>
      <c r="F6" s="35">
        <v>0.13431461924993568</v>
      </c>
    </row>
    <row r="7" spans="1:12" x14ac:dyDescent="0.3">
      <c r="A7" s="23">
        <v>2014</v>
      </c>
      <c r="B7" s="36">
        <v>733947.0231999997</v>
      </c>
      <c r="C7" s="37">
        <v>93507.513099999967</v>
      </c>
      <c r="D7" s="37">
        <v>12503</v>
      </c>
      <c r="E7" s="37">
        <v>3319</v>
      </c>
      <c r="F7" s="38">
        <v>0.12740362743390987</v>
      </c>
    </row>
    <row r="8" spans="1:12" ht="16.8" x14ac:dyDescent="0.4">
      <c r="H8" s="24">
        <f>(GETPIVOTDATA("Sum of Sales",$A$3,"Year",2014)/GETPIVOTDATA("Sum of Sales",$A$3,"Year",2013))-1</f>
        <v>0.20620967905883303</v>
      </c>
      <c r="I8" s="24">
        <f>(GETPIVOTDATA("Sum of Profit",$A$3,"Year",2014)/GETPIVOTDATA("Sum of Profit",$A$3,"Year",2013))-1</f>
        <v>0.14414565902185772</v>
      </c>
      <c r="J8" s="24">
        <f>(GETPIVOTDATA("Sum of Quantity",$A$3,"Year",2014)/GETPIVOTDATA("Sum of Quantity",$A$3,"Year",2013))-1</f>
        <v>0.27451580020387367</v>
      </c>
      <c r="K8" s="24">
        <f>(GETPIVOTDATA("Count of Order ID",$A$3,"Year",2014)/GETPIVOTDATA("Count of Order ID",$A$3,"Year",2013))-1</f>
        <v>0.2864341085271318</v>
      </c>
      <c r="L8" s="24">
        <f>(GETPIVOTDATA("Sum of Profit Margin ",$A$3,"Year",2014)/GETPIVOTDATA("Sum of Profit Margin ",$A$3,"Year",2013))-1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7" sqref="B7"/>
    </sheetView>
  </sheetViews>
  <sheetFormatPr defaultColWidth="14.44140625" defaultRowHeight="15" customHeight="1" x14ac:dyDescent="0.3"/>
  <cols>
    <col min="1" max="1" width="12.5546875" customWidth="1"/>
    <col min="2" max="2" width="16.6640625"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
  <sheetViews>
    <sheetView showGridLines="0" showRowColHeaders="0" tabSelected="1" workbookViewId="0">
      <selection activeCell="O42" sqref="O4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6:21" ht="14.25" customHeight="1" x14ac:dyDescent="0.3"/>
    <row r="34" spans="16:21" ht="14.25" customHeight="1" x14ac:dyDescent="0.3"/>
    <row r="35" spans="16:21" ht="14.25" customHeight="1" x14ac:dyDescent="0.4">
      <c r="U35" s="24"/>
    </row>
    <row r="36" spans="16:21" ht="14.25" customHeight="1" x14ac:dyDescent="0.3"/>
    <row r="37" spans="16:21" ht="14.25" customHeight="1" x14ac:dyDescent="0.3"/>
    <row r="38" spans="16:21" ht="14.25" customHeight="1" x14ac:dyDescent="0.3"/>
    <row r="39" spans="16:21" ht="14.25" customHeight="1" x14ac:dyDescent="0.3"/>
    <row r="40" spans="16:21" ht="14.25" customHeight="1" x14ac:dyDescent="0.3"/>
    <row r="41" spans="16:21" ht="14.25" customHeight="1" x14ac:dyDescent="0.4">
      <c r="P41" s="24"/>
    </row>
    <row r="42" spans="16:21" ht="14.25" customHeight="1" x14ac:dyDescent="0.3"/>
    <row r="43" spans="16:21" ht="14.25" customHeight="1" x14ac:dyDescent="0.3"/>
    <row r="44" spans="16:21" ht="14.25" customHeight="1" x14ac:dyDescent="0.3"/>
    <row r="45" spans="16:21" ht="14.25" customHeight="1" x14ac:dyDescent="0.3"/>
    <row r="46" spans="16:21" ht="14.25" customHeight="1" x14ac:dyDescent="0.3"/>
    <row r="47" spans="16:21" ht="14.25" customHeight="1" x14ac:dyDescent="0.3"/>
    <row r="48" spans="16:21"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Doughnot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vishal Singh</cp:lastModifiedBy>
  <dcterms:modified xsi:type="dcterms:W3CDTF">2024-05-09T15:52:10Z</dcterms:modified>
</cp:coreProperties>
</file>