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2af3d0b74980c/Documents/"/>
    </mc:Choice>
  </mc:AlternateContent>
  <xr:revisionPtr revIDLastSave="1094" documentId="8_{D8B30029-ED87-4508-8F23-C07AA21AE28F}" xr6:coauthVersionLast="47" xr6:coauthVersionMax="47" xr10:uidLastSave="{C04B2499-DC02-4E87-8E49-13315096533F}"/>
  <bookViews>
    <workbookView xWindow="-108" yWindow="-108" windowWidth="23256" windowHeight="12456" activeTab="1" xr2:uid="{6DEF51D4-F53C-487F-AC5C-7753E57AD216}"/>
  </bookViews>
  <sheets>
    <sheet name="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3" l="1"/>
  <c r="D7" i="13"/>
  <c r="D8" i="13"/>
  <c r="D9" i="13"/>
  <c r="D10" i="13"/>
  <c r="D11" i="13"/>
  <c r="D12" i="13"/>
  <c r="D13" i="13"/>
  <c r="D4" i="13"/>
  <c r="D5" i="12"/>
  <c r="D6" i="12"/>
  <c r="D7" i="12"/>
  <c r="D8" i="12"/>
  <c r="D9" i="12"/>
  <c r="D10" i="12"/>
  <c r="D11" i="12"/>
  <c r="D12" i="12"/>
  <c r="D13" i="12"/>
  <c r="D4" i="12"/>
  <c r="D5" i="11"/>
  <c r="D6" i="11"/>
  <c r="D7" i="11"/>
  <c r="D8" i="11"/>
  <c r="D9" i="11"/>
  <c r="D10" i="11"/>
  <c r="D11" i="11"/>
  <c r="D12" i="11"/>
  <c r="D13" i="11"/>
  <c r="D4" i="11"/>
  <c r="D5" i="10"/>
  <c r="D6" i="10"/>
  <c r="D7" i="10"/>
  <c r="D8" i="10"/>
  <c r="D9" i="10"/>
  <c r="D10" i="10"/>
  <c r="D11" i="10"/>
  <c r="D12" i="10"/>
  <c r="D13" i="10"/>
  <c r="D4" i="10"/>
  <c r="D5" i="9"/>
  <c r="D6" i="9"/>
  <c r="D7" i="9"/>
  <c r="D8" i="9"/>
  <c r="D9" i="9"/>
  <c r="D10" i="9"/>
  <c r="D11" i="9"/>
  <c r="D12" i="9"/>
  <c r="D13" i="9"/>
  <c r="D4" i="9"/>
  <c r="D5" i="8"/>
  <c r="D6" i="8"/>
  <c r="D7" i="8"/>
  <c r="D8" i="8"/>
  <c r="D9" i="8"/>
  <c r="D10" i="8"/>
  <c r="D11" i="8"/>
  <c r="D12" i="8"/>
  <c r="D13" i="8"/>
  <c r="D4" i="8"/>
  <c r="D5" i="7"/>
  <c r="D6" i="7"/>
  <c r="D7" i="7"/>
  <c r="D8" i="7"/>
  <c r="D9" i="7"/>
  <c r="D10" i="7"/>
  <c r="D11" i="7"/>
  <c r="D12" i="7"/>
  <c r="D13" i="7"/>
  <c r="D4" i="7"/>
  <c r="D5" i="6"/>
  <c r="D6" i="6"/>
  <c r="D7" i="6"/>
  <c r="D8" i="6"/>
  <c r="D9" i="6"/>
  <c r="D10" i="6"/>
  <c r="D11" i="6"/>
  <c r="D12" i="6"/>
  <c r="D13" i="6"/>
  <c r="D4" i="6"/>
  <c r="D5" i="5"/>
  <c r="D6" i="5"/>
  <c r="D7" i="5"/>
  <c r="D8" i="5"/>
  <c r="D9" i="5"/>
  <c r="D10" i="5"/>
  <c r="D11" i="5"/>
  <c r="D12" i="5"/>
  <c r="D13" i="5"/>
  <c r="D4" i="5"/>
  <c r="D5" i="4"/>
  <c r="D6" i="4"/>
  <c r="D7" i="4"/>
  <c r="D8" i="4"/>
  <c r="D9" i="4"/>
  <c r="D10" i="4"/>
  <c r="D11" i="4"/>
  <c r="D12" i="4"/>
  <c r="D13" i="4"/>
  <c r="C5" i="4"/>
  <c r="C6" i="4"/>
  <c r="C7" i="4"/>
  <c r="C8" i="4"/>
  <c r="C9" i="4"/>
  <c r="C10" i="4"/>
  <c r="C11" i="4"/>
  <c r="C12" i="4"/>
  <c r="C13" i="4"/>
  <c r="C6" i="13"/>
  <c r="C7" i="13"/>
  <c r="C8" i="13"/>
  <c r="C9" i="13"/>
  <c r="C10" i="13"/>
  <c r="C11" i="13"/>
  <c r="C12" i="13"/>
  <c r="C13" i="13"/>
  <c r="C5" i="12"/>
  <c r="C6" i="12"/>
  <c r="C7" i="12"/>
  <c r="C8" i="12"/>
  <c r="C9" i="12"/>
  <c r="C10" i="12"/>
  <c r="C11" i="12"/>
  <c r="C12" i="12"/>
  <c r="C13" i="12"/>
  <c r="C4" i="12"/>
  <c r="C5" i="11"/>
  <c r="C6" i="11"/>
  <c r="C7" i="11"/>
  <c r="C8" i="11"/>
  <c r="C9" i="11"/>
  <c r="C10" i="11"/>
  <c r="C11" i="11"/>
  <c r="C12" i="11"/>
  <c r="C13" i="11"/>
  <c r="C4" i="11"/>
  <c r="C5" i="10"/>
  <c r="C6" i="10"/>
  <c r="C7" i="10"/>
  <c r="C8" i="10"/>
  <c r="C9" i="10"/>
  <c r="C10" i="10"/>
  <c r="C11" i="10"/>
  <c r="C12" i="10"/>
  <c r="C13" i="10"/>
  <c r="C4" i="10"/>
  <c r="C5" i="9"/>
  <c r="C6" i="9"/>
  <c r="C7" i="9"/>
  <c r="C8" i="9"/>
  <c r="C9" i="9"/>
  <c r="C10" i="9"/>
  <c r="C11" i="9"/>
  <c r="C12" i="9"/>
  <c r="C13" i="9"/>
  <c r="C4" i="9"/>
  <c r="C5" i="8"/>
  <c r="C6" i="8"/>
  <c r="C7" i="8"/>
  <c r="C8" i="8"/>
  <c r="C9" i="8"/>
  <c r="C10" i="8"/>
  <c r="C11" i="8"/>
  <c r="C12" i="8"/>
  <c r="C13" i="8"/>
  <c r="C4" i="8"/>
  <c r="C5" i="7"/>
  <c r="C6" i="7"/>
  <c r="C7" i="7"/>
  <c r="C8" i="7"/>
  <c r="C9" i="7"/>
  <c r="C10" i="7"/>
  <c r="C11" i="7"/>
  <c r="C12" i="7"/>
  <c r="C13" i="7"/>
  <c r="C4" i="7"/>
  <c r="C5" i="6"/>
  <c r="C6" i="6"/>
  <c r="C7" i="6"/>
  <c r="C8" i="6"/>
  <c r="C9" i="6"/>
  <c r="C10" i="6"/>
  <c r="C11" i="6"/>
  <c r="C12" i="6"/>
  <c r="C13" i="6"/>
  <c r="C4" i="6"/>
  <c r="C5" i="5"/>
  <c r="C6" i="5"/>
  <c r="C7" i="5"/>
  <c r="C8" i="5"/>
  <c r="C9" i="5"/>
  <c r="C10" i="5"/>
  <c r="C11" i="5"/>
  <c r="C12" i="5"/>
  <c r="C13" i="5"/>
  <c r="C4" i="5"/>
  <c r="AM4" i="13"/>
  <c r="C4" i="13" s="1"/>
  <c r="AN4" i="13"/>
  <c r="AM5" i="13"/>
  <c r="D5" i="13" s="1"/>
  <c r="AN5" i="13"/>
  <c r="AM6" i="13"/>
  <c r="AN6" i="13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L5" i="13"/>
  <c r="AL6" i="13"/>
  <c r="AL7" i="13"/>
  <c r="AL8" i="13"/>
  <c r="AL9" i="13"/>
  <c r="AL10" i="13"/>
  <c r="AL11" i="13"/>
  <c r="AL12" i="13"/>
  <c r="AL13" i="13"/>
  <c r="AL4" i="13"/>
  <c r="AM4" i="12"/>
  <c r="AN4" i="12"/>
  <c r="AM5" i="12"/>
  <c r="AN5" i="12"/>
  <c r="AM6" i="12"/>
  <c r="AN6" i="12"/>
  <c r="AM7" i="12"/>
  <c r="AN7" i="12"/>
  <c r="AM8" i="12"/>
  <c r="AN8" i="12"/>
  <c r="AM9" i="12"/>
  <c r="AN9" i="12"/>
  <c r="AM10" i="12"/>
  <c r="AN10" i="12"/>
  <c r="AM11" i="12"/>
  <c r="AN11" i="12"/>
  <c r="AM12" i="12"/>
  <c r="AN12" i="12"/>
  <c r="AM13" i="12"/>
  <c r="AN13" i="12"/>
  <c r="AL5" i="12"/>
  <c r="AL6" i="12"/>
  <c r="AL7" i="12"/>
  <c r="AL8" i="12"/>
  <c r="AL9" i="12"/>
  <c r="AL10" i="12"/>
  <c r="AL11" i="12"/>
  <c r="AL12" i="12"/>
  <c r="AL13" i="12"/>
  <c r="AL4" i="12"/>
  <c r="AM4" i="11"/>
  <c r="AN4" i="11"/>
  <c r="AM5" i="11"/>
  <c r="AN5" i="11"/>
  <c r="AM6" i="11"/>
  <c r="AN6" i="11"/>
  <c r="AM7" i="11"/>
  <c r="AN7" i="11"/>
  <c r="AM8" i="11"/>
  <c r="AN8" i="11"/>
  <c r="AM9" i="11"/>
  <c r="AN9" i="11"/>
  <c r="AM10" i="11"/>
  <c r="AN10" i="11"/>
  <c r="AM11" i="11"/>
  <c r="AN11" i="11"/>
  <c r="AM12" i="11"/>
  <c r="AN12" i="11"/>
  <c r="AM13" i="11"/>
  <c r="AN13" i="11"/>
  <c r="AL5" i="11"/>
  <c r="AL6" i="11"/>
  <c r="AL7" i="11"/>
  <c r="AL8" i="11"/>
  <c r="AL9" i="11"/>
  <c r="AL10" i="11"/>
  <c r="AL11" i="11"/>
  <c r="AL12" i="11"/>
  <c r="AL13" i="11"/>
  <c r="AL4" i="11"/>
  <c r="AM4" i="10"/>
  <c r="AN4" i="10"/>
  <c r="AM5" i="10"/>
  <c r="AN5" i="10"/>
  <c r="AM6" i="10"/>
  <c r="AN6" i="10"/>
  <c r="AM7" i="10"/>
  <c r="AN7" i="10"/>
  <c r="AM8" i="10"/>
  <c r="AN8" i="10"/>
  <c r="AM9" i="10"/>
  <c r="AN9" i="10"/>
  <c r="AM10" i="10"/>
  <c r="AN10" i="10"/>
  <c r="AM11" i="10"/>
  <c r="AN11" i="10"/>
  <c r="AM12" i="10"/>
  <c r="AN12" i="10"/>
  <c r="AM13" i="10"/>
  <c r="AN13" i="10"/>
  <c r="AL5" i="10"/>
  <c r="AL6" i="10"/>
  <c r="AL7" i="10"/>
  <c r="AL8" i="10"/>
  <c r="AL9" i="10"/>
  <c r="AL10" i="10"/>
  <c r="AL11" i="10"/>
  <c r="AL12" i="10"/>
  <c r="AL13" i="10"/>
  <c r="AL4" i="10"/>
  <c r="AL4" i="9"/>
  <c r="AM4" i="9"/>
  <c r="AN4" i="9"/>
  <c r="AM5" i="9"/>
  <c r="AN5" i="9"/>
  <c r="AM6" i="9"/>
  <c r="AN6" i="9"/>
  <c r="AM7" i="9"/>
  <c r="AN7" i="9"/>
  <c r="AM8" i="9"/>
  <c r="AN8" i="9"/>
  <c r="AM9" i="9"/>
  <c r="AN9" i="9"/>
  <c r="AM10" i="9"/>
  <c r="AN10" i="9"/>
  <c r="AM11" i="9"/>
  <c r="AN11" i="9"/>
  <c r="AM12" i="9"/>
  <c r="AN12" i="9"/>
  <c r="AM13" i="9"/>
  <c r="AN13" i="9"/>
  <c r="AL5" i="9"/>
  <c r="AL6" i="9"/>
  <c r="AL7" i="9"/>
  <c r="AL8" i="9"/>
  <c r="AL9" i="9"/>
  <c r="AL10" i="9"/>
  <c r="AL11" i="9"/>
  <c r="AL12" i="9"/>
  <c r="AL13" i="9"/>
  <c r="AL4" i="8"/>
  <c r="AM4" i="8"/>
  <c r="AN4" i="8"/>
  <c r="AM5" i="8"/>
  <c r="AN5" i="8"/>
  <c r="AM6" i="8"/>
  <c r="AN6" i="8"/>
  <c r="AM7" i="8"/>
  <c r="AN7" i="8"/>
  <c r="AM8" i="8"/>
  <c r="AN8" i="8"/>
  <c r="AM9" i="8"/>
  <c r="AN9" i="8"/>
  <c r="AM10" i="8"/>
  <c r="AN10" i="8"/>
  <c r="AM11" i="8"/>
  <c r="AN11" i="8"/>
  <c r="AM12" i="8"/>
  <c r="AN12" i="8"/>
  <c r="AM13" i="8"/>
  <c r="AN13" i="8"/>
  <c r="AL5" i="8"/>
  <c r="AL6" i="8"/>
  <c r="AL7" i="8"/>
  <c r="AL8" i="8"/>
  <c r="AL9" i="8"/>
  <c r="AL10" i="8"/>
  <c r="AL11" i="8"/>
  <c r="AL12" i="8"/>
  <c r="AL13" i="8"/>
  <c r="AL4" i="7"/>
  <c r="AM4" i="7"/>
  <c r="AN4" i="7"/>
  <c r="AM5" i="7"/>
  <c r="AN5" i="7"/>
  <c r="AM6" i="7"/>
  <c r="AN6" i="7"/>
  <c r="AM7" i="7"/>
  <c r="AN7" i="7"/>
  <c r="AM8" i="7"/>
  <c r="AN8" i="7"/>
  <c r="AM9" i="7"/>
  <c r="AN9" i="7"/>
  <c r="AM10" i="7"/>
  <c r="AN10" i="7"/>
  <c r="AM11" i="7"/>
  <c r="AN11" i="7"/>
  <c r="AM12" i="7"/>
  <c r="AN12" i="7"/>
  <c r="AM13" i="7"/>
  <c r="AN13" i="7"/>
  <c r="AL5" i="7"/>
  <c r="AL6" i="7"/>
  <c r="AL7" i="7"/>
  <c r="AL8" i="7"/>
  <c r="AL9" i="7"/>
  <c r="AL10" i="7"/>
  <c r="AL11" i="7"/>
  <c r="AL12" i="7"/>
  <c r="AL13" i="7"/>
  <c r="AL4" i="6"/>
  <c r="AM4" i="6"/>
  <c r="AN4" i="6"/>
  <c r="AM5" i="6"/>
  <c r="AN5" i="6"/>
  <c r="AM6" i="6"/>
  <c r="AN6" i="6"/>
  <c r="AM7" i="6"/>
  <c r="AN7" i="6"/>
  <c r="AM8" i="6"/>
  <c r="AN8" i="6"/>
  <c r="AM9" i="6"/>
  <c r="AN9" i="6"/>
  <c r="AM10" i="6"/>
  <c r="AN10" i="6"/>
  <c r="AM11" i="6"/>
  <c r="AN11" i="6"/>
  <c r="AM12" i="6"/>
  <c r="AN12" i="6"/>
  <c r="AM13" i="6"/>
  <c r="AN13" i="6"/>
  <c r="AL6" i="6"/>
  <c r="AL7" i="6"/>
  <c r="AL8" i="6"/>
  <c r="AL9" i="6"/>
  <c r="AL10" i="6"/>
  <c r="AL11" i="6"/>
  <c r="AL12" i="6"/>
  <c r="AL13" i="6"/>
  <c r="AM4" i="5"/>
  <c r="AN4" i="5"/>
  <c r="AM5" i="5"/>
  <c r="AN5" i="5"/>
  <c r="AM6" i="5"/>
  <c r="AN6" i="5"/>
  <c r="AM7" i="5"/>
  <c r="AN7" i="5"/>
  <c r="AM8" i="5"/>
  <c r="AN8" i="5"/>
  <c r="AM9" i="5"/>
  <c r="AN9" i="5"/>
  <c r="AM10" i="5"/>
  <c r="AN10" i="5"/>
  <c r="AM11" i="5"/>
  <c r="AN11" i="5"/>
  <c r="AM12" i="5"/>
  <c r="AN12" i="5"/>
  <c r="AM13" i="5"/>
  <c r="AN13" i="5"/>
  <c r="AL5" i="5"/>
  <c r="AL6" i="5"/>
  <c r="AL7" i="5"/>
  <c r="AL8" i="5"/>
  <c r="AL9" i="5"/>
  <c r="AL10" i="5"/>
  <c r="AL11" i="5"/>
  <c r="AL12" i="5"/>
  <c r="AL13" i="5"/>
  <c r="AL4" i="5"/>
  <c r="AM4" i="4"/>
  <c r="C4" i="4" s="1"/>
  <c r="AN4" i="4"/>
  <c r="AM5" i="4"/>
  <c r="AN5" i="4"/>
  <c r="AM6" i="4"/>
  <c r="AN6" i="4"/>
  <c r="AM7" i="4"/>
  <c r="AN7" i="4"/>
  <c r="AM8" i="4"/>
  <c r="AN8" i="4"/>
  <c r="AM9" i="4"/>
  <c r="AN9" i="4"/>
  <c r="AM10" i="4"/>
  <c r="AN10" i="4"/>
  <c r="AM11" i="4"/>
  <c r="AN11" i="4"/>
  <c r="AM12" i="4"/>
  <c r="AN12" i="4"/>
  <c r="AM13" i="4"/>
  <c r="AN13" i="4"/>
  <c r="AL5" i="4"/>
  <c r="AL6" i="4"/>
  <c r="AL7" i="4"/>
  <c r="AL8" i="4"/>
  <c r="AL9" i="4"/>
  <c r="AL10" i="4"/>
  <c r="AL11" i="4"/>
  <c r="AL12" i="4"/>
  <c r="AL13" i="4"/>
  <c r="AL4" i="4"/>
  <c r="D10" i="3"/>
  <c r="D4" i="3"/>
  <c r="C4" i="3"/>
  <c r="C10" i="3"/>
  <c r="C13" i="3"/>
  <c r="AM4" i="3"/>
  <c r="AN4" i="3"/>
  <c r="AM5" i="3"/>
  <c r="C5" i="3" s="1"/>
  <c r="AN5" i="3"/>
  <c r="AM6" i="3"/>
  <c r="C6" i="3" s="1"/>
  <c r="AN6" i="3"/>
  <c r="AM7" i="3"/>
  <c r="D7" i="3" s="1"/>
  <c r="AN7" i="3"/>
  <c r="AM8" i="3"/>
  <c r="D8" i="3" s="1"/>
  <c r="AN8" i="3"/>
  <c r="AM9" i="3"/>
  <c r="C9" i="3" s="1"/>
  <c r="AN9" i="3"/>
  <c r="AM10" i="3"/>
  <c r="AN10" i="3"/>
  <c r="AM11" i="3"/>
  <c r="D11" i="3" s="1"/>
  <c r="AN11" i="3"/>
  <c r="AM12" i="3"/>
  <c r="D12" i="3" s="1"/>
  <c r="AN12" i="3"/>
  <c r="AM13" i="3"/>
  <c r="D13" i="3" s="1"/>
  <c r="AN13" i="3"/>
  <c r="AL5" i="3"/>
  <c r="AL6" i="3"/>
  <c r="AL7" i="3"/>
  <c r="AL8" i="3"/>
  <c r="AL9" i="3"/>
  <c r="AL10" i="3"/>
  <c r="AL11" i="3"/>
  <c r="AL12" i="3"/>
  <c r="AL13" i="3"/>
  <c r="AL4" i="3"/>
  <c r="K6" i="1"/>
  <c r="B13" i="13"/>
  <c r="B12" i="13"/>
  <c r="B11" i="13"/>
  <c r="B10" i="13"/>
  <c r="B9" i="13"/>
  <c r="B8" i="13"/>
  <c r="B7" i="13"/>
  <c r="B6" i="13"/>
  <c r="B5" i="13"/>
  <c r="B4" i="13"/>
  <c r="AN3" i="13"/>
  <c r="AM3" i="13"/>
  <c r="AL3" i="13"/>
  <c r="B13" i="12"/>
  <c r="B12" i="12"/>
  <c r="B11" i="12"/>
  <c r="B10" i="12"/>
  <c r="B9" i="12"/>
  <c r="B8" i="12"/>
  <c r="B7" i="12"/>
  <c r="B6" i="12"/>
  <c r="B5" i="12"/>
  <c r="B4" i="12"/>
  <c r="AN3" i="12"/>
  <c r="AM3" i="12"/>
  <c r="AL3" i="12"/>
  <c r="B13" i="11"/>
  <c r="B12" i="11"/>
  <c r="B11" i="11"/>
  <c r="B10" i="11"/>
  <c r="B9" i="11"/>
  <c r="B8" i="11"/>
  <c r="B7" i="11"/>
  <c r="B6" i="11"/>
  <c r="B5" i="11"/>
  <c r="B4" i="11"/>
  <c r="AN3" i="11"/>
  <c r="AM3" i="11"/>
  <c r="AL3" i="11"/>
  <c r="B13" i="10"/>
  <c r="B12" i="10"/>
  <c r="B11" i="10"/>
  <c r="B10" i="10"/>
  <c r="B9" i="10"/>
  <c r="B8" i="10"/>
  <c r="B7" i="10"/>
  <c r="B6" i="10"/>
  <c r="B5" i="10"/>
  <c r="B4" i="10"/>
  <c r="AN3" i="10"/>
  <c r="AM3" i="10"/>
  <c r="AL3" i="10"/>
  <c r="B13" i="9"/>
  <c r="B12" i="9"/>
  <c r="B11" i="9"/>
  <c r="B10" i="9"/>
  <c r="B9" i="9"/>
  <c r="B8" i="9"/>
  <c r="B7" i="9"/>
  <c r="B6" i="9"/>
  <c r="B5" i="9"/>
  <c r="B4" i="9"/>
  <c r="AN3" i="9"/>
  <c r="AM3" i="9"/>
  <c r="AL3" i="9"/>
  <c r="B13" i="8"/>
  <c r="B12" i="8"/>
  <c r="B11" i="8"/>
  <c r="B10" i="8"/>
  <c r="B9" i="8"/>
  <c r="B8" i="8"/>
  <c r="B7" i="8"/>
  <c r="B6" i="8"/>
  <c r="B5" i="8"/>
  <c r="B4" i="8"/>
  <c r="AN3" i="8"/>
  <c r="AM3" i="8"/>
  <c r="AL3" i="8"/>
  <c r="B13" i="7"/>
  <c r="B12" i="7"/>
  <c r="B11" i="7"/>
  <c r="B10" i="7"/>
  <c r="B9" i="7"/>
  <c r="B8" i="7"/>
  <c r="B7" i="7"/>
  <c r="B6" i="7"/>
  <c r="B5" i="7"/>
  <c r="B4" i="7"/>
  <c r="AN3" i="7"/>
  <c r="AM3" i="7"/>
  <c r="AL3" i="7"/>
  <c r="B13" i="6"/>
  <c r="B12" i="6"/>
  <c r="B11" i="6"/>
  <c r="B10" i="6"/>
  <c r="B9" i="6"/>
  <c r="B8" i="6"/>
  <c r="B7" i="6"/>
  <c r="B6" i="6"/>
  <c r="B5" i="6"/>
  <c r="B4" i="6"/>
  <c r="AN3" i="6"/>
  <c r="AM3" i="6"/>
  <c r="AL3" i="6"/>
  <c r="B13" i="5"/>
  <c r="B12" i="5"/>
  <c r="B11" i="5"/>
  <c r="B10" i="5"/>
  <c r="B9" i="5"/>
  <c r="B8" i="5"/>
  <c r="B7" i="5"/>
  <c r="B6" i="5"/>
  <c r="B5" i="5"/>
  <c r="B4" i="5"/>
  <c r="AN3" i="5"/>
  <c r="AM3" i="5"/>
  <c r="AL3" i="5"/>
  <c r="B13" i="4"/>
  <c r="B12" i="4"/>
  <c r="B11" i="4"/>
  <c r="B10" i="4"/>
  <c r="B9" i="4"/>
  <c r="B8" i="4"/>
  <c r="B7" i="4"/>
  <c r="B6" i="4"/>
  <c r="B5" i="4"/>
  <c r="B4" i="4"/>
  <c r="AN3" i="4"/>
  <c r="AM3" i="4"/>
  <c r="AL3" i="4"/>
  <c r="B13" i="3"/>
  <c r="B12" i="3"/>
  <c r="B11" i="3"/>
  <c r="B10" i="3"/>
  <c r="B9" i="3"/>
  <c r="B8" i="3"/>
  <c r="B7" i="3"/>
  <c r="B6" i="3"/>
  <c r="B5" i="3"/>
  <c r="B4" i="3"/>
  <c r="AN3" i="3"/>
  <c r="AM3" i="3"/>
  <c r="AL3" i="3"/>
  <c r="AL5" i="2"/>
  <c r="AM5" i="2"/>
  <c r="D5" i="2" s="1"/>
  <c r="C5" i="2" s="1"/>
  <c r="AN5" i="2"/>
  <c r="AL6" i="2"/>
  <c r="AM6" i="2"/>
  <c r="D6" i="2" s="1"/>
  <c r="C6" i="2" s="1"/>
  <c r="AN6" i="2"/>
  <c r="AL7" i="2"/>
  <c r="AM7" i="2"/>
  <c r="D7" i="2" s="1"/>
  <c r="C7" i="2" s="1"/>
  <c r="AN7" i="2"/>
  <c r="AL8" i="2"/>
  <c r="AM8" i="2"/>
  <c r="D8" i="2" s="1"/>
  <c r="C8" i="2" s="1"/>
  <c r="AN8" i="2"/>
  <c r="AL9" i="2"/>
  <c r="AM9" i="2"/>
  <c r="AN9" i="2"/>
  <c r="AL10" i="2"/>
  <c r="AM10" i="2"/>
  <c r="D10" i="2" s="1"/>
  <c r="C10" i="2" s="1"/>
  <c r="AN10" i="2"/>
  <c r="AL11" i="2"/>
  <c r="AM11" i="2"/>
  <c r="AN11" i="2"/>
  <c r="AL12" i="2"/>
  <c r="AM12" i="2"/>
  <c r="D12" i="2" s="1"/>
  <c r="C12" i="2" s="1"/>
  <c r="AN12" i="2"/>
  <c r="AL13" i="2"/>
  <c r="AM13" i="2"/>
  <c r="AN13" i="2"/>
  <c r="AM4" i="2"/>
  <c r="D4" i="2" s="1"/>
  <c r="C4" i="2" s="1"/>
  <c r="AN4" i="2"/>
  <c r="AL4" i="2"/>
  <c r="AM3" i="2"/>
  <c r="AN3" i="2"/>
  <c r="AL3" i="2"/>
  <c r="B5" i="2"/>
  <c r="B6" i="2"/>
  <c r="B7" i="2"/>
  <c r="B8" i="2"/>
  <c r="B9" i="2"/>
  <c r="B10" i="2"/>
  <c r="B11" i="2"/>
  <c r="B12" i="2"/>
  <c r="B13" i="2"/>
  <c r="B4" i="2"/>
  <c r="C5" i="13" l="1"/>
  <c r="F10" i="1"/>
  <c r="C7" i="3"/>
  <c r="C8" i="3"/>
  <c r="D9" i="3"/>
  <c r="C11" i="3"/>
  <c r="C12" i="3"/>
  <c r="D6" i="3"/>
  <c r="D5" i="3"/>
  <c r="H8" i="1"/>
  <c r="H7" i="1"/>
  <c r="G10" i="1"/>
  <c r="F6" i="1"/>
  <c r="G7" i="1"/>
  <c r="H15" i="1"/>
  <c r="G15" i="1"/>
  <c r="F14" i="1"/>
  <c r="H12" i="1"/>
  <c r="G11" i="1"/>
  <c r="F13" i="1"/>
  <c r="H11" i="1"/>
  <c r="F9" i="1"/>
  <c r="H9" i="1"/>
  <c r="G8" i="1"/>
  <c r="F7" i="1"/>
  <c r="H6" i="1"/>
  <c r="H10" i="1"/>
  <c r="G9" i="1"/>
  <c r="F8" i="1"/>
  <c r="F15" i="1"/>
  <c r="H13" i="1"/>
  <c r="F11" i="1"/>
  <c r="H14" i="1"/>
  <c r="G13" i="1"/>
  <c r="F12" i="1"/>
  <c r="D13" i="2"/>
  <c r="C13" i="2" s="1"/>
  <c r="G14" i="1"/>
  <c r="D11" i="2"/>
  <c r="C11" i="2" s="1"/>
  <c r="G12" i="1"/>
  <c r="D9" i="2"/>
  <c r="C9" i="2" s="1"/>
  <c r="G6" i="1"/>
  <c r="D15" i="1" l="1"/>
  <c r="C15" i="1" s="1"/>
  <c r="D10" i="1"/>
  <c r="C10" i="1" s="1"/>
  <c r="D8" i="1"/>
  <c r="C8" i="1" s="1"/>
  <c r="M3" i="1"/>
  <c r="D7" i="1"/>
  <c r="C7" i="1" s="1"/>
  <c r="O3" i="1"/>
  <c r="D11" i="1"/>
  <c r="C11" i="1" s="1"/>
  <c r="D6" i="1"/>
  <c r="C6" i="1" s="1"/>
  <c r="D9" i="1"/>
  <c r="C9" i="1" s="1"/>
  <c r="D13" i="1"/>
  <c r="C13" i="1" s="1"/>
  <c r="D12" i="1"/>
  <c r="C12" i="1" s="1"/>
  <c r="H3" i="1"/>
  <c r="F3" i="1"/>
  <c r="D14" i="1"/>
  <c r="C14" i="1" s="1"/>
  <c r="N3" i="1"/>
  <c r="G3" i="1"/>
  <c r="C3" i="1" l="1"/>
  <c r="D3" i="1"/>
</calcChain>
</file>

<file path=xl/sharedStrings.xml><?xml version="1.0" encoding="utf-8"?>
<sst xmlns="http://schemas.openxmlformats.org/spreadsheetml/2006/main" count="262" uniqueCount="31">
  <si>
    <t xml:space="preserve">  </t>
  </si>
  <si>
    <t>SUMMARY</t>
  </si>
  <si>
    <t>Name</t>
  </si>
  <si>
    <t xml:space="preserve">Name </t>
  </si>
  <si>
    <t>Percent</t>
  </si>
  <si>
    <t>TOTAL</t>
  </si>
  <si>
    <t>P</t>
  </si>
  <si>
    <t>A</t>
  </si>
  <si>
    <t>X</t>
  </si>
  <si>
    <t>Abhishikta</t>
  </si>
  <si>
    <t>Anupam</t>
  </si>
  <si>
    <t>Pritul</t>
  </si>
  <si>
    <t>Samiran</t>
  </si>
  <si>
    <t>Dipannita</t>
  </si>
  <si>
    <t>Baisakhi</t>
  </si>
  <si>
    <t>Loknath</t>
  </si>
  <si>
    <t>Subham</t>
  </si>
  <si>
    <t>Amrita</t>
  </si>
  <si>
    <t>Kankana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</si>
  <si>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</si>
  <si>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</si>
  <si>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</si>
  <si>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</si>
  <si>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</si>
  <si>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</si>
  <si>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</si>
  <si>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</si>
  <si>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</si>
  <si>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NOEMBER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</si>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</sst>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579E7"/>
      <name val="Calibri"/>
      <family val="2"/>
      <scheme val="minor"/>
    </font>
    <font>
      <b/>
      <sz val="11"/>
      <color rgb="FF35BC95"/>
      <name val="Calibri"/>
      <family val="2"/>
      <scheme val="minor"/>
    </font>
    <font>
      <b/>
      <sz val="11"/>
      <color rgb="FFFFCCD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F3F4"/>
        <bgColor indexed="64"/>
      </patternFill>
    </fill>
    <fill>
      <patternFill patternType="solid">
        <fgColor rgb="FF14203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F3EB"/>
        <bgColor indexed="64"/>
      </patternFill>
    </fill>
    <fill>
      <patternFill patternType="solid">
        <fgColor rgb="FFFFCCDC"/>
        <bgColor indexed="64"/>
      </patternFill>
    </fill>
    <fill>
      <patternFill patternType="solid">
        <fgColor rgb="FFDDD4F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142038"/>
      </left>
      <right style="thin">
        <color rgb="FF142038"/>
      </right>
      <top style="thin">
        <color rgb="FF142038"/>
      </top>
      <bottom style="thin">
        <color rgb="FF142038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142038"/>
      </left>
      <right/>
      <top style="thin">
        <color rgb="FF142038"/>
      </top>
      <bottom style="thin">
        <color rgb="FF142038"/>
      </bottom>
      <diagonal/>
    </border>
    <border>
      <left/>
      <right style="thin">
        <color rgb="FF142038"/>
      </right>
      <top style="thin">
        <color rgb="FF142038"/>
      </top>
      <bottom style="thin">
        <color rgb="FF14203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8"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DC"/>
        </patternFill>
      </fill>
    </dxf>
  </dxfs>
  <tableStyles count="0" defaultTableStyle="TableStyleMedium2" defaultPivotStyle="PivotStyleLight16"/>
  <colors>
    <mruColors>
      <color rgb="FF9579E7"/>
      <color rgb="FFFFCCDC"/>
      <color rgb="FF35BC95"/>
      <color rgb="FFFF578B"/>
      <color rgb="FFDDD4F7"/>
      <color rgb="FFD8F3EB"/>
      <color rgb="FF142038"/>
      <color rgb="FFF1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Summary!$K$6</c:f>
          <c:strCache>
            <c:ptCount val="1"/>
            <c:pt idx="0">
              <c:v>Attendance Record - Abhishikta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0270581462293"/>
          <c:y val="0.16708333333333336"/>
          <c:w val="0.74149107656879676"/>
          <c:h val="0.68047323232323231"/>
        </c:manualLayout>
      </c:layout>
      <c:barChart>
        <c:barDir val="col"/>
        <c:grouping val="clustered"/>
        <c:varyColors val="0"/>
        <c:ser>
          <c:idx val="1"/>
          <c:order val="1"/>
          <c:tx>
            <c:v>Count</c:v>
          </c:tx>
          <c:spPr>
            <a:solidFill>
              <a:srgbClr val="35BC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C-4D09-8C5C-4D3EB004A121}"/>
              </c:ext>
            </c:extLst>
          </c:dPt>
          <c:dPt>
            <c:idx val="2"/>
            <c:invertIfNegative val="0"/>
            <c:bubble3D val="0"/>
            <c:spPr>
              <a:solidFill>
                <a:srgbClr val="957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C-4D09-8C5C-4D3EB004A121}"/>
              </c:ext>
            </c:extLst>
          </c:dPt>
          <c:cat>
            <c:strRef>
              <c:f>Summary!$F$5:$H$5</c:f>
              <c:strCache>
                <c:ptCount val="3"/>
                <c:pt idx="0">
                  <c:v>P</c:v>
                </c:pt>
                <c:pt idx="1">
                  <c:v>A</c:v>
                </c:pt>
                <c:pt idx="2">
                  <c:v>X</c:v>
                </c:pt>
              </c:strCache>
            </c:strRef>
          </c:cat>
          <c:val>
            <c:numRef>
              <c:f>Summary!$M$3:$O$3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D09-8C5C-4D3EB004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4225935"/>
        <c:axId val="1984224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Summary!$F$5:$H$5</c15:sqref>
                        </c15:formulaRef>
                      </c:ext>
                    </c:extLst>
                    <c:strCache>
                      <c:ptCount val="3"/>
                      <c:pt idx="0">
                        <c:v>P</c:v>
                      </c:pt>
                      <c:pt idx="1">
                        <c:v>A</c:v>
                      </c:pt>
                      <c:pt idx="2">
                        <c:v>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AC-4D09-8C5C-4D3EB004A1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Count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Summary!$F$5:$H$5</c15:sqref>
                        </c15:formulaRef>
                      </c:ext>
                    </c:extLst>
                    <c:strCache>
                      <c:ptCount val="3"/>
                      <c:pt idx="0">
                        <c:v>P</c:v>
                      </c:pt>
                      <c:pt idx="1">
                        <c:v>A</c:v>
                      </c:pt>
                      <c:pt idx="2">
                        <c:v>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Summary!$M$3:$O$3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7</c:v>
                      </c:pt>
                      <c:pt idx="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AC-4D09-8C5C-4D3EB004A121}"/>
                  </c:ext>
                </c:extLst>
              </c15:ser>
            </c15:filteredBarSeries>
          </c:ext>
        </c:extLst>
      </c:barChart>
      <c:catAx>
        <c:axId val="19842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24495"/>
        <c:crosses val="autoZero"/>
        <c:auto val="1"/>
        <c:lblAlgn val="ctr"/>
        <c:lblOffset val="100"/>
        <c:noMultiLvlLbl val="0"/>
      </c:catAx>
      <c:valAx>
        <c:axId val="198422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6000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26D4A-3374-A6BC-B32D-761778AA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7F2-CAEF-4432-A335-5CD10D6C3E8F}">
  <dimension ref="A1:O15"/>
  <sheetViews>
    <sheetView showGridLines="0" topLeftCell="B1" zoomScaleNormal="100" workbookViewId="0">
      <selection activeCell="H19" sqref="H19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5" width="4.77734375" style="1"/>
    <col min="6" max="8" width="6.77734375" style="1" customWidth="1"/>
    <col min="9" max="9" width="4.77734375" style="1"/>
    <col min="10" max="11" width="12.77734375" style="1" customWidth="1"/>
    <col min="12" max="12" width="4.77734375" style="1"/>
    <col min="13" max="15" width="6.77734375" style="1" customWidth="1"/>
    <col min="16" max="16384" width="4.77734375" style="1"/>
  </cols>
  <sheetData>
    <row r="1" spans="1:15" s="2" customFormat="1" ht="25.05" customHeight="1" x14ac:dyDescent="0.3">
      <c r="A1" s="2" t="s">
        <v>0</v>
      </c>
      <c r="B1" s="2" t="s">
        <v>1</v>
      </c>
    </row>
    <row r="3" spans="1:15" ht="14.55" customHeight="1" x14ac:dyDescent="0.3">
      <c r="B3" s="5" t="s">
        <v>5</v>
      </c>
      <c r="C3" s="22">
        <f>AVERAGE(C6:C15)</f>
        <v>0.85025575447570334</v>
      </c>
      <c r="D3" s="22">
        <f>AVERAGE(D6:D15)</f>
        <v>0.85025575447570334</v>
      </c>
      <c r="F3" s="20">
        <f>SUM(F6:F15)</f>
        <v>114</v>
      </c>
      <c r="G3" s="21">
        <f t="shared" ref="G3:H3" si="0">SUM(G6:G15)</f>
        <v>49</v>
      </c>
      <c r="H3" s="19">
        <f t="shared" si="0"/>
        <v>30</v>
      </c>
      <c r="J3" s="3" t="s">
        <v>2</v>
      </c>
      <c r="K3" s="3" t="s">
        <v>9</v>
      </c>
      <c r="M3" s="20">
        <f>IF(ISBLANK($K$3),F3,INDEX(F$6:F$15,MATCH($K$3,$B$6:$B$15,0)))</f>
        <v>20</v>
      </c>
      <c r="N3" s="21">
        <f t="shared" ref="N3:O3" si="1">IF(ISBLANK($K$3),G3,INDEX(G$6:G$15,MATCH($K$3,$B$6:$B$15,0)))</f>
        <v>7</v>
      </c>
      <c r="O3" s="19">
        <f t="shared" si="1"/>
        <v>7</v>
      </c>
    </row>
    <row r="5" spans="1:15" ht="14.55" customHeight="1" x14ac:dyDescent="0.3">
      <c r="B5" s="4" t="s">
        <v>3</v>
      </c>
      <c r="C5" s="23" t="s">
        <v>4</v>
      </c>
      <c r="D5" s="24"/>
      <c r="F5" s="6" t="s">
        <v>6</v>
      </c>
      <c r="G5" s="7" t="s">
        <v>7</v>
      </c>
      <c r="H5" s="8" t="s">
        <v>8</v>
      </c>
    </row>
    <row r="6" spans="1:15" ht="14.55" customHeight="1" x14ac:dyDescent="0.3">
      <c r="B6" s="9" t="s">
        <v>9</v>
      </c>
      <c r="C6" s="17">
        <f>D6</f>
        <v>0.79411764705882359</v>
      </c>
      <c r="D6" s="18">
        <f>IF(SUM(F6:H6)=0,0,1-H6/SUM(F6:H6))</f>
        <v>0.79411764705882359</v>
      </c>
      <c r="F6" s="3">
        <f>SUM(Jan:Dec!AL4)</f>
        <v>20</v>
      </c>
      <c r="G6" s="3">
        <f>SUM(Jan:Dec!AM4)</f>
        <v>7</v>
      </c>
      <c r="H6" s="3">
        <f>SUM(Jan:Dec!AN4)</f>
        <v>7</v>
      </c>
      <c r="K6" s="1" t="str">
        <f>"Attendance Record - "&amp;IF(ISBLANK(K3),"ALL",K3)</f>
        <v>Attendance Record - Abhishikta</v>
      </c>
    </row>
    <row r="7" spans="1:15" ht="14.55" customHeight="1" x14ac:dyDescent="0.3">
      <c r="B7" s="9" t="s">
        <v>10</v>
      </c>
      <c r="C7" s="17">
        <f t="shared" ref="C7:C15" si="2">D7</f>
        <v>0.82608695652173914</v>
      </c>
      <c r="D7" s="18">
        <f t="shared" ref="D7:D15" si="3">IF(SUM(F7:H7)=0,0,1-H7/SUM(F7:H7))</f>
        <v>0.82608695652173914</v>
      </c>
      <c r="F7" s="3">
        <f>SUM(Jan:Dec!AL5)</f>
        <v>11</v>
      </c>
      <c r="G7" s="3">
        <f>SUM(Jan:Dec!AM5)</f>
        <v>8</v>
      </c>
      <c r="H7" s="3">
        <f>SUM(Jan:Dec!AN5)</f>
        <v>4</v>
      </c>
    </row>
    <row r="8" spans="1:15" ht="14.55" customHeight="1" x14ac:dyDescent="0.3">
      <c r="B8" s="9" t="s">
        <v>11</v>
      </c>
      <c r="C8" s="17">
        <f t="shared" si="2"/>
        <v>0.82352941176470584</v>
      </c>
      <c r="D8" s="18">
        <f t="shared" si="3"/>
        <v>0.82352941176470584</v>
      </c>
      <c r="F8" s="3">
        <f>SUM(Jan:Dec!AL6)</f>
        <v>8</v>
      </c>
      <c r="G8" s="3">
        <f>SUM(Jan:Dec!AM6)</f>
        <v>6</v>
      </c>
      <c r="H8" s="3">
        <f>SUM(Jan:Dec!AN6)</f>
        <v>3</v>
      </c>
    </row>
    <row r="9" spans="1:15" ht="14.55" customHeight="1" x14ac:dyDescent="0.3">
      <c r="B9" s="9" t="s">
        <v>12</v>
      </c>
      <c r="C9" s="17">
        <f t="shared" si="2"/>
        <v>0.94117647058823528</v>
      </c>
      <c r="D9" s="18">
        <f t="shared" si="3"/>
        <v>0.94117647058823528</v>
      </c>
      <c r="F9" s="3">
        <f>SUM(Jan:Dec!AL7)</f>
        <v>11</v>
      </c>
      <c r="G9" s="3">
        <f>SUM(Jan:Dec!AM7)</f>
        <v>5</v>
      </c>
      <c r="H9" s="3">
        <f>SUM(Jan:Dec!AN7)</f>
        <v>1</v>
      </c>
    </row>
    <row r="10" spans="1:15" ht="14.55" customHeight="1" x14ac:dyDescent="0.3">
      <c r="B10" s="9" t="s">
        <v>13</v>
      </c>
      <c r="C10" s="17">
        <f t="shared" si="2"/>
        <v>0.82352941176470584</v>
      </c>
      <c r="D10" s="18">
        <f t="shared" si="3"/>
        <v>0.82352941176470584</v>
      </c>
      <c r="F10" s="3">
        <f>SUM(Jan:Dec!AL8)</f>
        <v>11</v>
      </c>
      <c r="G10" s="3">
        <f>SUM(Jan:Dec!AM8)</f>
        <v>3</v>
      </c>
      <c r="H10" s="3">
        <f>SUM(Jan:Dec!AN8)</f>
        <v>3</v>
      </c>
    </row>
    <row r="11" spans="1:15" ht="14.55" customHeight="1" x14ac:dyDescent="0.3">
      <c r="B11" s="9" t="s">
        <v>14</v>
      </c>
      <c r="C11" s="17">
        <f t="shared" si="2"/>
        <v>0.94117647058823528</v>
      </c>
      <c r="D11" s="18">
        <f t="shared" si="3"/>
        <v>0.94117647058823528</v>
      </c>
      <c r="F11" s="3">
        <f>SUM(Jan:Dec!AL9)</f>
        <v>13</v>
      </c>
      <c r="G11" s="3">
        <f>SUM(Jan:Dec!AM9)</f>
        <v>3</v>
      </c>
      <c r="H11" s="3">
        <f>SUM(Jan:Dec!AN9)</f>
        <v>1</v>
      </c>
    </row>
    <row r="12" spans="1:15" ht="14.55" customHeight="1" x14ac:dyDescent="0.3">
      <c r="B12" s="9" t="s">
        <v>15</v>
      </c>
      <c r="C12" s="17">
        <f t="shared" si="2"/>
        <v>0.94117647058823528</v>
      </c>
      <c r="D12" s="18">
        <f t="shared" si="3"/>
        <v>0.94117647058823528</v>
      </c>
      <c r="F12" s="3">
        <f>SUM(Jan:Dec!AL10)</f>
        <v>10</v>
      </c>
      <c r="G12" s="3">
        <f>SUM(Jan:Dec!AM10)</f>
        <v>6</v>
      </c>
      <c r="H12" s="3">
        <f>SUM(Jan:Dec!AN10)</f>
        <v>1</v>
      </c>
    </row>
    <row r="13" spans="1:15" ht="14.55" customHeight="1" x14ac:dyDescent="0.3">
      <c r="B13" s="9" t="s">
        <v>16</v>
      </c>
      <c r="C13" s="17">
        <f t="shared" si="2"/>
        <v>0.70588235294117641</v>
      </c>
      <c r="D13" s="18">
        <f t="shared" si="3"/>
        <v>0.70588235294117641</v>
      </c>
      <c r="F13" s="3">
        <f>SUM(Jan:Dec!AL11)</f>
        <v>9</v>
      </c>
      <c r="G13" s="3">
        <f>SUM(Jan:Dec!AM11)</f>
        <v>3</v>
      </c>
      <c r="H13" s="3">
        <f>SUM(Jan:Dec!AN11)</f>
        <v>5</v>
      </c>
    </row>
    <row r="14" spans="1:15" ht="14.55" customHeight="1" x14ac:dyDescent="0.3">
      <c r="B14" s="9" t="s">
        <v>17</v>
      </c>
      <c r="C14" s="17">
        <f t="shared" si="2"/>
        <v>0.82352941176470584</v>
      </c>
      <c r="D14" s="18">
        <f t="shared" si="3"/>
        <v>0.82352941176470584</v>
      </c>
      <c r="F14" s="3">
        <f>SUM(Jan:Dec!AL12)</f>
        <v>10</v>
      </c>
      <c r="G14" s="3">
        <f>SUM(Jan:Dec!AM12)</f>
        <v>4</v>
      </c>
      <c r="H14" s="3">
        <f>SUM(Jan:Dec!AN12)</f>
        <v>3</v>
      </c>
    </row>
    <row r="15" spans="1:15" ht="14.55" customHeight="1" x14ac:dyDescent="0.3">
      <c r="B15" s="9" t="s">
        <v>18</v>
      </c>
      <c r="C15" s="17">
        <f t="shared" si="2"/>
        <v>0.88235294117647056</v>
      </c>
      <c r="D15" s="18">
        <f t="shared" si="3"/>
        <v>0.88235294117647056</v>
      </c>
      <c r="F15" s="3">
        <f>SUM(Jan:Dec!AL13)</f>
        <v>11</v>
      </c>
      <c r="G15" s="3">
        <f>SUM(Jan:Dec!AM13)</f>
        <v>4</v>
      </c>
      <c r="H15" s="3">
        <f>SUM(Jan:Dec!AN13)</f>
        <v>2</v>
      </c>
    </row>
  </sheetData>
  <mergeCells count="1">
    <mergeCell ref="C5:D5"/>
  </mergeCells>
  <conditionalFormatting sqref="D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{264C56D2-39E0-42A3-ABDE-027FA6949611}</x14:id>
        </ext>
      </extLst>
    </cfRule>
    <cfRule type="dataBar" priority="2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{8CE38AC7-BC0A-4996-A07D-E3C701095988}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{72AEEA5A-59AF-4FA1-90FD-A541C39D8E96}</x14:id>
        </ext>
      </extLst>
    </cfRule>
    <cfRule type="dataBar" priority="4">
      <dataBar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{164F9FBD-AE3D-4247-96FC-4CFC775E7489}</x14:id>
        </ext>
      </extLst>
    </cfRule>
  </conditionalFormatting>
  <conditionalFormatting sqref="D6:D15">
    <cfRule type="dataBar" priority="6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{7CB99BF1-EABF-44E3-B2A5-D3865BC382F8}</x14:id>
        </ext>
      </extLst>
    </cfRule>
  </conditionalFormatting>
  <dataValidations count="1">
    <dataValidation type="list" allowBlank="1" showInputMessage="1" showErrorMessage="1" sqref="K3" xr:uid="{1795C5DE-1F45-4F7B-B120-9BC78C555134}">
      <formula1>$B$6:$B$15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C56D2-39E0-42A3-ABDE-027FA69496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14:cfRule type="dataBar" id="{8CE38AC7-BC0A-4996-A07D-E3C70109598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14:cfRule type="dataBar" id="{72AEEA5A-59AF-4FA1-90FD-A541C39D8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4F9FBD-AE3D-4247-96FC-4CFC775E74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7CB99BF1-EABF-44E3-B2A5-D3865BC382F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E454-52D9-49FB-87B7-3C939B86FC5B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30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{C8402519-9871-4E1D-8EE5-2AB526A739E6}</x14:id>
        </ext>
      </extLst>
    </cfRule>
  </conditionalFormatting>
  <conditionalFormatting sqref="F1:AJ1048576">
    <cfRule type="cellIs" dxfId="11" priority="2" operator="equal">
      <formula>$AN$3</formula>
    </cfRule>
    <cfRule type="cellIs" dxfId="10" priority="3" operator="equal">
      <formula>$AM$3</formula>
    </cfRule>
  </conditionalFormatting>
  <conditionalFormatting sqref="F4:AJ13">
    <cfRule type="cellIs" dxfId="9" priority="4" operator="equal">
      <formula>$AL$3</formula>
    </cfRule>
  </conditionalFormatting>
  <dataValidations count="1">
    <dataValidation type="list" allowBlank="1" showInputMessage="1" showErrorMessage="1" sqref="F4:AJ13" xr:uid="{33753DC5-6C0E-4872-B386-B64418D955B5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402519-9871-4E1D-8EE5-2AB526A739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7042-BF5A-44B0-885D-C8A662BDE09C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29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{69D6185E-1DDB-4ED0-827A-0A8A9C6712DF}</x14:id>
        </ext>
      </extLst>
    </cfRule>
  </conditionalFormatting>
  <conditionalFormatting sqref="F1:AJ1048576">
    <cfRule type="cellIs" dxfId="8" priority="2" operator="equal">
      <formula>$AN$3</formula>
    </cfRule>
    <cfRule type="cellIs" dxfId="7" priority="3" operator="equal">
      <formula>$AM$3</formula>
    </cfRule>
  </conditionalFormatting>
  <conditionalFormatting sqref="F4:AJ13">
    <cfRule type="cellIs" dxfId="6" priority="4" operator="equal">
      <formula>$AL$3</formula>
    </cfRule>
  </conditionalFormatting>
  <dataValidations count="1">
    <dataValidation type="list" allowBlank="1" showInputMessage="1" showErrorMessage="1" sqref="F4:AJ13" xr:uid="{7BDEAA2D-8A70-43E9-8859-CB218E31E839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D6185E-1DDB-4ED0-827A-0A8A9C6712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5E8E-8EDB-4E4E-A6B8-63EE77F944DC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28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{F64BCDA3-7909-4479-BE7C-1ECDD18A7781}</x14:id>
        </ext>
      </extLst>
    </cfRule>
  </conditionalFormatting>
  <conditionalFormatting sqref="F1:AJ1048576">
    <cfRule type="cellIs" dxfId="5" priority="2" operator="equal">
      <formula>$AN$3</formula>
    </cfRule>
    <cfRule type="cellIs" dxfId="4" priority="3" operator="equal">
      <formula>$AM$3</formula>
    </cfRule>
  </conditionalFormatting>
  <conditionalFormatting sqref="F4:AJ13">
    <cfRule type="cellIs" dxfId="3" priority="4" operator="equal">
      <formula>$AL$3</formula>
    </cfRule>
  </conditionalFormatting>
  <dataValidations count="1">
    <dataValidation type="list" allowBlank="1" showInputMessage="1" showErrorMessage="1" sqref="F4:AJ13" xr:uid="{D5C0DCBA-A873-4F72-B540-4EDEC59B5D99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4BCDA3-7909-4479-BE7C-1ECDD18A778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2423-6D9E-4DCE-978A-9BB85FCB860C}">
  <dimension ref="A1:AN13"/>
  <sheetViews>
    <sheetView showGridLines="0" topLeftCell="B1" workbookViewId="0">
      <selection activeCell="I5" sqref="I5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27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0.75</v>
      </c>
      <c r="D4" s="16">
        <f>IF(COUNTA(F4:AJ4)=0,0,1-AM4/COUNTA(F4:AJ4))</f>
        <v>0.75</v>
      </c>
      <c r="F4" s="10" t="s">
        <v>7</v>
      </c>
      <c r="G4" s="10" t="s">
        <v>6</v>
      </c>
      <c r="H4" s="10" t="s">
        <v>8</v>
      </c>
      <c r="I4" s="10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2</v>
      </c>
      <c r="AM4" s="3">
        <f t="shared" ref="AM4:AN4" si="0">COUNTIF($F4:$AJ4,AM$3)</f>
        <v>1</v>
      </c>
      <c r="AN4" s="3">
        <f t="shared" si="0"/>
        <v>1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0.75</v>
      </c>
      <c r="D5" s="16">
        <f t="shared" ref="D5:D13" si="2">IF(COUNTA(F5:AJ5)=0,0,1-AM5/COUNTA(F5:AJ5))</f>
        <v>0.75</v>
      </c>
      <c r="F5" s="10" t="s">
        <v>6</v>
      </c>
      <c r="G5" s="10" t="s">
        <v>7</v>
      </c>
      <c r="H5" s="10" t="s">
        <v>6</v>
      </c>
      <c r="I5" s="10" t="s">
        <v>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2</v>
      </c>
      <c r="AM5" s="3">
        <f t="shared" si="3"/>
        <v>1</v>
      </c>
      <c r="AN5" s="3">
        <f t="shared" si="3"/>
        <v>1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{39D8182F-308A-4599-804D-F5629576F0F7}</x14:id>
        </ext>
      </extLst>
    </cfRule>
  </conditionalFormatting>
  <conditionalFormatting sqref="F1:AJ1048576">
    <cfRule type="cellIs" dxfId="2" priority="2" operator="equal">
      <formula>$AN$3</formula>
    </cfRule>
    <cfRule type="cellIs" dxfId="1" priority="3" operator="equal">
      <formula>$AM$3</formula>
    </cfRule>
  </conditionalFormatting>
  <conditionalFormatting sqref="F4:AJ13">
    <cfRule type="cellIs" dxfId="0" priority="4" operator="equal">
      <formula>$AL$3</formula>
    </cfRule>
  </conditionalFormatting>
  <dataValidations count="1">
    <dataValidation type="list" allowBlank="1" showInputMessage="1" showErrorMessage="1" sqref="F4:AJ13" xr:uid="{75FFA759-3226-4FB3-A18A-A81BC93BB642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8182F-308A-4599-804D-F5629576F0F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3EB6-53E3-496C-B6A7-7CEEEC32CBE9}">
  <dimension ref="A1:AN13"/>
  <sheetViews>
    <sheetView showGridLines="0" tabSelected="1" topLeftCell="B1" workbookViewId="0">
      <selection activeCell="O13" sqref="O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19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D4</f>
        <v>0.8</v>
      </c>
      <c r="D4" s="16">
        <f>IF(COUNTA(F4:AJ4)=0,0,1-AM4/COUNTA(F4:AJ4))</f>
        <v>0.8</v>
      </c>
      <c r="F4" s="10" t="s">
        <v>6</v>
      </c>
      <c r="G4" s="10" t="s">
        <v>8</v>
      </c>
      <c r="H4" s="10" t="s">
        <v>6</v>
      </c>
      <c r="I4" s="10" t="s">
        <v>6</v>
      </c>
      <c r="J4" s="10" t="s">
        <v>7</v>
      </c>
      <c r="K4" s="10" t="s">
        <v>7</v>
      </c>
      <c r="L4" s="10" t="s">
        <v>6</v>
      </c>
      <c r="M4" s="10" t="s">
        <v>6</v>
      </c>
      <c r="N4" s="10" t="s">
        <v>6</v>
      </c>
      <c r="O4" s="10" t="s">
        <v>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7</v>
      </c>
      <c r="AM4" s="3">
        <f t="shared" ref="AM4:AN13" si="0">COUNTIF($F4:$AJ4,AM$3)</f>
        <v>2</v>
      </c>
      <c r="AN4" s="3">
        <f t="shared" si="0"/>
        <v>1</v>
      </c>
    </row>
    <row r="5" spans="1:40" ht="14.55" customHeight="1" x14ac:dyDescent="0.3">
      <c r="B5" s="12" t="str">
        <f>Summary!B7</f>
        <v>Anupam</v>
      </c>
      <c r="C5" s="17">
        <f t="shared" ref="C5:C13" si="1">D5</f>
        <v>0.7</v>
      </c>
      <c r="D5" s="16">
        <f t="shared" ref="D5:D13" si="2">IF(COUNTA(F5:AJ5)=0,0,1-AM5/COUNTA(F5:AJ5))</f>
        <v>0.7</v>
      </c>
      <c r="F5" s="10" t="s">
        <v>7</v>
      </c>
      <c r="G5" s="10" t="s">
        <v>8</v>
      </c>
      <c r="H5" s="10" t="s">
        <v>6</v>
      </c>
      <c r="I5" s="10" t="s">
        <v>6</v>
      </c>
      <c r="J5" s="10" t="s">
        <v>8</v>
      </c>
      <c r="K5" s="10" t="s">
        <v>6</v>
      </c>
      <c r="L5" s="10" t="s">
        <v>6</v>
      </c>
      <c r="M5" s="10" t="s">
        <v>7</v>
      </c>
      <c r="N5" s="10" t="s">
        <v>7</v>
      </c>
      <c r="O5" s="10" t="s">
        <v>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L13" si="3">COUNTIF($F5:$AJ5,AL$3)</f>
        <v>5</v>
      </c>
      <c r="AM5" s="3">
        <f t="shared" si="0"/>
        <v>3</v>
      </c>
      <c r="AN5" s="3">
        <f t="shared" si="0"/>
        <v>2</v>
      </c>
    </row>
    <row r="6" spans="1:40" ht="14.55" customHeight="1" x14ac:dyDescent="0.3">
      <c r="B6" s="12" t="str">
        <f>Summary!B8</f>
        <v>Pritul</v>
      </c>
      <c r="C6" s="17">
        <f t="shared" si="1"/>
        <v>0.6</v>
      </c>
      <c r="D6" s="16">
        <f t="shared" si="2"/>
        <v>0.6</v>
      </c>
      <c r="F6" s="10" t="s">
        <v>6</v>
      </c>
      <c r="G6" s="10" t="s">
        <v>6</v>
      </c>
      <c r="H6" s="10" t="s">
        <v>7</v>
      </c>
      <c r="I6" s="10" t="s">
        <v>8</v>
      </c>
      <c r="J6" s="10" t="s">
        <v>6</v>
      </c>
      <c r="K6" s="10" t="s">
        <v>7</v>
      </c>
      <c r="L6" s="10" t="s">
        <v>7</v>
      </c>
      <c r="M6" s="10" t="s">
        <v>6</v>
      </c>
      <c r="N6" s="10" t="s">
        <v>7</v>
      </c>
      <c r="O6" s="10" t="s">
        <v>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5</v>
      </c>
      <c r="AM6" s="3">
        <f t="shared" si="0"/>
        <v>4</v>
      </c>
      <c r="AN6" s="3">
        <f t="shared" si="0"/>
        <v>1</v>
      </c>
    </row>
    <row r="7" spans="1:40" ht="14.55" customHeight="1" x14ac:dyDescent="0.3">
      <c r="B7" s="12" t="str">
        <f>Summary!B9</f>
        <v>Samiran</v>
      </c>
      <c r="C7" s="17">
        <f t="shared" si="1"/>
        <v>0.8</v>
      </c>
      <c r="D7" s="16">
        <f t="shared" si="2"/>
        <v>0.8</v>
      </c>
      <c r="F7" s="10" t="s">
        <v>6</v>
      </c>
      <c r="G7" s="10" t="s">
        <v>6</v>
      </c>
      <c r="H7" s="10" t="s">
        <v>7</v>
      </c>
      <c r="I7" s="10" t="s">
        <v>6</v>
      </c>
      <c r="J7" s="10" t="s">
        <v>7</v>
      </c>
      <c r="K7" s="10" t="s">
        <v>8</v>
      </c>
      <c r="L7" s="10" t="s">
        <v>6</v>
      </c>
      <c r="M7" s="10" t="s">
        <v>6</v>
      </c>
      <c r="N7" s="10" t="s">
        <v>6</v>
      </c>
      <c r="O7" s="10" t="s">
        <v>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7</v>
      </c>
      <c r="AM7" s="3">
        <f t="shared" si="0"/>
        <v>2</v>
      </c>
      <c r="AN7" s="3">
        <f t="shared" si="0"/>
        <v>1</v>
      </c>
    </row>
    <row r="8" spans="1:40" ht="14.55" customHeight="1" x14ac:dyDescent="0.3">
      <c r="B8" s="12" t="str">
        <f>Summary!B10</f>
        <v>Dipannita</v>
      </c>
      <c r="C8" s="17">
        <f t="shared" si="1"/>
        <v>0.9</v>
      </c>
      <c r="D8" s="16">
        <f t="shared" si="2"/>
        <v>0.9</v>
      </c>
      <c r="F8" s="10" t="s">
        <v>8</v>
      </c>
      <c r="G8" s="10" t="s">
        <v>6</v>
      </c>
      <c r="H8" s="10" t="s">
        <v>7</v>
      </c>
      <c r="I8" s="10" t="s">
        <v>6</v>
      </c>
      <c r="J8" s="10" t="s">
        <v>6</v>
      </c>
      <c r="K8" s="10" t="s">
        <v>6</v>
      </c>
      <c r="L8" s="10" t="s">
        <v>6</v>
      </c>
      <c r="M8" s="10" t="s">
        <v>6</v>
      </c>
      <c r="N8" s="10" t="s">
        <v>6</v>
      </c>
      <c r="O8" s="10" t="s">
        <v>6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8</v>
      </c>
      <c r="AM8" s="3">
        <f t="shared" si="0"/>
        <v>1</v>
      </c>
      <c r="AN8" s="3">
        <f t="shared" si="0"/>
        <v>1</v>
      </c>
    </row>
    <row r="9" spans="1:40" ht="14.55" customHeight="1" x14ac:dyDescent="0.3">
      <c r="B9" s="12" t="str">
        <f>Summary!B11</f>
        <v>Baisakhi</v>
      </c>
      <c r="C9" s="17">
        <f t="shared" si="1"/>
        <v>0.9</v>
      </c>
      <c r="D9" s="16">
        <f t="shared" si="2"/>
        <v>0.9</v>
      </c>
      <c r="F9" s="10" t="s">
        <v>6</v>
      </c>
      <c r="G9" s="10" t="s">
        <v>8</v>
      </c>
      <c r="H9" s="10" t="s">
        <v>6</v>
      </c>
      <c r="I9" s="10" t="s">
        <v>6</v>
      </c>
      <c r="J9" s="10" t="s">
        <v>6</v>
      </c>
      <c r="K9" s="10" t="s">
        <v>6</v>
      </c>
      <c r="L9" s="10" t="s">
        <v>7</v>
      </c>
      <c r="M9" s="10" t="s">
        <v>6</v>
      </c>
      <c r="N9" s="10" t="s">
        <v>6</v>
      </c>
      <c r="O9" s="10" t="s">
        <v>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8</v>
      </c>
      <c r="AM9" s="3">
        <f t="shared" si="0"/>
        <v>1</v>
      </c>
      <c r="AN9" s="3">
        <f t="shared" si="0"/>
        <v>1</v>
      </c>
    </row>
    <row r="10" spans="1:40" ht="14.55" customHeight="1" x14ac:dyDescent="0.3">
      <c r="B10" s="12" t="str">
        <f>Summary!B12</f>
        <v>Loknath</v>
      </c>
      <c r="C10" s="17">
        <f t="shared" si="1"/>
        <v>0.7</v>
      </c>
      <c r="D10" s="16">
        <f t="shared" si="2"/>
        <v>0.7</v>
      </c>
      <c r="F10" s="10" t="s">
        <v>7</v>
      </c>
      <c r="G10" s="10" t="s">
        <v>7</v>
      </c>
      <c r="H10" s="10" t="s">
        <v>6</v>
      </c>
      <c r="I10" s="10" t="s">
        <v>7</v>
      </c>
      <c r="J10" s="10" t="s">
        <v>6</v>
      </c>
      <c r="K10" s="10" t="s">
        <v>6</v>
      </c>
      <c r="L10" s="10" t="s">
        <v>6</v>
      </c>
      <c r="M10" s="10" t="s">
        <v>8</v>
      </c>
      <c r="N10" s="10" t="s">
        <v>6</v>
      </c>
      <c r="O10" s="10" t="s">
        <v>6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6</v>
      </c>
      <c r="AM10" s="3">
        <f t="shared" si="0"/>
        <v>3</v>
      </c>
      <c r="AN10" s="3">
        <f t="shared" si="0"/>
        <v>1</v>
      </c>
    </row>
    <row r="11" spans="1:40" ht="14.55" customHeight="1" x14ac:dyDescent="0.3">
      <c r="B11" s="12" t="str">
        <f>Summary!B13</f>
        <v>Subham</v>
      </c>
      <c r="C11" s="17">
        <f t="shared" si="1"/>
        <v>0.8</v>
      </c>
      <c r="D11" s="16">
        <f t="shared" si="2"/>
        <v>0.8</v>
      </c>
      <c r="F11" s="10" t="s">
        <v>8</v>
      </c>
      <c r="G11" s="10" t="s">
        <v>6</v>
      </c>
      <c r="H11" s="10" t="s">
        <v>8</v>
      </c>
      <c r="I11" s="10" t="s">
        <v>7</v>
      </c>
      <c r="J11" s="10" t="s">
        <v>7</v>
      </c>
      <c r="K11" s="10" t="s">
        <v>6</v>
      </c>
      <c r="L11" s="10" t="s">
        <v>6</v>
      </c>
      <c r="M11" s="10" t="s">
        <v>6</v>
      </c>
      <c r="N11" s="10" t="s">
        <v>8</v>
      </c>
      <c r="O11" s="10" t="s">
        <v>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5</v>
      </c>
      <c r="AM11" s="3">
        <f t="shared" si="0"/>
        <v>2</v>
      </c>
      <c r="AN11" s="3">
        <f t="shared" si="0"/>
        <v>3</v>
      </c>
    </row>
    <row r="12" spans="1:40" ht="14.55" customHeight="1" x14ac:dyDescent="0.3">
      <c r="B12" s="12" t="str">
        <f>Summary!B14</f>
        <v>Amrita</v>
      </c>
      <c r="C12" s="17">
        <f t="shared" si="1"/>
        <v>0.7</v>
      </c>
      <c r="D12" s="16">
        <f t="shared" si="2"/>
        <v>0.7</v>
      </c>
      <c r="F12" s="10" t="s">
        <v>6</v>
      </c>
      <c r="G12" s="10" t="s">
        <v>8</v>
      </c>
      <c r="H12" s="10" t="s">
        <v>7</v>
      </c>
      <c r="I12" s="10" t="s">
        <v>6</v>
      </c>
      <c r="J12" s="10" t="s">
        <v>6</v>
      </c>
      <c r="K12" s="10" t="s">
        <v>7</v>
      </c>
      <c r="L12" s="10" t="s">
        <v>8</v>
      </c>
      <c r="M12" s="10" t="s">
        <v>6</v>
      </c>
      <c r="N12" s="10" t="s">
        <v>7</v>
      </c>
      <c r="O12" s="10" t="s">
        <v>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5</v>
      </c>
      <c r="AM12" s="3">
        <f t="shared" si="0"/>
        <v>3</v>
      </c>
      <c r="AN12" s="3">
        <f t="shared" si="0"/>
        <v>2</v>
      </c>
    </row>
    <row r="13" spans="1:40" ht="14.55" customHeight="1" x14ac:dyDescent="0.3">
      <c r="B13" s="12" t="str">
        <f>Summary!B15</f>
        <v>Kankana</v>
      </c>
      <c r="C13" s="17">
        <f t="shared" si="1"/>
        <v>0.8</v>
      </c>
      <c r="D13" s="16">
        <f t="shared" si="2"/>
        <v>0.8</v>
      </c>
      <c r="F13" s="10" t="s">
        <v>8</v>
      </c>
      <c r="G13" s="10" t="s">
        <v>6</v>
      </c>
      <c r="H13" s="10" t="s">
        <v>6</v>
      </c>
      <c r="I13" s="10" t="s">
        <v>6</v>
      </c>
      <c r="J13" s="10" t="s">
        <v>6</v>
      </c>
      <c r="K13" s="10" t="s">
        <v>7</v>
      </c>
      <c r="L13" s="10" t="s">
        <v>6</v>
      </c>
      <c r="M13" s="10" t="s">
        <v>7</v>
      </c>
      <c r="N13" s="10" t="s">
        <v>6</v>
      </c>
      <c r="O13" s="10" t="s">
        <v>6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7</v>
      </c>
      <c r="AM13" s="3">
        <f t="shared" si="0"/>
        <v>2</v>
      </c>
      <c r="AN13" s="3">
        <f t="shared" si="0"/>
        <v>1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{C824DF66-FAF2-4F69-A9CC-01C8AB245782}</x14:id>
        </ext>
      </extLst>
    </cfRule>
  </conditionalFormatting>
  <conditionalFormatting sqref="F4">
    <cfRule type="cellIs" dxfId="37" priority="4" operator="equal">
      <formula>$AM$3</formula>
    </cfRule>
    <cfRule type="cellIs" dxfId="36" priority="5" operator="equal">
      <formula>$AM$3</formula>
    </cfRule>
  </conditionalFormatting>
  <conditionalFormatting sqref="F1:AJ1048576">
    <cfRule type="cellIs" dxfId="35" priority="2" operator="equal">
      <formula>$AN$3</formula>
    </cfRule>
    <cfRule type="cellIs" dxfId="34" priority="3" operator="equal">
      <formula>$AM$3</formula>
    </cfRule>
  </conditionalFormatting>
  <conditionalFormatting sqref="F4:AJ13">
    <cfRule type="cellIs" dxfId="33" priority="6" operator="equal">
      <formula>$AL$3</formula>
    </cfRule>
  </conditionalFormatting>
  <dataValidations count="1">
    <dataValidation type="list" allowBlank="1" showInputMessage="1" showErrorMessage="1" sqref="F4:AJ13" xr:uid="{5D4B5BC2-C42B-4C2B-B682-44C576555435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24DF66-FAF2-4F69-A9CC-01C8AB24578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F3D8-4E48-4B1C-B1D5-810D48CAFC9D}">
  <dimension ref="A1:AN13"/>
  <sheetViews>
    <sheetView showGridLines="0" topLeftCell="B1" workbookViewId="0">
      <selection activeCell="D7" sqref="D7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20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IF(COUNTA(F4:AJ4)=Feb!K120,0,1-AM4/COUNTA(F4:AJ4))</f>
        <v>0.85714285714285721</v>
      </c>
      <c r="D4" s="16">
        <f>IF(COUNTA(F4:AJ4)=Feb!K120,0,1-AM4/COUNTA(F4:AJ4))</f>
        <v>0.85714285714285721</v>
      </c>
      <c r="F4" s="10" t="s">
        <v>7</v>
      </c>
      <c r="G4" s="10" t="s">
        <v>6</v>
      </c>
      <c r="H4" s="10" t="s">
        <v>8</v>
      </c>
      <c r="I4" s="10" t="s">
        <v>6</v>
      </c>
      <c r="J4" s="10" t="s">
        <v>8</v>
      </c>
      <c r="K4" s="10" t="s">
        <v>6</v>
      </c>
      <c r="L4" s="10" t="s">
        <v>6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4</v>
      </c>
      <c r="AM4" s="3">
        <f t="shared" ref="AM4:AN4" si="0">COUNTIF($F4:$AJ4,AM$3)</f>
        <v>1</v>
      </c>
      <c r="AN4" s="3">
        <f t="shared" si="0"/>
        <v>2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0.5714285714285714</v>
      </c>
      <c r="D5" s="16">
        <f>IF(COUNTA(F5:AJ5)=Feb!K121,0,1-AM5/COUNTA(F5:AJ5))</f>
        <v>0.5714285714285714</v>
      </c>
      <c r="F5" s="10" t="s">
        <v>6</v>
      </c>
      <c r="G5" s="10" t="s">
        <v>7</v>
      </c>
      <c r="H5" s="10" t="s">
        <v>6</v>
      </c>
      <c r="I5" s="10" t="s">
        <v>7</v>
      </c>
      <c r="J5" s="10" t="s">
        <v>7</v>
      </c>
      <c r="K5" s="10" t="s">
        <v>6</v>
      </c>
      <c r="L5" s="10" t="s">
        <v>8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2">COUNTIF($F5:$AJ5,AL$3)</f>
        <v>3</v>
      </c>
      <c r="AM5" s="3">
        <f t="shared" si="2"/>
        <v>3</v>
      </c>
      <c r="AN5" s="3">
        <f t="shared" si="2"/>
        <v>1</v>
      </c>
    </row>
    <row r="6" spans="1:40" ht="14.55" customHeight="1" x14ac:dyDescent="0.3">
      <c r="B6" s="12" t="str">
        <f>Summary!B8</f>
        <v>Pritul</v>
      </c>
      <c r="C6" s="17">
        <f t="shared" si="1"/>
        <v>0.7142857142857143</v>
      </c>
      <c r="D6" s="16">
        <f>IF(COUNTA(F6:AJ6)=Feb!K122,0,1-AM6/COUNTA(F6:AJ6))</f>
        <v>0.7142857142857143</v>
      </c>
      <c r="F6" s="10" t="s">
        <v>6</v>
      </c>
      <c r="G6" s="10" t="s">
        <v>7</v>
      </c>
      <c r="H6" s="10" t="s">
        <v>8</v>
      </c>
      <c r="I6" s="10" t="s">
        <v>6</v>
      </c>
      <c r="J6" s="10" t="s">
        <v>7</v>
      </c>
      <c r="K6" s="10" t="s">
        <v>6</v>
      </c>
      <c r="L6" s="10" t="s">
        <v>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2"/>
        <v>3</v>
      </c>
      <c r="AM6" s="3">
        <f t="shared" si="2"/>
        <v>2</v>
      </c>
      <c r="AN6" s="3">
        <f t="shared" si="2"/>
        <v>2</v>
      </c>
    </row>
    <row r="7" spans="1:40" ht="14.55" customHeight="1" x14ac:dyDescent="0.3">
      <c r="B7" s="12" t="str">
        <f>Summary!B9</f>
        <v>Samiran</v>
      </c>
      <c r="C7" s="17">
        <f t="shared" si="1"/>
        <v>0.5714285714285714</v>
      </c>
      <c r="D7" s="16">
        <f>IF(COUNTA(F7:AJ7)=Feb!K123,0,1-AM7/COUNTA(F7:AJ7))</f>
        <v>0.5714285714285714</v>
      </c>
      <c r="F7" s="10" t="s">
        <v>7</v>
      </c>
      <c r="G7" s="10" t="s">
        <v>6</v>
      </c>
      <c r="H7" s="10" t="s">
        <v>7</v>
      </c>
      <c r="I7" s="10" t="s">
        <v>7</v>
      </c>
      <c r="J7" s="10" t="s">
        <v>6</v>
      </c>
      <c r="K7" s="10" t="s">
        <v>6</v>
      </c>
      <c r="L7" s="10" t="s">
        <v>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2"/>
        <v>4</v>
      </c>
      <c r="AM7" s="3">
        <f t="shared" si="2"/>
        <v>3</v>
      </c>
      <c r="AN7" s="3">
        <f t="shared" si="2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0.7142857142857143</v>
      </c>
      <c r="D8" s="16">
        <f>IF(COUNTA(F8:AJ8)=Feb!K124,0,1-AM8/COUNTA(F8:AJ8))</f>
        <v>0.7142857142857143</v>
      </c>
      <c r="F8" s="10" t="s">
        <v>8</v>
      </c>
      <c r="G8" s="10" t="s">
        <v>6</v>
      </c>
      <c r="H8" s="10" t="s">
        <v>6</v>
      </c>
      <c r="I8" s="10" t="s">
        <v>7</v>
      </c>
      <c r="J8" s="10" t="s">
        <v>8</v>
      </c>
      <c r="K8" s="10" t="s">
        <v>6</v>
      </c>
      <c r="L8" s="10" t="s">
        <v>7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2"/>
        <v>3</v>
      </c>
      <c r="AM8" s="3">
        <f t="shared" si="2"/>
        <v>2</v>
      </c>
      <c r="AN8" s="3">
        <f t="shared" si="2"/>
        <v>2</v>
      </c>
    </row>
    <row r="9" spans="1:40" ht="14.55" customHeight="1" x14ac:dyDescent="0.3">
      <c r="B9" s="12" t="str">
        <f>Summary!B11</f>
        <v>Baisakhi</v>
      </c>
      <c r="C9" s="17">
        <f t="shared" si="1"/>
        <v>0.7142857142857143</v>
      </c>
      <c r="D9" s="16">
        <f>IF(COUNTA(F9:AJ9)=Feb!K125,0,1-AM9/COUNTA(F9:AJ9))</f>
        <v>0.7142857142857143</v>
      </c>
      <c r="F9" s="10" t="s">
        <v>7</v>
      </c>
      <c r="G9" s="10" t="s">
        <v>6</v>
      </c>
      <c r="H9" s="10" t="s">
        <v>6</v>
      </c>
      <c r="I9" s="10" t="s">
        <v>6</v>
      </c>
      <c r="J9" s="10" t="s">
        <v>7</v>
      </c>
      <c r="K9" s="10" t="s">
        <v>6</v>
      </c>
      <c r="L9" s="10" t="s">
        <v>6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2"/>
        <v>5</v>
      </c>
      <c r="AM9" s="3">
        <f t="shared" si="2"/>
        <v>2</v>
      </c>
      <c r="AN9" s="3">
        <f t="shared" si="2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0.5714285714285714</v>
      </c>
      <c r="D10" s="16">
        <f>IF(COUNTA(F10:AJ10)=Feb!K126,0,1-AM10/COUNTA(F10:AJ10))</f>
        <v>0.5714285714285714</v>
      </c>
      <c r="F10" s="10" t="s">
        <v>6</v>
      </c>
      <c r="G10" s="10" t="s">
        <v>7</v>
      </c>
      <c r="H10" s="10" t="s">
        <v>6</v>
      </c>
      <c r="I10" s="10" t="s">
        <v>6</v>
      </c>
      <c r="J10" s="10" t="s">
        <v>6</v>
      </c>
      <c r="K10" s="10" t="s">
        <v>7</v>
      </c>
      <c r="L10" s="10" t="s">
        <v>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2"/>
        <v>4</v>
      </c>
      <c r="AM10" s="3">
        <f t="shared" si="2"/>
        <v>3</v>
      </c>
      <c r="AN10" s="3">
        <f t="shared" si="2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0.85714285714285721</v>
      </c>
      <c r="D11" s="16">
        <f>IF(COUNTA(F11:AJ11)=Feb!K127,0,1-AM11/COUNTA(F11:AJ11))</f>
        <v>0.85714285714285721</v>
      </c>
      <c r="F11" s="10" t="s">
        <v>7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8</v>
      </c>
      <c r="L11" s="10" t="s">
        <v>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2"/>
        <v>4</v>
      </c>
      <c r="AM11" s="3">
        <f t="shared" si="2"/>
        <v>1</v>
      </c>
      <c r="AN11" s="3">
        <f t="shared" si="2"/>
        <v>2</v>
      </c>
    </row>
    <row r="12" spans="1:40" ht="14.55" customHeight="1" x14ac:dyDescent="0.3">
      <c r="B12" s="12" t="str">
        <f>Summary!B14</f>
        <v>Amrita</v>
      </c>
      <c r="C12" s="17">
        <f t="shared" si="1"/>
        <v>0.85714285714285721</v>
      </c>
      <c r="D12" s="16">
        <f>IF(COUNTA(F12:AJ12)=Feb!K128,0,1-AM12/COUNTA(F12:AJ12))</f>
        <v>0.85714285714285721</v>
      </c>
      <c r="F12" s="10" t="s">
        <v>6</v>
      </c>
      <c r="G12" s="10" t="s">
        <v>6</v>
      </c>
      <c r="H12" s="10" t="s">
        <v>6</v>
      </c>
      <c r="I12" s="10" t="s">
        <v>7</v>
      </c>
      <c r="J12" s="10" t="s">
        <v>6</v>
      </c>
      <c r="K12" s="10" t="s">
        <v>6</v>
      </c>
      <c r="L12" s="10" t="s">
        <v>8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2"/>
        <v>5</v>
      </c>
      <c r="AM12" s="3">
        <f t="shared" si="2"/>
        <v>1</v>
      </c>
      <c r="AN12" s="3">
        <f t="shared" si="2"/>
        <v>1</v>
      </c>
    </row>
    <row r="13" spans="1:40" ht="14.55" customHeight="1" x14ac:dyDescent="0.3">
      <c r="B13" s="12" t="str">
        <f>Summary!B15</f>
        <v>Kankana</v>
      </c>
      <c r="C13" s="17">
        <f t="shared" si="1"/>
        <v>0.7142857142857143</v>
      </c>
      <c r="D13" s="16">
        <f>IF(COUNTA(F13:AJ13)=Feb!K129,0,1-AM13/COUNTA(F13:AJ13))</f>
        <v>0.7142857142857143</v>
      </c>
      <c r="F13" s="10" t="s">
        <v>6</v>
      </c>
      <c r="G13" s="10" t="s">
        <v>7</v>
      </c>
      <c r="H13" s="10" t="s">
        <v>7</v>
      </c>
      <c r="I13" s="10" t="s">
        <v>8</v>
      </c>
      <c r="J13" s="10" t="s">
        <v>6</v>
      </c>
      <c r="K13" s="10" t="s">
        <v>6</v>
      </c>
      <c r="L13" s="10" t="s">
        <v>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2"/>
        <v>4</v>
      </c>
      <c r="AM13" s="3">
        <f t="shared" si="2"/>
        <v>2</v>
      </c>
      <c r="AN13" s="3">
        <f t="shared" si="2"/>
        <v>1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{8D5DC4EA-BA0A-490E-9904-E4782DB69404}</x14:id>
        </ext>
      </extLst>
    </cfRule>
  </conditionalFormatting>
  <conditionalFormatting sqref="F1:AJ1048576">
    <cfRule type="cellIs" dxfId="32" priority="2" operator="equal">
      <formula>$AN$3</formula>
    </cfRule>
    <cfRule type="cellIs" dxfId="31" priority="3" operator="equal">
      <formula>$AM$3</formula>
    </cfRule>
  </conditionalFormatting>
  <conditionalFormatting sqref="F4:AJ13">
    <cfRule type="cellIs" dxfId="30" priority="6" operator="equal">
      <formula>$AL$3</formula>
    </cfRule>
  </conditionalFormatting>
  <dataValidations count="1">
    <dataValidation type="list" allowBlank="1" showInputMessage="1" showErrorMessage="1" sqref="F4:AJ13" xr:uid="{8D8BC937-D485-4ABA-9554-960E76F7D0AA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5DC4EA-BA0A-490E-9904-E4782DB6940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CBBF-3AAD-437F-BF60-1B518F96188A}">
  <dimension ref="A1:AN13"/>
  <sheetViews>
    <sheetView showGridLines="0" topLeftCell="B1" workbookViewId="0">
      <selection activeCell="D4" sqref="D4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21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0.83333333333333337</v>
      </c>
      <c r="D4" s="16"/>
      <c r="F4" s="10" t="s">
        <v>6</v>
      </c>
      <c r="G4" s="10" t="s">
        <v>7</v>
      </c>
      <c r="H4" s="10" t="s">
        <v>6</v>
      </c>
      <c r="I4" s="10" t="s">
        <v>8</v>
      </c>
      <c r="J4" s="10" t="s">
        <v>6</v>
      </c>
      <c r="K4" s="10" t="s">
        <v>6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4</v>
      </c>
      <c r="AM4" s="3">
        <f t="shared" ref="AM4:AN4" si="0">COUNTIF($F4:$AJ4,AM$3)</f>
        <v>1</v>
      </c>
      <c r="AN4" s="3">
        <f t="shared" si="0"/>
        <v>1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0.5</v>
      </c>
      <c r="D5" s="16">
        <f t="shared" ref="D5:D13" si="2">IF(COUNTA(F5:AJ5)=0,0,1-AM5/COUNTA(F5:AJ5))</f>
        <v>0.5</v>
      </c>
      <c r="F5" s="10" t="s">
        <v>6</v>
      </c>
      <c r="G5" s="10" t="s">
        <v>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1</v>
      </c>
      <c r="AM5" s="3">
        <f t="shared" si="3"/>
        <v>1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{86C6E221-5155-43F2-AB33-25FDB9CFB483}</x14:id>
        </ext>
      </extLst>
    </cfRule>
  </conditionalFormatting>
  <conditionalFormatting sqref="F1:AJ1048576">
    <cfRule type="cellIs" dxfId="29" priority="2" operator="equal">
      <formula>$AN$3</formula>
    </cfRule>
    <cfRule type="cellIs" dxfId="28" priority="3" operator="equal">
      <formula>$AM$3</formula>
    </cfRule>
  </conditionalFormatting>
  <conditionalFormatting sqref="F4:AJ13">
    <cfRule type="cellIs" dxfId="27" priority="4" operator="equal">
      <formula>$AL$3</formula>
    </cfRule>
  </conditionalFormatting>
  <dataValidations count="1">
    <dataValidation type="list" allowBlank="1" showInputMessage="1" showErrorMessage="1" sqref="F4:AJ13" xr:uid="{9DBE932D-DA38-46B3-A372-B96B5884CD3E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6E221-5155-43F2-AB33-25FDB9CFB48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6899-8A87-4369-86AA-319F9C281025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22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0.66666666666666674</v>
      </c>
      <c r="D4" s="16">
        <f>IF(COUNTA(F4:AJ4)=0,0,1-AM4/COUNTA(F4:AJ4))</f>
        <v>0.66666666666666674</v>
      </c>
      <c r="F4" s="10" t="s">
        <v>8</v>
      </c>
      <c r="G4" s="10" t="s">
        <v>7</v>
      </c>
      <c r="H4" s="10" t="s">
        <v>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1</v>
      </c>
      <c r="AM4" s="3">
        <f t="shared" ref="AM4:AN4" si="0">COUNTIF($F4:$AJ4,AM$3)</f>
        <v>1</v>
      </c>
      <c r="AN4" s="3">
        <f t="shared" si="0"/>
        <v>1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{2D3D7BAF-2671-447E-87E0-9A827B6F1C8E}</x14:id>
        </ext>
      </extLst>
    </cfRule>
  </conditionalFormatting>
  <conditionalFormatting sqref="F1:AJ1048576">
    <cfRule type="cellIs" dxfId="26" priority="2" operator="equal">
      <formula>$AN$3</formula>
    </cfRule>
    <cfRule type="cellIs" dxfId="25" priority="3" operator="equal">
      <formula>$AM$3</formula>
    </cfRule>
  </conditionalFormatting>
  <conditionalFormatting sqref="F4:AJ13">
    <cfRule type="cellIs" dxfId="24" priority="4" operator="equal">
      <formula>$AL$3</formula>
    </cfRule>
  </conditionalFormatting>
  <dataValidations count="1">
    <dataValidation type="list" allowBlank="1" showInputMessage="1" showErrorMessage="1" sqref="AC4:AJ5 F4:AB13 AC7:AJ13" xr:uid="{EED4F011-8060-41BE-A747-BBDF4BA33695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3D7BAF-2671-447E-87E0-9A827B6F1C8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2C43-5181-43B7-8AF4-9888B4ACAF07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23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0.75</v>
      </c>
      <c r="D4" s="16">
        <f>IF(COUNTA(F4:AJ4)=0,0,1-AM4/COUNTA(F4:AJ4))</f>
        <v>0.75</v>
      </c>
      <c r="F4" s="10" t="s">
        <v>6</v>
      </c>
      <c r="G4" s="10" t="s">
        <v>7</v>
      </c>
      <c r="H4" s="10" t="s">
        <v>8</v>
      </c>
      <c r="I4" s="10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2</v>
      </c>
      <c r="AM4" s="3">
        <f t="shared" ref="AM4:AN4" si="0">COUNTIF($F4:$AJ4,AM$3)</f>
        <v>1</v>
      </c>
      <c r="AN4" s="3">
        <f t="shared" si="0"/>
        <v>1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1</v>
      </c>
      <c r="D5" s="16">
        <f t="shared" ref="D5:D13" si="2">IF(COUNTA(F5:AJ5)=0,0,1-AM5/COUNTA(F5:AJ5))</f>
        <v>1</v>
      </c>
      <c r="F5" s="10" t="s">
        <v>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/>
      <c r="AM5" s="3">
        <f t="shared" ref="AL5:AN13" si="3">COUNTIF($F5:$AJ5,AM$3)</f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{013D775D-A6C6-45A3-90A1-0EA860B6BC87}</x14:id>
        </ext>
      </extLst>
    </cfRule>
  </conditionalFormatting>
  <conditionalFormatting sqref="F1:AJ1048576">
    <cfRule type="cellIs" dxfId="23" priority="2" operator="equal">
      <formula>$AN$3</formula>
    </cfRule>
    <cfRule type="cellIs" dxfId="22" priority="3" operator="equal">
      <formula>$AM$3</formula>
    </cfRule>
  </conditionalFormatting>
  <conditionalFormatting sqref="F4:AJ13">
    <cfRule type="cellIs" dxfId="21" priority="4" operator="equal">
      <formula>$AL$3</formula>
    </cfRule>
  </conditionalFormatting>
  <dataValidations count="1">
    <dataValidation type="list" allowBlank="1" showInputMessage="1" showErrorMessage="1" sqref="F4:AJ13" xr:uid="{2D9B9ABD-F841-4B41-91A0-0F8FD98F27FA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3D775D-A6C6-45A3-90A1-0EA860B6BC8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9BA5-C1ED-4637-B961-57125BE363BF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24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Jul!AL4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{05B83794-3566-4220-BB9E-0AE934604E58}</x14:id>
        </ext>
      </extLst>
    </cfRule>
  </conditionalFormatting>
  <conditionalFormatting sqref="F1:AJ1048576">
    <cfRule type="cellIs" dxfId="20" priority="2" operator="equal">
      <formula>$AN$3</formula>
    </cfRule>
    <cfRule type="cellIs" dxfId="19" priority="3" operator="equal">
      <formula>$AM$3</formula>
    </cfRule>
  </conditionalFormatting>
  <conditionalFormatting sqref="F4:AJ13">
    <cfRule type="cellIs" dxfId="18" priority="4" operator="equal">
      <formula>$AL$3</formula>
    </cfRule>
  </conditionalFormatting>
  <dataValidations count="1">
    <dataValidation type="list" allowBlank="1" showInputMessage="1" showErrorMessage="1" sqref="F4:AJ13" xr:uid="{DBB7DF21-8F0E-4EA0-AE60-85BA332E8B40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B83794-3566-4220-BB9E-0AE934604E5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3841-7DFF-4811-A626-6BF882757B93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25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{AA0D7B51-E1E9-49D0-B382-10C1F6033DDC}</x14:id>
        </ext>
      </extLst>
    </cfRule>
  </conditionalFormatting>
  <conditionalFormatting sqref="F1:AJ1048576">
    <cfRule type="cellIs" dxfId="17" priority="2" operator="equal">
      <formula>$AN$3</formula>
    </cfRule>
    <cfRule type="cellIs" dxfId="16" priority="3" operator="equal">
      <formula>$AM$3</formula>
    </cfRule>
  </conditionalFormatting>
  <conditionalFormatting sqref="F4:AJ13">
    <cfRule type="cellIs" dxfId="15" priority="4" operator="equal">
      <formula>$AL$3</formula>
    </cfRule>
  </conditionalFormatting>
  <dataValidations count="1">
    <dataValidation type="list" allowBlank="1" showInputMessage="1" showErrorMessage="1" sqref="F4:AJ13" xr:uid="{E9B6BAAE-69DE-4F07-8E8A-11E496F62AE3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D7B51-E1E9-49D0-B382-10C1F6033DD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D745-0F58-49FF-9222-3E203F436368}">
  <dimension ref="A1:AN13"/>
  <sheetViews>
    <sheetView showGridLines="0" topLeftCell="B1" workbookViewId="0">
      <selection activeCell="D4" sqref="D4:D13"/>
    </sheetView>
  </sheetViews>
  <sheetFormatPr defaultColWidth="4.77734375" defaultRowHeight="14.55" customHeight="1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6384" width="4.77734375" style="1"/>
  </cols>
  <sheetData>
    <row r="1" spans="1:40" s="2" customFormat="1" ht="25.05" customHeight="1" x14ac:dyDescent="0.3">
      <c r="A1" s="2" t="s">
        <v>0</v>
      </c>
      <c r="B1" s="2" t="s">
        <v>26</v>
      </c>
    </row>
    <row r="3" spans="1:40" ht="14.55" customHeight="1" x14ac:dyDescent="0.3">
      <c r="B3" s="4" t="s">
        <v>3</v>
      </c>
      <c r="C3" s="23" t="s">
        <v>4</v>
      </c>
      <c r="D3" s="24"/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L3" s="13" t="str">
        <f>Summary!F5</f>
        <v>P</v>
      </c>
      <c r="AM3" s="14" t="str">
        <f>Summary!G5</f>
        <v>A</v>
      </c>
      <c r="AN3" s="15" t="str">
        <f>Summary!H5</f>
        <v>X</v>
      </c>
    </row>
    <row r="4" spans="1:40" ht="14.55" customHeight="1" x14ac:dyDescent="0.3">
      <c r="B4" s="12" t="str">
        <f>Summary!B6</f>
        <v>Abhishikta</v>
      </c>
      <c r="C4" s="17">
        <f>IF(COUNTA(F4:AJ4)=0,0,1-AM4/COUNTA(F4:AJ4))</f>
        <v>0</v>
      </c>
      <c r="D4" s="16">
        <f>IF(COUNTA(F4:AJ4)=0,0,1-AM4/COUNTA(F4:AJ4))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3">
        <f>COUNTIF($F4:$AJ4,AL$3)</f>
        <v>0</v>
      </c>
      <c r="AM4" s="3">
        <f t="shared" ref="AM4:AN4" si="0">COUNTIF($F4:$AJ4,AM$3)</f>
        <v>0</v>
      </c>
      <c r="AN4" s="3">
        <f t="shared" si="0"/>
        <v>0</v>
      </c>
    </row>
    <row r="5" spans="1:40" ht="14.55" customHeight="1" x14ac:dyDescent="0.3">
      <c r="B5" s="12" t="str">
        <f>Summary!B7</f>
        <v>Anupam</v>
      </c>
      <c r="C5" s="17">
        <f t="shared" ref="C5:C13" si="1">IF(COUNTA(F5:AJ5)=0,0,1-AM5/COUNTA(F5:AJ5))</f>
        <v>0</v>
      </c>
      <c r="D5" s="16">
        <f t="shared" ref="D5:D13" si="2">IF(COUNTA(F5:AJ5)=0,0,1-AM5/COUNTA(F5:AJ5))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3">
        <f t="shared" ref="AL5:AN13" si="3">COUNTIF($F5:$AJ5,AL$3)</f>
        <v>0</v>
      </c>
      <c r="AM5" s="3">
        <f t="shared" si="3"/>
        <v>0</v>
      </c>
      <c r="AN5" s="3">
        <f t="shared" si="3"/>
        <v>0</v>
      </c>
    </row>
    <row r="6" spans="1:40" ht="14.55" customHeight="1" x14ac:dyDescent="0.3">
      <c r="B6" s="12" t="str">
        <f>Summary!B8</f>
        <v>Pritul</v>
      </c>
      <c r="C6" s="17">
        <f t="shared" si="1"/>
        <v>0</v>
      </c>
      <c r="D6" s="16">
        <f t="shared" si="2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ht="14.55" customHeight="1" x14ac:dyDescent="0.3">
      <c r="B7" s="12" t="str">
        <f>Summary!B9</f>
        <v>Samiran</v>
      </c>
      <c r="C7" s="17">
        <f t="shared" si="1"/>
        <v>0</v>
      </c>
      <c r="D7" s="16">
        <f t="shared" si="2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3">
        <f t="shared" si="3"/>
        <v>0</v>
      </c>
      <c r="AM7" s="3">
        <f t="shared" si="3"/>
        <v>0</v>
      </c>
      <c r="AN7" s="3">
        <f t="shared" si="3"/>
        <v>0</v>
      </c>
    </row>
    <row r="8" spans="1:40" ht="14.55" customHeight="1" x14ac:dyDescent="0.3">
      <c r="B8" s="12" t="str">
        <f>Summary!B10</f>
        <v>Dipannita</v>
      </c>
      <c r="C8" s="17">
        <f t="shared" si="1"/>
        <v>0</v>
      </c>
      <c r="D8" s="16">
        <f t="shared" si="2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3">
        <f t="shared" si="3"/>
        <v>0</v>
      </c>
      <c r="AM8" s="3">
        <f t="shared" si="3"/>
        <v>0</v>
      </c>
      <c r="AN8" s="3">
        <f t="shared" si="3"/>
        <v>0</v>
      </c>
    </row>
    <row r="9" spans="1:40" ht="14.55" customHeight="1" x14ac:dyDescent="0.3">
      <c r="B9" s="12" t="str">
        <f>Summary!B11</f>
        <v>Baisakhi</v>
      </c>
      <c r="C9" s="17">
        <f t="shared" si="1"/>
        <v>0</v>
      </c>
      <c r="D9" s="16">
        <f t="shared" si="2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ht="14.55" customHeight="1" x14ac:dyDescent="0.3">
      <c r="B10" s="12" t="str">
        <f>Summary!B12</f>
        <v>Loknath</v>
      </c>
      <c r="C10" s="17">
        <f t="shared" si="1"/>
        <v>0</v>
      </c>
      <c r="D10" s="16">
        <f t="shared" si="2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ht="14.55" customHeight="1" x14ac:dyDescent="0.3">
      <c r="B11" s="12" t="str">
        <f>Summary!B13</f>
        <v>Subham</v>
      </c>
      <c r="C11" s="17">
        <f t="shared" si="1"/>
        <v>0</v>
      </c>
      <c r="D11" s="16">
        <f t="shared" si="2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ht="14.55" customHeight="1" x14ac:dyDescent="0.3">
      <c r="B12" s="12" t="str">
        <f>Summary!B14</f>
        <v>Amrita</v>
      </c>
      <c r="C12" s="17">
        <f t="shared" si="1"/>
        <v>0</v>
      </c>
      <c r="D12" s="16">
        <f t="shared" si="2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ht="14.55" customHeight="1" x14ac:dyDescent="0.3">
      <c r="B13" s="12" t="str">
        <f>Summary!B15</f>
        <v>Kankana</v>
      </c>
      <c r="C13" s="17">
        <f t="shared" si="1"/>
        <v>0</v>
      </c>
      <c r="D13" s="16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3">
        <f t="shared" si="3"/>
        <v>0</v>
      </c>
      <c r="AM13" s="3">
        <f t="shared" si="3"/>
        <v>0</v>
      </c>
      <c r="AN13" s="3">
        <f t="shared" si="3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{28DE0014-4E4D-4E28-A9FA-8787EB46E3C5}</x14:id>
        </ext>
      </extLst>
    </cfRule>
  </conditionalFormatting>
  <conditionalFormatting sqref="F1:AJ1048576">
    <cfRule type="cellIs" dxfId="14" priority="2" operator="equal">
      <formula>$AN$3</formula>
    </cfRule>
    <cfRule type="cellIs" dxfId="13" priority="3" operator="equal">
      <formula>$AM$3</formula>
    </cfRule>
  </conditionalFormatting>
  <conditionalFormatting sqref="F4:AJ13">
    <cfRule type="cellIs" dxfId="12" priority="4" operator="equal">
      <formula>$AL$3</formula>
    </cfRule>
  </conditionalFormatting>
  <dataValidations count="1">
    <dataValidation type="list" allowBlank="1" showInputMessage="1" showErrorMessage="1" sqref="F4:AJ13" xr:uid="{4B20D7ED-7DA7-4731-A911-6EC38BD57B43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E0014-4E4D-4E28-A9FA-8787EB46E3C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Abhishikta Mondal</dc:creator>
  <cp:lastModifiedBy>Abhishikta Mondal</cp:lastModifiedBy>
  <dcterms:created xsi:type="dcterms:W3CDTF">2025-03-23T14:48:02Z</dcterms:created>
  <dcterms:modified xsi:type="dcterms:W3CDTF">2025-07-29T06:48:22Z</dcterms:modified>
</cp:coreProperties>
</file>