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1873\git hub prjts\"/>
    </mc:Choice>
  </mc:AlternateContent>
  <bookViews>
    <workbookView xWindow="0" yWindow="0" windowWidth="28800" windowHeight="12435" activeTab="1"/>
  </bookViews>
  <sheets>
    <sheet name="Readme" sheetId="2" r:id="rId1"/>
    <sheet name="Pivot &amp; Chart" sheetId="3" r:id="rId2"/>
    <sheet name="Data" sheetId="1" r:id="rId3"/>
  </sheets>
  <externalReferences>
    <externalReference r:id="rId4"/>
  </externalReferences>
  <definedNames>
    <definedName name="_xlnm._FilterDatabase" localSheetId="2" hidden="1">Data!$A$1:$Q$1</definedName>
    <definedName name="GMSTCENtoState">[1]Recoding!$I$26:$J$31</definedName>
    <definedName name="HGAtoEduc">[1]Recoding!$I$5:$J$21</definedName>
  </definedNames>
  <calcPr calcId="152511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6" i="1" l="1"/>
  <c r="G176" i="1"/>
  <c r="F176" i="1"/>
  <c r="E176" i="1"/>
  <c r="D176" i="1"/>
  <c r="C176" i="1"/>
  <c r="B176" i="1"/>
  <c r="A176" i="1"/>
  <c r="H175" i="1"/>
  <c r="G175" i="1"/>
  <c r="F175" i="1"/>
  <c r="E175" i="1"/>
  <c r="D175" i="1"/>
  <c r="C175" i="1"/>
  <c r="B175" i="1"/>
  <c r="A175" i="1"/>
  <c r="H174" i="1"/>
  <c r="G174" i="1"/>
  <c r="F174" i="1"/>
  <c r="E174" i="1"/>
  <c r="D174" i="1"/>
  <c r="C174" i="1"/>
  <c r="B174" i="1"/>
  <c r="A174" i="1"/>
  <c r="H173" i="1"/>
  <c r="G173" i="1"/>
  <c r="F173" i="1"/>
  <c r="E173" i="1"/>
  <c r="D173" i="1"/>
  <c r="C173" i="1"/>
  <c r="B173" i="1"/>
  <c r="A173" i="1"/>
  <c r="H172" i="1"/>
  <c r="G172" i="1"/>
  <c r="F172" i="1"/>
  <c r="E172" i="1"/>
  <c r="D172" i="1"/>
  <c r="C172" i="1"/>
  <c r="B172" i="1"/>
  <c r="A172" i="1"/>
  <c r="H171" i="1"/>
  <c r="G171" i="1"/>
  <c r="F171" i="1"/>
  <c r="E171" i="1"/>
  <c r="D171" i="1"/>
  <c r="C171" i="1"/>
  <c r="B171" i="1"/>
  <c r="A171" i="1"/>
  <c r="H170" i="1"/>
  <c r="G170" i="1"/>
  <c r="F170" i="1"/>
  <c r="E170" i="1"/>
  <c r="D170" i="1"/>
  <c r="C170" i="1"/>
  <c r="B170" i="1"/>
  <c r="A170" i="1"/>
  <c r="H169" i="1"/>
  <c r="G169" i="1"/>
  <c r="F169" i="1"/>
  <c r="E169" i="1"/>
  <c r="D169" i="1"/>
  <c r="C169" i="1"/>
  <c r="B169" i="1"/>
  <c r="A169" i="1"/>
  <c r="H168" i="1"/>
  <c r="G168" i="1"/>
  <c r="F168" i="1"/>
  <c r="E168" i="1"/>
  <c r="D168" i="1"/>
  <c r="C168" i="1"/>
  <c r="B168" i="1"/>
  <c r="A168" i="1"/>
  <c r="H167" i="1"/>
  <c r="G167" i="1"/>
  <c r="F167" i="1"/>
  <c r="E167" i="1"/>
  <c r="D167" i="1"/>
  <c r="C167" i="1"/>
  <c r="B167" i="1"/>
  <c r="A167" i="1"/>
  <c r="H166" i="1"/>
  <c r="G166" i="1"/>
  <c r="F166" i="1"/>
  <c r="E166" i="1"/>
  <c r="D166" i="1"/>
  <c r="C166" i="1"/>
  <c r="B166" i="1"/>
  <c r="A166" i="1"/>
  <c r="H165" i="1"/>
  <c r="G165" i="1"/>
  <c r="F165" i="1"/>
  <c r="E165" i="1"/>
  <c r="D165" i="1"/>
  <c r="C165" i="1"/>
  <c r="B165" i="1"/>
  <c r="A165" i="1"/>
  <c r="H164" i="1"/>
  <c r="G164" i="1"/>
  <c r="F164" i="1"/>
  <c r="E164" i="1"/>
  <c r="D164" i="1"/>
  <c r="C164" i="1"/>
  <c r="B164" i="1"/>
  <c r="A164" i="1"/>
  <c r="H163" i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H153" i="1"/>
  <c r="G153" i="1"/>
  <c r="F153" i="1"/>
  <c r="E153" i="1"/>
  <c r="D153" i="1"/>
  <c r="C153" i="1"/>
  <c r="B153" i="1"/>
  <c r="A153" i="1"/>
  <c r="H152" i="1"/>
  <c r="G152" i="1"/>
  <c r="F152" i="1"/>
  <c r="E152" i="1"/>
  <c r="D152" i="1"/>
  <c r="C152" i="1"/>
  <c r="B152" i="1"/>
  <c r="A152" i="1"/>
  <c r="H151" i="1"/>
  <c r="G151" i="1"/>
  <c r="F151" i="1"/>
  <c r="E151" i="1"/>
  <c r="D151" i="1"/>
  <c r="C151" i="1"/>
  <c r="B151" i="1"/>
  <c r="A151" i="1"/>
  <c r="H150" i="1"/>
  <c r="G150" i="1"/>
  <c r="F150" i="1"/>
  <c r="E150" i="1"/>
  <c r="D150" i="1"/>
  <c r="C150" i="1"/>
  <c r="B150" i="1"/>
  <c r="A150" i="1"/>
  <c r="H149" i="1"/>
  <c r="G149" i="1"/>
  <c r="F149" i="1"/>
  <c r="E149" i="1"/>
  <c r="D149" i="1"/>
  <c r="C149" i="1"/>
  <c r="B149" i="1"/>
  <c r="A149" i="1"/>
  <c r="H148" i="1"/>
  <c r="G148" i="1"/>
  <c r="F148" i="1"/>
  <c r="E148" i="1"/>
  <c r="D148" i="1"/>
  <c r="C148" i="1"/>
  <c r="B148" i="1"/>
  <c r="A148" i="1"/>
  <c r="H147" i="1"/>
  <c r="G147" i="1"/>
  <c r="F147" i="1"/>
  <c r="E147" i="1"/>
  <c r="D147" i="1"/>
  <c r="C147" i="1"/>
  <c r="B147" i="1"/>
  <c r="A147" i="1"/>
  <c r="H146" i="1"/>
  <c r="G146" i="1"/>
  <c r="F146" i="1"/>
  <c r="E146" i="1"/>
  <c r="D146" i="1"/>
  <c r="C146" i="1"/>
  <c r="B146" i="1"/>
  <c r="A146" i="1"/>
  <c r="H145" i="1"/>
  <c r="G145" i="1"/>
  <c r="F145" i="1"/>
  <c r="E145" i="1"/>
  <c r="D145" i="1"/>
  <c r="C145" i="1"/>
  <c r="B145" i="1"/>
  <c r="A145" i="1"/>
  <c r="H144" i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H140" i="1"/>
  <c r="G140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H127" i="1"/>
  <c r="G127" i="1"/>
  <c r="F127" i="1"/>
  <c r="E127" i="1"/>
  <c r="D127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>
  <authors>
    <author>Frank M. Howland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>Missing values are coded with a period (".").</t>
        </r>
      </text>
    </comment>
  </commentList>
</comments>
</file>

<file path=xl/sharedStrings.xml><?xml version="1.0" encoding="utf-8"?>
<sst xmlns="http://schemas.openxmlformats.org/spreadsheetml/2006/main" count="41" uniqueCount="36">
  <si>
    <t>Usual Hours Worked</t>
  </si>
  <si>
    <t>Education (yrs)</t>
  </si>
  <si>
    <t>Yearly Earnings</t>
  </si>
  <si>
    <t>Race</t>
  </si>
  <si>
    <t>Sex</t>
  </si>
  <si>
    <t>Usual Weekly Earnings</t>
  </si>
  <si>
    <t>State</t>
  </si>
  <si>
    <t>Month in Sample</t>
  </si>
  <si>
    <t xml:space="preserve">A_GRSWK </t>
  </si>
  <si>
    <t xml:space="preserve">PMHRUSLT </t>
  </si>
  <si>
    <t xml:space="preserve">A_AGE </t>
  </si>
  <si>
    <t xml:space="preserve">A_HGA </t>
  </si>
  <si>
    <t xml:space="preserve">A_RACE </t>
  </si>
  <si>
    <t xml:space="preserve">A_SEX </t>
  </si>
  <si>
    <t xml:space="preserve">GMSTCEN </t>
  </si>
  <si>
    <t xml:space="preserve">H_MIS </t>
  </si>
  <si>
    <t xml:space="preserve">WSAL_VAL </t>
  </si>
  <si>
    <t>Intro to EastNorthCentralFTWorkers.xls</t>
  </si>
  <si>
    <t>This workbook contains data on full-time workers in East North Central United States from the March 1999 CPS.</t>
  </si>
  <si>
    <t>We use the data to elaborate on cross tabs and work toward the concept of regression.</t>
  </si>
  <si>
    <t>Table of Contents</t>
  </si>
  <si>
    <r>
      <t xml:space="preserve">The data set actually used is in the </t>
    </r>
    <r>
      <rPr>
        <i/>
        <sz val="10"/>
        <rFont val="Arial"/>
        <family val="2"/>
      </rPr>
      <t>Data</t>
    </r>
    <r>
      <rPr>
        <sz val="10"/>
        <rFont val="Arial"/>
        <family val="2"/>
      </rPr>
      <t xml:space="preserve"> sheet.</t>
    </r>
  </si>
  <si>
    <r>
      <t>Summary Stats</t>
    </r>
    <r>
      <rPr>
        <sz val="10"/>
        <rFont val="Arial"/>
        <family val="2"/>
      </rPr>
      <t xml:space="preserve"> was generated by Excel's Data Analysis add-in.</t>
    </r>
  </si>
  <si>
    <r>
      <t>Tables</t>
    </r>
    <r>
      <rPr>
        <sz val="10"/>
        <rFont val="Arial"/>
        <family val="2"/>
      </rPr>
      <t xml:space="preserve"> contains various PivotTables.</t>
    </r>
  </si>
  <si>
    <r>
      <t>Grouping</t>
    </r>
    <r>
      <rPr>
        <sz val="10"/>
        <rFont val="Arial"/>
        <family val="2"/>
      </rPr>
      <t xml:space="preserve"> discusses how to group variables.</t>
    </r>
  </si>
  <si>
    <r>
      <t>Codebook</t>
    </r>
    <r>
      <rPr>
        <sz val="10"/>
        <rFont val="Arial"/>
        <family val="2"/>
      </rPr>
      <t xml:space="preserve"> contains information on the variables. </t>
    </r>
  </si>
  <si>
    <r>
      <t xml:space="preserve">The </t>
    </r>
    <r>
      <rPr>
        <i/>
        <sz val="10"/>
        <rFont val="Arial"/>
        <family val="2"/>
      </rPr>
      <t>OriginalData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Recoding</t>
    </r>
    <r>
      <rPr>
        <sz val="10"/>
        <rFont val="Arial"/>
        <family val="2"/>
      </rPr>
      <t xml:space="preserve"> sheets have more details </t>
    </r>
  </si>
  <si>
    <t>on how the data set was constructed.  These sheets are hidden.</t>
  </si>
  <si>
    <t>Execute Format: Sheets: Unhide to see them.</t>
  </si>
  <si>
    <t>Row Labels</t>
  </si>
  <si>
    <t>(blank)</t>
  </si>
  <si>
    <t>Grand Total</t>
  </si>
  <si>
    <t>Count of Education (yrs)</t>
  </si>
  <si>
    <t>(All)</t>
  </si>
  <si>
    <t>Sum of Yearly Earnings</t>
  </si>
  <si>
    <t>Sum of Usual Weekly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</si>
</sst>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1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Fill="1" applyBorder="1"/>
    <xf numFmtId="0" fontId="2" fillId="0" borderId="8" xfId="0" applyFont="1" applyBorder="1"/>
    <xf numFmtId="164" fontId="2" fillId="0" borderId="8" xfId="1" applyNumberFormat="1" applyFont="1" applyFill="1" applyBorder="1"/>
    <xf numFmtId="164" fontId="2" fillId="0" borderId="8" xfId="1" applyNumberFormat="1" applyFont="1" applyBorder="1"/>
    <xf numFmtId="0" fontId="2" fillId="0" borderId="9" xfId="0" applyFont="1" applyBorder="1"/>
    <xf numFmtId="0" fontId="2" fillId="0" borderId="7" xfId="0" applyFont="1" applyBorder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[Employees.xlsx]Pivot &amp; Chart!PivotTable1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&amp; Chart'!$B$5</c:f>
              <c:strCache>
                <c:ptCount val="1"/>
                <c:pt idx="0">
                  <c:v>Count of Education (yrs)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&amp; Chart'!$A$6:$A$26</c:f>
              <c:strCache>
                <c:ptCount val="20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60</c:v>
                </c:pt>
                <c:pt idx="16">
                  <c:v>70</c:v>
                </c:pt>
                <c:pt idx="17">
                  <c:v>72</c:v>
                </c:pt>
                <c:pt idx="18">
                  <c:v>80</c:v>
                </c:pt>
                <c:pt idx="19">
                  <c:v>(blank)</c:v>
                </c:pt>
              </c:strCache>
            </c:strRef>
          </c:cat>
          <c:val>
            <c:numRef>
              <c:f>'Pivot &amp; Chart'!$B$6:$B$26</c:f>
              <c:numCache>
                <c:formatCode>General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95</c:v>
                </c:pt>
                <c:pt idx="5">
                  <c:v>1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&amp; Chart'!$C$5</c:f>
              <c:strCache>
                <c:ptCount val="1"/>
                <c:pt idx="0">
                  <c:v>Sum of Yearly 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&amp; Chart'!$A$6:$A$26</c:f>
              <c:strCache>
                <c:ptCount val="20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60</c:v>
                </c:pt>
                <c:pt idx="16">
                  <c:v>70</c:v>
                </c:pt>
                <c:pt idx="17">
                  <c:v>72</c:v>
                </c:pt>
                <c:pt idx="18">
                  <c:v>80</c:v>
                </c:pt>
                <c:pt idx="19">
                  <c:v>(blank)</c:v>
                </c:pt>
              </c:strCache>
            </c:strRef>
          </c:cat>
          <c:val>
            <c:numRef>
              <c:f>'Pivot &amp; Chart'!$C$6:$C$26</c:f>
              <c:numCache>
                <c:formatCode>General</c:formatCode>
                <c:ptCount val="20"/>
                <c:pt idx="0">
                  <c:v>173800</c:v>
                </c:pt>
                <c:pt idx="1">
                  <c:v>139600</c:v>
                </c:pt>
                <c:pt idx="2">
                  <c:v>82236</c:v>
                </c:pt>
                <c:pt idx="3">
                  <c:v>48749</c:v>
                </c:pt>
                <c:pt idx="4">
                  <c:v>3095071</c:v>
                </c:pt>
                <c:pt idx="5">
                  <c:v>28000</c:v>
                </c:pt>
                <c:pt idx="6">
                  <c:v>38000</c:v>
                </c:pt>
                <c:pt idx="7">
                  <c:v>549790</c:v>
                </c:pt>
                <c:pt idx="8">
                  <c:v>55000</c:v>
                </c:pt>
                <c:pt idx="9">
                  <c:v>65484</c:v>
                </c:pt>
                <c:pt idx="10">
                  <c:v>11500</c:v>
                </c:pt>
                <c:pt idx="11">
                  <c:v>1066731</c:v>
                </c:pt>
                <c:pt idx="12">
                  <c:v>45000</c:v>
                </c:pt>
                <c:pt idx="13">
                  <c:v>24000</c:v>
                </c:pt>
                <c:pt idx="14">
                  <c:v>26471</c:v>
                </c:pt>
                <c:pt idx="15">
                  <c:v>348420</c:v>
                </c:pt>
                <c:pt idx="16">
                  <c:v>360731</c:v>
                </c:pt>
                <c:pt idx="17">
                  <c:v>17360</c:v>
                </c:pt>
                <c:pt idx="18">
                  <c:v>29000</c:v>
                </c:pt>
              </c:numCache>
            </c:numRef>
          </c:val>
        </c:ser>
        <c:ser>
          <c:idx val="2"/>
          <c:order val="2"/>
          <c:tx>
            <c:strRef>
              <c:f>'Pivot &amp; Chart'!$D$5</c:f>
              <c:strCache>
                <c:ptCount val="1"/>
                <c:pt idx="0">
                  <c:v>Sum of Usual Weekly Earnings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&amp; Chart'!$A$6:$A$26</c:f>
              <c:strCache>
                <c:ptCount val="20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60</c:v>
                </c:pt>
                <c:pt idx="16">
                  <c:v>70</c:v>
                </c:pt>
                <c:pt idx="17">
                  <c:v>72</c:v>
                </c:pt>
                <c:pt idx="18">
                  <c:v>80</c:v>
                </c:pt>
                <c:pt idx="19">
                  <c:v>(blank)</c:v>
                </c:pt>
              </c:strCache>
            </c:strRef>
          </c:cat>
          <c:val>
            <c:numRef>
              <c:f>'Pivot &amp; Chart'!$D$6:$D$26</c:f>
              <c:numCache>
                <c:formatCode>General</c:formatCode>
                <c:ptCount val="20"/>
                <c:pt idx="0">
                  <c:v>0</c:v>
                </c:pt>
                <c:pt idx="1">
                  <c:v>263</c:v>
                </c:pt>
                <c:pt idx="2">
                  <c:v>468</c:v>
                </c:pt>
                <c:pt idx="3">
                  <c:v>0</c:v>
                </c:pt>
                <c:pt idx="4">
                  <c:v>11302</c:v>
                </c:pt>
                <c:pt idx="5">
                  <c:v>538</c:v>
                </c:pt>
                <c:pt idx="6">
                  <c:v>577</c:v>
                </c:pt>
                <c:pt idx="7">
                  <c:v>510</c:v>
                </c:pt>
                <c:pt idx="8">
                  <c:v>0</c:v>
                </c:pt>
                <c:pt idx="9">
                  <c:v>0</c:v>
                </c:pt>
                <c:pt idx="10">
                  <c:v>173</c:v>
                </c:pt>
                <c:pt idx="11">
                  <c:v>2390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1170</c:v>
                </c:pt>
                <c:pt idx="16">
                  <c:v>0</c:v>
                </c:pt>
                <c:pt idx="17">
                  <c:v>224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111352"/>
        <c:axId val="373108216"/>
        <c:axId val="0"/>
      </c:bar3DChart>
      <c:catAx>
        <c:axId val="37311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8216"/>
        <c:crosses val="autoZero"/>
        <c:auto val="1"/>
        <c:lblAlgn val="ctr"/>
        <c:lblOffset val="100"/>
        <c:noMultiLvlLbl val="0"/>
      </c:catAx>
      <c:valAx>
        <c:axId val="373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7</xdr:row>
      <xdr:rowOff>42862</xdr:rowOff>
    </xdr:from>
    <xdr:to>
      <xdr:col>21</xdr:col>
      <xdr:colOff>266700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1873/Downloads/EastNorthCentralFTWork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Summary Stats"/>
      <sheetName val="Tables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I5" t="str">
            <v>HGA</v>
          </cell>
          <cell r="J5" t="str">
            <v>Educ</v>
          </cell>
        </row>
        <row r="6">
          <cell r="I6">
            <v>31</v>
          </cell>
          <cell r="J6">
            <v>8</v>
          </cell>
        </row>
        <row r="7">
          <cell r="I7">
            <v>32</v>
          </cell>
          <cell r="J7">
            <v>8</v>
          </cell>
        </row>
        <row r="8">
          <cell r="I8">
            <v>33</v>
          </cell>
          <cell r="J8">
            <v>8</v>
          </cell>
        </row>
        <row r="9">
          <cell r="I9">
            <v>34</v>
          </cell>
          <cell r="J9">
            <v>8</v>
          </cell>
        </row>
        <row r="10">
          <cell r="I10">
            <v>35</v>
          </cell>
          <cell r="J10">
            <v>9</v>
          </cell>
        </row>
        <row r="11">
          <cell r="I11">
            <v>36</v>
          </cell>
          <cell r="J11">
            <v>10</v>
          </cell>
        </row>
        <row r="12">
          <cell r="I12">
            <v>37</v>
          </cell>
          <cell r="J12">
            <v>11</v>
          </cell>
        </row>
        <row r="13">
          <cell r="I13">
            <v>38</v>
          </cell>
          <cell r="J13">
            <v>11.5</v>
          </cell>
        </row>
        <row r="14">
          <cell r="I14">
            <v>39</v>
          </cell>
          <cell r="J14">
            <v>12</v>
          </cell>
        </row>
        <row r="15">
          <cell r="I15">
            <v>40</v>
          </cell>
          <cell r="J15">
            <v>13</v>
          </cell>
        </row>
        <row r="16">
          <cell r="I16">
            <v>41</v>
          </cell>
          <cell r="J16">
            <v>13</v>
          </cell>
        </row>
        <row r="17">
          <cell r="I17">
            <v>42</v>
          </cell>
          <cell r="J17">
            <v>14</v>
          </cell>
        </row>
        <row r="18">
          <cell r="I18">
            <v>43</v>
          </cell>
          <cell r="J18">
            <v>16</v>
          </cell>
        </row>
        <row r="19">
          <cell r="I19">
            <v>44</v>
          </cell>
          <cell r="J19">
            <v>18</v>
          </cell>
        </row>
        <row r="20">
          <cell r="I20">
            <v>45</v>
          </cell>
          <cell r="J20">
            <v>18</v>
          </cell>
        </row>
        <row r="21">
          <cell r="I21">
            <v>46</v>
          </cell>
          <cell r="J21">
            <v>18</v>
          </cell>
        </row>
        <row r="26">
          <cell r="I26" t="str">
            <v xml:space="preserve">GMSTCEN </v>
          </cell>
          <cell r="J26" t="str">
            <v>State</v>
          </cell>
        </row>
        <row r="27">
          <cell r="I27">
            <v>31</v>
          </cell>
          <cell r="J27" t="str">
            <v>Ohio</v>
          </cell>
        </row>
        <row r="28">
          <cell r="I28">
            <v>32</v>
          </cell>
          <cell r="J28" t="str">
            <v>Indiana</v>
          </cell>
        </row>
        <row r="29">
          <cell r="I29">
            <v>33</v>
          </cell>
          <cell r="J29" t="str">
            <v>Illinois</v>
          </cell>
        </row>
        <row r="30">
          <cell r="I30">
            <v>34</v>
          </cell>
          <cell r="J30" t="str">
            <v>Michigan</v>
          </cell>
        </row>
        <row r="31">
          <cell r="I31">
            <v>35</v>
          </cell>
          <cell r="J31" t="str">
            <v>Wisconsin</v>
          </cell>
        </row>
      </sheetData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THIREDDY, ABHISHIKTHA" refreshedDate="42628.389568287035" createdVersion="5" refreshedVersion="5" minRefreshableVersion="3" recordCount="176">
  <cacheSource type="worksheet">
    <worksheetSource ref="A1:Q1048576" sheet="Data"/>
  </cacheSource>
  <cacheFields count="17">
    <cacheField name="Usual Hours Worked" numFmtId="0">
      <sharedItems containsString="0" containsBlank="1" containsNumber="1" containsInteger="1" minValue="0" maxValue="80" count="20">
        <n v="40"/>
        <n v="35"/>
        <n v="70"/>
        <n v="38"/>
        <n v="60"/>
        <n v="50"/>
        <n v="45"/>
        <n v="49"/>
        <n v="72"/>
        <n v="52"/>
        <n v="48"/>
        <n v="58"/>
        <n v="0"/>
        <n v="55"/>
        <n v="47"/>
        <n v="36"/>
        <n v="43"/>
        <n v="80"/>
        <n v="44"/>
        <m/>
      </sharedItems>
    </cacheField>
    <cacheField name="Education (yrs)" numFmtId="0">
      <sharedItems containsString="0" containsBlank="1" containsNumber="1" minValue="8" maxValue="18"/>
    </cacheField>
    <cacheField name="Yearly Earnings" numFmtId="0">
      <sharedItems containsString="0" containsBlank="1" containsNumber="1" containsInteger="1" minValue="0" maxValue="306731" count="91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m/>
      </sharedItems>
    </cacheField>
    <cacheField name="Race" numFmtId="0">
      <sharedItems containsBlank="1" count="4">
        <s v="White"/>
        <s v="Black"/>
        <s v="AsianPI"/>
        <m/>
      </sharedItems>
    </cacheField>
    <cacheField name="Sex" numFmtId="0">
      <sharedItems containsBlank="1" count="3">
        <s v="Male"/>
        <s v="Female"/>
        <m/>
      </sharedItems>
    </cacheField>
    <cacheField name="Usual Weekly Earnings" numFmtId="0">
      <sharedItems containsBlank="1" containsMixedTypes="1" containsNumber="1" containsInteger="1" minValue="150" maxValue="1280"/>
    </cacheField>
    <cacheField name="State" numFmtId="0">
      <sharedItems containsBlank="1" count="2">
        <s v="Ohio"/>
        <m/>
      </sharedItems>
    </cacheField>
    <cacheField name="Month in Sample" numFmtId="0">
      <sharedItems containsString="0" containsBlank="1" containsNumber="1" containsInteger="1" minValue="1" maxValue="8"/>
    </cacheField>
    <cacheField name="A_GRSWK " numFmtId="0">
      <sharedItems containsString="0" containsBlank="1" containsNumber="1" containsInteger="1" minValue="0" maxValue="1280"/>
    </cacheField>
    <cacheField name="PMHRUSLT " numFmtId="0">
      <sharedItems containsString="0" containsBlank="1" containsNumber="1" containsInteger="1" minValue="0" maxValue="80"/>
    </cacheField>
    <cacheField name="A_AGE " numFmtId="0">
      <sharedItems containsString="0" containsBlank="1" containsNumber="1" containsInteger="1" minValue="17" maxValue="74"/>
    </cacheField>
    <cacheField name="A_HGA " numFmtId="0">
      <sharedItems containsString="0" containsBlank="1" containsNumber="1" containsInteger="1" minValue="33" maxValue="46"/>
    </cacheField>
    <cacheField name="A_RACE " numFmtId="0">
      <sharedItems containsString="0" containsBlank="1" containsNumber="1" containsInteger="1" minValue="1" maxValue="4"/>
    </cacheField>
    <cacheField name="A_SEX " numFmtId="0">
      <sharedItems containsString="0" containsBlank="1" containsNumber="1" containsInteger="1" minValue="1" maxValue="2"/>
    </cacheField>
    <cacheField name="GMSTCEN " numFmtId="0">
      <sharedItems containsString="0" containsBlank="1" containsNumber="1" containsInteger="1" minValue="31" maxValue="31"/>
    </cacheField>
    <cacheField name="H_MIS " numFmtId="0">
      <sharedItems containsString="0" containsBlank="1" containsNumber="1" containsInteger="1" minValue="1" maxValue="8"/>
    </cacheField>
    <cacheField name="WSAL_VAL " numFmtId="0">
      <sharedItems containsString="0" containsBlank="1" containsNumber="1" containsInteger="1" minValue="0" maxValue="306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n v="13"/>
    <x v="0"/>
    <x v="0"/>
    <x v="0"/>
    <n v="858"/>
    <x v="0"/>
    <n v="8"/>
    <n v="858"/>
    <n v="40"/>
    <n v="29"/>
    <n v="40"/>
    <n v="1"/>
    <n v="1"/>
    <n v="31"/>
    <n v="8"/>
    <n v="44000"/>
  </r>
  <r>
    <x v="1"/>
    <n v="12"/>
    <x v="1"/>
    <x v="0"/>
    <x v="1"/>
    <s v="."/>
    <x v="0"/>
    <n v="3"/>
    <n v="0"/>
    <n v="35"/>
    <n v="57"/>
    <n v="39"/>
    <n v="1"/>
    <n v="2"/>
    <n v="31"/>
    <n v="3"/>
    <n v="12000"/>
  </r>
  <r>
    <x v="2"/>
    <n v="11"/>
    <x v="2"/>
    <x v="0"/>
    <x v="0"/>
    <s v="."/>
    <x v="0"/>
    <n v="3"/>
    <n v="0"/>
    <n v="70"/>
    <n v="69"/>
    <n v="37"/>
    <n v="1"/>
    <n v="1"/>
    <n v="31"/>
    <n v="3"/>
    <n v="54000"/>
  </r>
  <r>
    <x v="0"/>
    <n v="16"/>
    <x v="3"/>
    <x v="0"/>
    <x v="0"/>
    <s v="."/>
    <x v="0"/>
    <n v="7"/>
    <n v="0"/>
    <n v="40"/>
    <n v="30"/>
    <n v="43"/>
    <n v="1"/>
    <n v="1"/>
    <n v="31"/>
    <n v="7"/>
    <n v="48200"/>
  </r>
  <r>
    <x v="3"/>
    <n v="12"/>
    <x v="4"/>
    <x v="0"/>
    <x v="0"/>
    <s v="."/>
    <x v="0"/>
    <n v="2"/>
    <n v="0"/>
    <n v="38"/>
    <n v="44"/>
    <n v="39"/>
    <n v="1"/>
    <n v="1"/>
    <n v="31"/>
    <n v="2"/>
    <n v="24000"/>
  </r>
  <r>
    <x v="4"/>
    <n v="18"/>
    <x v="5"/>
    <x v="0"/>
    <x v="1"/>
    <s v="."/>
    <x v="0"/>
    <n v="5"/>
    <n v="0"/>
    <n v="60"/>
    <n v="45"/>
    <n v="44"/>
    <n v="1"/>
    <n v="2"/>
    <n v="31"/>
    <n v="5"/>
    <n v="62000"/>
  </r>
  <r>
    <x v="0"/>
    <n v="13"/>
    <x v="6"/>
    <x v="0"/>
    <x v="1"/>
    <s v="."/>
    <x v="0"/>
    <n v="5"/>
    <n v="0"/>
    <n v="40"/>
    <n v="20"/>
    <n v="40"/>
    <n v="1"/>
    <n v="2"/>
    <n v="31"/>
    <n v="5"/>
    <n v="17000"/>
  </r>
  <r>
    <x v="5"/>
    <n v="8"/>
    <x v="7"/>
    <x v="1"/>
    <x v="0"/>
    <s v="."/>
    <x v="0"/>
    <n v="5"/>
    <n v="0"/>
    <n v="50"/>
    <n v="60"/>
    <n v="33"/>
    <n v="2"/>
    <n v="1"/>
    <n v="31"/>
    <n v="5"/>
    <n v="25000"/>
  </r>
  <r>
    <x v="0"/>
    <n v="11"/>
    <x v="8"/>
    <x v="1"/>
    <x v="0"/>
    <s v="."/>
    <x v="0"/>
    <n v="5"/>
    <n v="0"/>
    <n v="40"/>
    <n v="27"/>
    <n v="37"/>
    <n v="2"/>
    <n v="1"/>
    <n v="31"/>
    <n v="5"/>
    <n v="10000"/>
  </r>
  <r>
    <x v="5"/>
    <n v="16"/>
    <x v="9"/>
    <x v="0"/>
    <x v="0"/>
    <s v="."/>
    <x v="0"/>
    <n v="7"/>
    <n v="0"/>
    <n v="50"/>
    <n v="56"/>
    <n v="43"/>
    <n v="1"/>
    <n v="1"/>
    <n v="31"/>
    <n v="7"/>
    <n v="65000"/>
  </r>
  <r>
    <x v="6"/>
    <n v="12"/>
    <x v="10"/>
    <x v="0"/>
    <x v="0"/>
    <s v="."/>
    <x v="0"/>
    <n v="2"/>
    <n v="0"/>
    <n v="45"/>
    <n v="44"/>
    <n v="39"/>
    <n v="1"/>
    <n v="1"/>
    <n v="31"/>
    <n v="2"/>
    <n v="30000"/>
  </r>
  <r>
    <x v="5"/>
    <n v="16"/>
    <x v="11"/>
    <x v="0"/>
    <x v="0"/>
    <s v="."/>
    <x v="0"/>
    <n v="1"/>
    <n v="0"/>
    <n v="50"/>
    <n v="37"/>
    <n v="43"/>
    <n v="1"/>
    <n v="1"/>
    <n v="31"/>
    <n v="1"/>
    <n v="306731"/>
  </r>
  <r>
    <x v="5"/>
    <n v="11"/>
    <x v="12"/>
    <x v="0"/>
    <x v="0"/>
    <n v="643"/>
    <x v="0"/>
    <n v="4"/>
    <n v="643"/>
    <n v="50"/>
    <n v="45"/>
    <n v="37"/>
    <n v="1"/>
    <n v="1"/>
    <n v="31"/>
    <n v="4"/>
    <n v="37000"/>
  </r>
  <r>
    <x v="0"/>
    <n v="12"/>
    <x v="13"/>
    <x v="0"/>
    <x v="0"/>
    <n v="600"/>
    <x v="0"/>
    <n v="4"/>
    <n v="600"/>
    <n v="40"/>
    <n v="51"/>
    <n v="39"/>
    <n v="1"/>
    <n v="1"/>
    <n v="31"/>
    <n v="4"/>
    <n v="34000"/>
  </r>
  <r>
    <x v="0"/>
    <n v="13"/>
    <x v="7"/>
    <x v="0"/>
    <x v="0"/>
    <n v="520"/>
    <x v="0"/>
    <n v="4"/>
    <n v="520"/>
    <n v="40"/>
    <n v="28"/>
    <n v="40"/>
    <n v="1"/>
    <n v="1"/>
    <n v="31"/>
    <n v="4"/>
    <n v="25000"/>
  </r>
  <r>
    <x v="0"/>
    <n v="12"/>
    <x v="14"/>
    <x v="0"/>
    <x v="0"/>
    <n v="680"/>
    <x v="0"/>
    <n v="8"/>
    <n v="680"/>
    <n v="40"/>
    <n v="44"/>
    <n v="39"/>
    <n v="1"/>
    <n v="1"/>
    <n v="31"/>
    <n v="8"/>
    <n v="42000"/>
  </r>
  <r>
    <x v="0"/>
    <n v="16"/>
    <x v="15"/>
    <x v="0"/>
    <x v="0"/>
    <s v="."/>
    <x v="0"/>
    <n v="6"/>
    <n v="0"/>
    <n v="40"/>
    <n v="43"/>
    <n v="43"/>
    <n v="1"/>
    <n v="1"/>
    <n v="31"/>
    <n v="6"/>
    <n v="68000"/>
  </r>
  <r>
    <x v="5"/>
    <n v="13"/>
    <x v="16"/>
    <x v="0"/>
    <x v="0"/>
    <s v="."/>
    <x v="0"/>
    <n v="6"/>
    <n v="0"/>
    <n v="50"/>
    <n v="52"/>
    <n v="40"/>
    <n v="1"/>
    <n v="1"/>
    <n v="31"/>
    <n v="6"/>
    <n v="70000"/>
  </r>
  <r>
    <x v="0"/>
    <n v="12"/>
    <x v="7"/>
    <x v="0"/>
    <x v="1"/>
    <s v="."/>
    <x v="0"/>
    <n v="7"/>
    <n v="0"/>
    <n v="40"/>
    <n v="59"/>
    <n v="39"/>
    <n v="1"/>
    <n v="2"/>
    <n v="31"/>
    <n v="7"/>
    <n v="25000"/>
  </r>
  <r>
    <x v="1"/>
    <n v="13"/>
    <x v="17"/>
    <x v="0"/>
    <x v="1"/>
    <s v="."/>
    <x v="0"/>
    <n v="7"/>
    <n v="0"/>
    <n v="35"/>
    <n v="30"/>
    <n v="40"/>
    <n v="1"/>
    <n v="2"/>
    <n v="31"/>
    <n v="7"/>
    <n v="15400"/>
  </r>
  <r>
    <x v="0"/>
    <n v="13"/>
    <x v="18"/>
    <x v="0"/>
    <x v="0"/>
    <s v="."/>
    <x v="0"/>
    <n v="7"/>
    <n v="0"/>
    <n v="40"/>
    <n v="50"/>
    <n v="40"/>
    <n v="1"/>
    <n v="1"/>
    <n v="31"/>
    <n v="7"/>
    <n v="56426"/>
  </r>
  <r>
    <x v="0"/>
    <n v="12"/>
    <x v="19"/>
    <x v="0"/>
    <x v="0"/>
    <s v="."/>
    <x v="0"/>
    <n v="7"/>
    <n v="0"/>
    <n v="40"/>
    <n v="28"/>
    <n v="39"/>
    <n v="1"/>
    <n v="1"/>
    <n v="31"/>
    <n v="7"/>
    <n v="21087"/>
  </r>
  <r>
    <x v="0"/>
    <n v="13"/>
    <x v="20"/>
    <x v="0"/>
    <x v="0"/>
    <s v="."/>
    <x v="0"/>
    <n v="7"/>
    <n v="0"/>
    <n v="40"/>
    <n v="26"/>
    <n v="40"/>
    <n v="1"/>
    <n v="1"/>
    <n v="31"/>
    <n v="7"/>
    <n v="50000"/>
  </r>
  <r>
    <x v="7"/>
    <n v="12"/>
    <x v="21"/>
    <x v="1"/>
    <x v="1"/>
    <n v="173"/>
    <x v="0"/>
    <n v="4"/>
    <n v="173"/>
    <n v="49"/>
    <n v="26"/>
    <n v="39"/>
    <n v="2"/>
    <n v="2"/>
    <n v="31"/>
    <n v="4"/>
    <n v="11500"/>
  </r>
  <r>
    <x v="4"/>
    <n v="12"/>
    <x v="22"/>
    <x v="0"/>
    <x v="0"/>
    <s v="."/>
    <x v="0"/>
    <n v="5"/>
    <n v="0"/>
    <n v="60"/>
    <n v="20"/>
    <n v="39"/>
    <n v="1"/>
    <n v="1"/>
    <n v="31"/>
    <n v="5"/>
    <n v="40000"/>
  </r>
  <r>
    <x v="4"/>
    <n v="18"/>
    <x v="16"/>
    <x v="0"/>
    <x v="1"/>
    <s v="."/>
    <x v="0"/>
    <n v="1"/>
    <n v="0"/>
    <n v="60"/>
    <n v="45"/>
    <n v="46"/>
    <n v="1"/>
    <n v="2"/>
    <n v="31"/>
    <n v="1"/>
    <n v="70000"/>
  </r>
  <r>
    <x v="6"/>
    <n v="18"/>
    <x v="5"/>
    <x v="0"/>
    <x v="0"/>
    <s v="."/>
    <x v="0"/>
    <n v="1"/>
    <n v="0"/>
    <n v="45"/>
    <n v="35"/>
    <n v="45"/>
    <n v="1"/>
    <n v="1"/>
    <n v="31"/>
    <n v="1"/>
    <n v="62000"/>
  </r>
  <r>
    <x v="0"/>
    <n v="12"/>
    <x v="10"/>
    <x v="0"/>
    <x v="0"/>
    <s v="."/>
    <x v="0"/>
    <n v="1"/>
    <n v="0"/>
    <n v="40"/>
    <n v="30"/>
    <n v="39"/>
    <n v="1"/>
    <n v="1"/>
    <n v="31"/>
    <n v="1"/>
    <n v="30000"/>
  </r>
  <r>
    <x v="0"/>
    <n v="16"/>
    <x v="23"/>
    <x v="1"/>
    <x v="1"/>
    <s v="."/>
    <x v="0"/>
    <n v="6"/>
    <n v="0"/>
    <n v="40"/>
    <n v="50"/>
    <n v="43"/>
    <n v="2"/>
    <n v="2"/>
    <n v="31"/>
    <n v="6"/>
    <n v="20000"/>
  </r>
  <r>
    <x v="8"/>
    <n v="12"/>
    <x v="24"/>
    <x v="0"/>
    <x v="1"/>
    <n v="224"/>
    <x v="0"/>
    <n v="8"/>
    <n v="224"/>
    <n v="72"/>
    <n v="30"/>
    <n v="39"/>
    <n v="1"/>
    <n v="2"/>
    <n v="31"/>
    <n v="8"/>
    <n v="17360"/>
  </r>
  <r>
    <x v="5"/>
    <n v="12"/>
    <x v="25"/>
    <x v="0"/>
    <x v="0"/>
    <s v="."/>
    <x v="0"/>
    <n v="7"/>
    <n v="0"/>
    <n v="50"/>
    <n v="42"/>
    <n v="39"/>
    <n v="1"/>
    <n v="1"/>
    <n v="31"/>
    <n v="7"/>
    <n v="32000"/>
  </r>
  <r>
    <x v="4"/>
    <n v="16"/>
    <x v="26"/>
    <x v="0"/>
    <x v="0"/>
    <s v="."/>
    <x v="0"/>
    <n v="2"/>
    <n v="0"/>
    <n v="60"/>
    <n v="30"/>
    <n v="43"/>
    <n v="1"/>
    <n v="1"/>
    <n v="31"/>
    <n v="2"/>
    <n v="60000"/>
  </r>
  <r>
    <x v="0"/>
    <n v="11"/>
    <x v="27"/>
    <x v="0"/>
    <x v="1"/>
    <s v="."/>
    <x v="0"/>
    <n v="6"/>
    <n v="0"/>
    <n v="40"/>
    <n v="42"/>
    <n v="37"/>
    <n v="1"/>
    <n v="2"/>
    <n v="31"/>
    <n v="6"/>
    <n v="9500"/>
  </r>
  <r>
    <x v="0"/>
    <n v="11"/>
    <x v="28"/>
    <x v="0"/>
    <x v="0"/>
    <s v="."/>
    <x v="0"/>
    <n v="6"/>
    <n v="0"/>
    <n v="40"/>
    <n v="48"/>
    <n v="37"/>
    <n v="1"/>
    <n v="1"/>
    <n v="31"/>
    <n v="6"/>
    <n v="9000"/>
  </r>
  <r>
    <x v="0"/>
    <n v="12"/>
    <x v="29"/>
    <x v="0"/>
    <x v="0"/>
    <s v="."/>
    <x v="0"/>
    <n v="6"/>
    <n v="0"/>
    <n v="40"/>
    <n v="21"/>
    <n v="39"/>
    <n v="1"/>
    <n v="1"/>
    <n v="31"/>
    <n v="6"/>
    <n v="0"/>
  </r>
  <r>
    <x v="4"/>
    <n v="11.5"/>
    <x v="30"/>
    <x v="0"/>
    <x v="0"/>
    <s v="."/>
    <x v="0"/>
    <n v="1"/>
    <n v="0"/>
    <n v="60"/>
    <n v="48"/>
    <n v="38"/>
    <n v="1"/>
    <n v="1"/>
    <n v="31"/>
    <n v="1"/>
    <n v="38000"/>
  </r>
  <r>
    <x v="9"/>
    <n v="11"/>
    <x v="31"/>
    <x v="0"/>
    <x v="1"/>
    <s v="."/>
    <x v="0"/>
    <n v="1"/>
    <n v="0"/>
    <n v="52"/>
    <n v="44"/>
    <n v="37"/>
    <n v="1"/>
    <n v="2"/>
    <n v="31"/>
    <n v="1"/>
    <n v="45000"/>
  </r>
  <r>
    <x v="6"/>
    <n v="12"/>
    <x v="32"/>
    <x v="0"/>
    <x v="0"/>
    <s v="."/>
    <x v="0"/>
    <n v="1"/>
    <n v="0"/>
    <n v="45"/>
    <n v="19"/>
    <n v="39"/>
    <n v="1"/>
    <n v="1"/>
    <n v="31"/>
    <n v="1"/>
    <n v="16000"/>
  </r>
  <r>
    <x v="0"/>
    <n v="12"/>
    <x v="10"/>
    <x v="0"/>
    <x v="0"/>
    <s v="."/>
    <x v="0"/>
    <n v="2"/>
    <n v="0"/>
    <n v="40"/>
    <n v="48"/>
    <n v="39"/>
    <n v="1"/>
    <n v="1"/>
    <n v="31"/>
    <n v="2"/>
    <n v="30000"/>
  </r>
  <r>
    <x v="0"/>
    <n v="18"/>
    <x v="33"/>
    <x v="0"/>
    <x v="1"/>
    <s v="."/>
    <x v="0"/>
    <n v="2"/>
    <n v="0"/>
    <n v="40"/>
    <n v="46"/>
    <n v="44"/>
    <n v="1"/>
    <n v="2"/>
    <n v="31"/>
    <n v="2"/>
    <n v="29530"/>
  </r>
  <r>
    <x v="3"/>
    <n v="12"/>
    <x v="34"/>
    <x v="0"/>
    <x v="0"/>
    <s v="."/>
    <x v="0"/>
    <n v="2"/>
    <n v="0"/>
    <n v="38"/>
    <n v="21"/>
    <n v="39"/>
    <n v="1"/>
    <n v="1"/>
    <n v="31"/>
    <n v="2"/>
    <n v="8274"/>
  </r>
  <r>
    <x v="0"/>
    <n v="12"/>
    <x v="35"/>
    <x v="0"/>
    <x v="1"/>
    <s v="."/>
    <x v="0"/>
    <n v="1"/>
    <n v="0"/>
    <n v="40"/>
    <n v="28"/>
    <n v="39"/>
    <n v="1"/>
    <n v="2"/>
    <n v="31"/>
    <n v="1"/>
    <n v="11200"/>
  </r>
  <r>
    <x v="6"/>
    <n v="12"/>
    <x v="36"/>
    <x v="0"/>
    <x v="0"/>
    <s v="."/>
    <x v="0"/>
    <n v="1"/>
    <n v="0"/>
    <n v="45"/>
    <n v="36"/>
    <n v="39"/>
    <n v="1"/>
    <n v="1"/>
    <n v="31"/>
    <n v="1"/>
    <n v="21000"/>
  </r>
  <r>
    <x v="6"/>
    <n v="12"/>
    <x v="37"/>
    <x v="0"/>
    <x v="0"/>
    <s v="."/>
    <x v="0"/>
    <n v="7"/>
    <n v="0"/>
    <n v="45"/>
    <n v="29"/>
    <n v="39"/>
    <n v="1"/>
    <n v="1"/>
    <n v="31"/>
    <n v="7"/>
    <n v="24500"/>
  </r>
  <r>
    <x v="0"/>
    <n v="16"/>
    <x v="10"/>
    <x v="0"/>
    <x v="1"/>
    <s v="."/>
    <x v="0"/>
    <n v="3"/>
    <n v="0"/>
    <n v="40"/>
    <n v="59"/>
    <n v="43"/>
    <n v="1"/>
    <n v="2"/>
    <n v="31"/>
    <n v="3"/>
    <n v="30000"/>
  </r>
  <r>
    <x v="0"/>
    <n v="12"/>
    <x v="10"/>
    <x v="0"/>
    <x v="1"/>
    <n v="522"/>
    <x v="0"/>
    <n v="4"/>
    <n v="522"/>
    <n v="40"/>
    <n v="60"/>
    <n v="39"/>
    <n v="1"/>
    <n v="2"/>
    <n v="31"/>
    <n v="4"/>
    <n v="30000"/>
  </r>
  <r>
    <x v="0"/>
    <n v="16"/>
    <x v="38"/>
    <x v="0"/>
    <x v="0"/>
    <n v="765"/>
    <x v="0"/>
    <n v="4"/>
    <n v="765"/>
    <n v="40"/>
    <n v="29"/>
    <n v="43"/>
    <n v="1"/>
    <n v="1"/>
    <n v="31"/>
    <n v="4"/>
    <n v="36400"/>
  </r>
  <r>
    <x v="5"/>
    <n v="16"/>
    <x v="39"/>
    <x v="0"/>
    <x v="1"/>
    <n v="635"/>
    <x v="0"/>
    <n v="4"/>
    <n v="635"/>
    <n v="50"/>
    <n v="28"/>
    <n v="43"/>
    <n v="1"/>
    <n v="2"/>
    <n v="31"/>
    <n v="4"/>
    <n v="29000"/>
  </r>
  <r>
    <x v="6"/>
    <n v="13"/>
    <x v="40"/>
    <x v="0"/>
    <x v="1"/>
    <s v="."/>
    <x v="0"/>
    <n v="1"/>
    <n v="0"/>
    <n v="45"/>
    <n v="31"/>
    <n v="40"/>
    <n v="1"/>
    <n v="2"/>
    <n v="31"/>
    <n v="1"/>
    <n v="18000"/>
  </r>
  <r>
    <x v="0"/>
    <n v="12"/>
    <x v="9"/>
    <x v="0"/>
    <x v="0"/>
    <s v="."/>
    <x v="0"/>
    <n v="1"/>
    <n v="0"/>
    <n v="40"/>
    <n v="32"/>
    <n v="39"/>
    <n v="1"/>
    <n v="1"/>
    <n v="31"/>
    <n v="1"/>
    <n v="65000"/>
  </r>
  <r>
    <x v="0"/>
    <n v="12"/>
    <x v="41"/>
    <x v="0"/>
    <x v="1"/>
    <s v="."/>
    <x v="0"/>
    <n v="1"/>
    <n v="0"/>
    <n v="40"/>
    <n v="32"/>
    <n v="39"/>
    <n v="1"/>
    <n v="2"/>
    <n v="31"/>
    <n v="1"/>
    <n v="15000"/>
  </r>
  <r>
    <x v="0"/>
    <n v="12"/>
    <x v="10"/>
    <x v="0"/>
    <x v="0"/>
    <s v="."/>
    <x v="0"/>
    <n v="1"/>
    <n v="0"/>
    <n v="40"/>
    <n v="35"/>
    <n v="39"/>
    <n v="1"/>
    <n v="1"/>
    <n v="31"/>
    <n v="1"/>
    <n v="30000"/>
  </r>
  <r>
    <x v="0"/>
    <n v="13"/>
    <x v="42"/>
    <x v="0"/>
    <x v="0"/>
    <s v="."/>
    <x v="0"/>
    <n v="6"/>
    <n v="0"/>
    <n v="40"/>
    <n v="57"/>
    <n v="40"/>
    <n v="1"/>
    <n v="1"/>
    <n v="31"/>
    <n v="6"/>
    <n v="72000"/>
  </r>
  <r>
    <x v="0"/>
    <n v="12"/>
    <x v="14"/>
    <x v="0"/>
    <x v="1"/>
    <s v="."/>
    <x v="0"/>
    <n v="6"/>
    <n v="0"/>
    <n v="40"/>
    <n v="37"/>
    <n v="39"/>
    <n v="1"/>
    <n v="2"/>
    <n v="31"/>
    <n v="6"/>
    <n v="42000"/>
  </r>
  <r>
    <x v="0"/>
    <n v="16"/>
    <x v="43"/>
    <x v="0"/>
    <x v="0"/>
    <s v="."/>
    <x v="0"/>
    <n v="7"/>
    <n v="0"/>
    <n v="40"/>
    <n v="57"/>
    <n v="43"/>
    <n v="1"/>
    <n v="1"/>
    <n v="31"/>
    <n v="7"/>
    <n v="144499"/>
  </r>
  <r>
    <x v="0"/>
    <n v="13"/>
    <x v="10"/>
    <x v="0"/>
    <x v="0"/>
    <n v="480"/>
    <x v="0"/>
    <n v="8"/>
    <n v="480"/>
    <n v="40"/>
    <n v="34"/>
    <n v="40"/>
    <n v="1"/>
    <n v="1"/>
    <n v="31"/>
    <n v="8"/>
    <n v="30000"/>
  </r>
  <r>
    <x v="0"/>
    <n v="12"/>
    <x v="44"/>
    <x v="0"/>
    <x v="0"/>
    <n v="1280"/>
    <x v="0"/>
    <n v="8"/>
    <n v="1280"/>
    <n v="40"/>
    <n v="36"/>
    <n v="39"/>
    <n v="1"/>
    <n v="1"/>
    <n v="31"/>
    <n v="8"/>
    <n v="35000"/>
  </r>
  <r>
    <x v="1"/>
    <n v="10"/>
    <x v="44"/>
    <x v="0"/>
    <x v="0"/>
    <s v="."/>
    <x v="0"/>
    <n v="8"/>
    <n v="0"/>
    <n v="35"/>
    <n v="57"/>
    <n v="36"/>
    <n v="1"/>
    <n v="1"/>
    <n v="31"/>
    <n v="8"/>
    <n v="35000"/>
  </r>
  <r>
    <x v="0"/>
    <n v="12"/>
    <x v="45"/>
    <x v="0"/>
    <x v="0"/>
    <s v="."/>
    <x v="0"/>
    <n v="1"/>
    <n v="0"/>
    <n v="40"/>
    <n v="40"/>
    <n v="39"/>
    <n v="1"/>
    <n v="1"/>
    <n v="31"/>
    <n v="1"/>
    <n v="11000"/>
  </r>
  <r>
    <x v="1"/>
    <n v="11"/>
    <x v="46"/>
    <x v="0"/>
    <x v="1"/>
    <s v="."/>
    <x v="0"/>
    <n v="1"/>
    <n v="0"/>
    <n v="35"/>
    <n v="45"/>
    <n v="37"/>
    <n v="1"/>
    <n v="2"/>
    <n v="31"/>
    <n v="1"/>
    <n v="8000"/>
  </r>
  <r>
    <x v="0"/>
    <n v="16"/>
    <x v="7"/>
    <x v="0"/>
    <x v="0"/>
    <n v="625"/>
    <x v="0"/>
    <n v="8"/>
    <n v="625"/>
    <n v="40"/>
    <n v="37"/>
    <n v="43"/>
    <n v="1"/>
    <n v="1"/>
    <n v="31"/>
    <n v="8"/>
    <n v="25000"/>
  </r>
  <r>
    <x v="0"/>
    <n v="16"/>
    <x v="47"/>
    <x v="0"/>
    <x v="1"/>
    <n v="237"/>
    <x v="0"/>
    <n v="8"/>
    <n v="237"/>
    <n v="40"/>
    <n v="34"/>
    <n v="43"/>
    <n v="1"/>
    <n v="2"/>
    <n v="31"/>
    <n v="8"/>
    <n v="12340"/>
  </r>
  <r>
    <x v="10"/>
    <n v="12"/>
    <x v="48"/>
    <x v="0"/>
    <x v="1"/>
    <s v="."/>
    <x v="0"/>
    <n v="1"/>
    <n v="0"/>
    <n v="48"/>
    <n v="28"/>
    <n v="39"/>
    <n v="1"/>
    <n v="2"/>
    <n v="31"/>
    <n v="1"/>
    <n v="29484"/>
  </r>
  <r>
    <x v="0"/>
    <n v="12"/>
    <x v="49"/>
    <x v="0"/>
    <x v="0"/>
    <s v="."/>
    <x v="0"/>
    <n v="5"/>
    <n v="0"/>
    <n v="40"/>
    <n v="30"/>
    <n v="39"/>
    <n v="1"/>
    <n v="1"/>
    <n v="31"/>
    <n v="5"/>
    <n v="13000"/>
  </r>
  <r>
    <x v="0"/>
    <n v="12"/>
    <x v="50"/>
    <x v="0"/>
    <x v="1"/>
    <s v="."/>
    <x v="0"/>
    <n v="5"/>
    <n v="0"/>
    <n v="40"/>
    <n v="25"/>
    <n v="39"/>
    <n v="1"/>
    <n v="2"/>
    <n v="31"/>
    <n v="5"/>
    <n v="13650"/>
  </r>
  <r>
    <x v="0"/>
    <n v="14"/>
    <x v="51"/>
    <x v="0"/>
    <x v="0"/>
    <s v="."/>
    <x v="0"/>
    <n v="6"/>
    <n v="0"/>
    <n v="40"/>
    <n v="36"/>
    <n v="42"/>
    <n v="1"/>
    <n v="1"/>
    <n v="31"/>
    <n v="6"/>
    <n v="28000"/>
  </r>
  <r>
    <x v="0"/>
    <n v="12"/>
    <x v="20"/>
    <x v="0"/>
    <x v="0"/>
    <s v="."/>
    <x v="0"/>
    <n v="5"/>
    <n v="0"/>
    <n v="40"/>
    <n v="52"/>
    <n v="39"/>
    <n v="1"/>
    <n v="1"/>
    <n v="31"/>
    <n v="5"/>
    <n v="50000"/>
  </r>
  <r>
    <x v="0"/>
    <n v="12"/>
    <x v="52"/>
    <x v="0"/>
    <x v="0"/>
    <s v="."/>
    <x v="0"/>
    <n v="1"/>
    <n v="0"/>
    <n v="40"/>
    <n v="51"/>
    <n v="39"/>
    <n v="1"/>
    <n v="1"/>
    <n v="31"/>
    <n v="1"/>
    <n v="43000"/>
  </r>
  <r>
    <x v="0"/>
    <n v="13"/>
    <x v="53"/>
    <x v="0"/>
    <x v="0"/>
    <s v="."/>
    <x v="0"/>
    <n v="2"/>
    <n v="0"/>
    <n v="40"/>
    <n v="43"/>
    <n v="40"/>
    <n v="1"/>
    <n v="1"/>
    <n v="31"/>
    <n v="2"/>
    <n v="59314"/>
  </r>
  <r>
    <x v="0"/>
    <n v="16"/>
    <x v="29"/>
    <x v="0"/>
    <x v="0"/>
    <s v="."/>
    <x v="0"/>
    <n v="2"/>
    <n v="0"/>
    <n v="40"/>
    <n v="49"/>
    <n v="43"/>
    <n v="1"/>
    <n v="1"/>
    <n v="31"/>
    <n v="2"/>
    <n v="0"/>
  </r>
  <r>
    <x v="0"/>
    <n v="13"/>
    <x v="29"/>
    <x v="0"/>
    <x v="1"/>
    <s v="."/>
    <x v="0"/>
    <n v="2"/>
    <n v="0"/>
    <n v="40"/>
    <n v="40"/>
    <n v="40"/>
    <n v="1"/>
    <n v="2"/>
    <n v="31"/>
    <n v="2"/>
    <n v="0"/>
  </r>
  <r>
    <x v="6"/>
    <n v="13"/>
    <x v="25"/>
    <x v="0"/>
    <x v="0"/>
    <s v="."/>
    <x v="0"/>
    <n v="3"/>
    <n v="0"/>
    <n v="45"/>
    <n v="47"/>
    <n v="40"/>
    <n v="1"/>
    <n v="1"/>
    <n v="31"/>
    <n v="3"/>
    <n v="32000"/>
  </r>
  <r>
    <x v="0"/>
    <n v="13"/>
    <x v="4"/>
    <x v="0"/>
    <x v="0"/>
    <s v="."/>
    <x v="0"/>
    <n v="3"/>
    <n v="0"/>
    <n v="40"/>
    <n v="39"/>
    <n v="40"/>
    <n v="1"/>
    <n v="1"/>
    <n v="31"/>
    <n v="3"/>
    <n v="24000"/>
  </r>
  <r>
    <x v="1"/>
    <n v="13"/>
    <x v="45"/>
    <x v="0"/>
    <x v="1"/>
    <s v="."/>
    <x v="0"/>
    <n v="3"/>
    <n v="0"/>
    <n v="35"/>
    <n v="30"/>
    <n v="40"/>
    <n v="1"/>
    <n v="2"/>
    <n v="31"/>
    <n v="3"/>
    <n v="11000"/>
  </r>
  <r>
    <x v="11"/>
    <n v="12"/>
    <x v="54"/>
    <x v="0"/>
    <x v="0"/>
    <s v="."/>
    <x v="0"/>
    <n v="3"/>
    <n v="0"/>
    <n v="58"/>
    <n v="37"/>
    <n v="39"/>
    <n v="1"/>
    <n v="1"/>
    <n v="31"/>
    <n v="3"/>
    <n v="26471"/>
  </r>
  <r>
    <x v="0"/>
    <n v="13"/>
    <x v="55"/>
    <x v="0"/>
    <x v="1"/>
    <s v="."/>
    <x v="0"/>
    <n v="3"/>
    <n v="0"/>
    <n v="40"/>
    <n v="37"/>
    <n v="40"/>
    <n v="1"/>
    <n v="2"/>
    <n v="31"/>
    <n v="3"/>
    <n v="23933"/>
  </r>
  <r>
    <x v="0"/>
    <n v="14"/>
    <x v="56"/>
    <x v="0"/>
    <x v="1"/>
    <n v="380"/>
    <x v="0"/>
    <n v="8"/>
    <n v="380"/>
    <n v="40"/>
    <n v="58"/>
    <n v="42"/>
    <n v="1"/>
    <n v="2"/>
    <n v="31"/>
    <n v="8"/>
    <n v="20800"/>
  </r>
  <r>
    <x v="0"/>
    <n v="18"/>
    <x v="11"/>
    <x v="0"/>
    <x v="0"/>
    <s v="."/>
    <x v="0"/>
    <n v="4"/>
    <n v="0"/>
    <n v="40"/>
    <n v="63"/>
    <n v="45"/>
    <n v="1"/>
    <n v="1"/>
    <n v="31"/>
    <n v="4"/>
    <n v="306731"/>
  </r>
  <r>
    <x v="0"/>
    <n v="18"/>
    <x v="10"/>
    <x v="0"/>
    <x v="1"/>
    <n v="577"/>
    <x v="0"/>
    <n v="4"/>
    <n v="577"/>
    <n v="40"/>
    <n v="44"/>
    <n v="44"/>
    <n v="1"/>
    <n v="2"/>
    <n v="31"/>
    <n v="4"/>
    <n v="30000"/>
  </r>
  <r>
    <x v="0"/>
    <n v="12"/>
    <x v="57"/>
    <x v="0"/>
    <x v="0"/>
    <s v="."/>
    <x v="0"/>
    <n v="7"/>
    <n v="0"/>
    <n v="40"/>
    <n v="43"/>
    <n v="39"/>
    <n v="1"/>
    <n v="1"/>
    <n v="31"/>
    <n v="7"/>
    <n v="46000"/>
  </r>
  <r>
    <x v="2"/>
    <n v="18"/>
    <x v="11"/>
    <x v="0"/>
    <x v="0"/>
    <s v="."/>
    <x v="0"/>
    <n v="2"/>
    <n v="0"/>
    <n v="70"/>
    <n v="62"/>
    <n v="45"/>
    <n v="1"/>
    <n v="1"/>
    <n v="31"/>
    <n v="2"/>
    <n v="306731"/>
  </r>
  <r>
    <x v="0"/>
    <n v="12"/>
    <x v="58"/>
    <x v="0"/>
    <x v="0"/>
    <s v="."/>
    <x v="0"/>
    <n v="5"/>
    <n v="0"/>
    <n v="40"/>
    <n v="49"/>
    <n v="39"/>
    <n v="1"/>
    <n v="1"/>
    <n v="31"/>
    <n v="5"/>
    <n v="57000"/>
  </r>
  <r>
    <x v="5"/>
    <n v="11"/>
    <x v="29"/>
    <x v="0"/>
    <x v="0"/>
    <s v="."/>
    <x v="0"/>
    <n v="2"/>
    <n v="0"/>
    <n v="50"/>
    <n v="57"/>
    <n v="37"/>
    <n v="1"/>
    <n v="1"/>
    <n v="31"/>
    <n v="2"/>
    <n v="0"/>
  </r>
  <r>
    <x v="12"/>
    <n v="12"/>
    <x v="59"/>
    <x v="0"/>
    <x v="0"/>
    <s v="."/>
    <x v="0"/>
    <n v="5"/>
    <n v="0"/>
    <n v="0"/>
    <n v="47"/>
    <n v="39"/>
    <n v="1"/>
    <n v="1"/>
    <n v="31"/>
    <n v="5"/>
    <n v="47800"/>
  </r>
  <r>
    <x v="0"/>
    <n v="13"/>
    <x v="60"/>
    <x v="0"/>
    <x v="1"/>
    <s v="."/>
    <x v="0"/>
    <n v="5"/>
    <n v="0"/>
    <n v="40"/>
    <n v="23"/>
    <n v="40"/>
    <n v="1"/>
    <n v="2"/>
    <n v="31"/>
    <n v="5"/>
    <n v="16281"/>
  </r>
  <r>
    <x v="0"/>
    <n v="12"/>
    <x v="23"/>
    <x v="0"/>
    <x v="0"/>
    <s v="."/>
    <x v="0"/>
    <n v="6"/>
    <n v="0"/>
    <n v="40"/>
    <n v="41"/>
    <n v="39"/>
    <n v="1"/>
    <n v="1"/>
    <n v="31"/>
    <n v="6"/>
    <n v="20000"/>
  </r>
  <r>
    <x v="4"/>
    <n v="18"/>
    <x v="29"/>
    <x v="0"/>
    <x v="0"/>
    <s v="."/>
    <x v="0"/>
    <n v="6"/>
    <n v="0"/>
    <n v="60"/>
    <n v="52"/>
    <n v="44"/>
    <n v="1"/>
    <n v="1"/>
    <n v="31"/>
    <n v="6"/>
    <n v="0"/>
  </r>
  <r>
    <x v="5"/>
    <n v="10"/>
    <x v="31"/>
    <x v="0"/>
    <x v="0"/>
    <s v="."/>
    <x v="0"/>
    <n v="6"/>
    <n v="0"/>
    <n v="50"/>
    <n v="56"/>
    <n v="36"/>
    <n v="1"/>
    <n v="1"/>
    <n v="31"/>
    <n v="6"/>
    <n v="45000"/>
  </r>
  <r>
    <x v="4"/>
    <n v="13"/>
    <x v="52"/>
    <x v="0"/>
    <x v="0"/>
    <n v="930"/>
    <x v="0"/>
    <n v="8"/>
    <n v="930"/>
    <n v="60"/>
    <n v="29"/>
    <n v="40"/>
    <n v="1"/>
    <n v="1"/>
    <n v="31"/>
    <n v="8"/>
    <n v="43000"/>
  </r>
  <r>
    <x v="0"/>
    <n v="13"/>
    <x v="61"/>
    <x v="0"/>
    <x v="1"/>
    <n v="300"/>
    <x v="0"/>
    <n v="8"/>
    <n v="300"/>
    <n v="40"/>
    <n v="34"/>
    <n v="40"/>
    <n v="1"/>
    <n v="2"/>
    <n v="31"/>
    <n v="8"/>
    <n v="19000"/>
  </r>
  <r>
    <x v="0"/>
    <n v="12"/>
    <x v="62"/>
    <x v="0"/>
    <x v="1"/>
    <n v="470"/>
    <x v="0"/>
    <n v="8"/>
    <n v="470"/>
    <n v="40"/>
    <n v="50"/>
    <n v="39"/>
    <n v="1"/>
    <n v="2"/>
    <n v="31"/>
    <n v="8"/>
    <n v="31434"/>
  </r>
  <r>
    <x v="0"/>
    <n v="16"/>
    <x v="30"/>
    <x v="0"/>
    <x v="1"/>
    <s v="."/>
    <x v="0"/>
    <n v="2"/>
    <n v="0"/>
    <n v="40"/>
    <n v="36"/>
    <n v="43"/>
    <n v="1"/>
    <n v="2"/>
    <n v="31"/>
    <n v="2"/>
    <n v="38000"/>
  </r>
  <r>
    <x v="5"/>
    <n v="14"/>
    <x v="63"/>
    <x v="0"/>
    <x v="0"/>
    <s v="."/>
    <x v="0"/>
    <n v="7"/>
    <n v="0"/>
    <n v="50"/>
    <n v="49"/>
    <n v="42"/>
    <n v="1"/>
    <n v="1"/>
    <n v="31"/>
    <n v="7"/>
    <n v="41000"/>
  </r>
  <r>
    <x v="0"/>
    <n v="13"/>
    <x v="64"/>
    <x v="0"/>
    <x v="1"/>
    <s v="."/>
    <x v="0"/>
    <n v="7"/>
    <n v="0"/>
    <n v="40"/>
    <n v="48"/>
    <n v="40"/>
    <n v="1"/>
    <n v="2"/>
    <n v="31"/>
    <n v="7"/>
    <n v="26000"/>
  </r>
  <r>
    <x v="0"/>
    <n v="14"/>
    <x v="23"/>
    <x v="0"/>
    <x v="1"/>
    <s v="."/>
    <x v="0"/>
    <n v="1"/>
    <n v="0"/>
    <n v="40"/>
    <n v="34"/>
    <n v="42"/>
    <n v="1"/>
    <n v="2"/>
    <n v="31"/>
    <n v="1"/>
    <n v="20000"/>
  </r>
  <r>
    <x v="5"/>
    <n v="12"/>
    <x v="57"/>
    <x v="0"/>
    <x v="0"/>
    <s v="."/>
    <x v="0"/>
    <n v="1"/>
    <n v="0"/>
    <n v="50"/>
    <n v="43"/>
    <n v="39"/>
    <n v="1"/>
    <n v="1"/>
    <n v="31"/>
    <n v="1"/>
    <n v="46000"/>
  </r>
  <r>
    <x v="0"/>
    <n v="12"/>
    <x v="65"/>
    <x v="1"/>
    <x v="0"/>
    <s v="."/>
    <x v="0"/>
    <n v="7"/>
    <n v="0"/>
    <n v="40"/>
    <n v="44"/>
    <n v="39"/>
    <n v="2"/>
    <n v="1"/>
    <n v="31"/>
    <n v="7"/>
    <n v="30500"/>
  </r>
  <r>
    <x v="0"/>
    <n v="12"/>
    <x v="13"/>
    <x v="1"/>
    <x v="1"/>
    <s v="."/>
    <x v="0"/>
    <n v="7"/>
    <n v="0"/>
    <n v="40"/>
    <n v="37"/>
    <n v="39"/>
    <n v="2"/>
    <n v="2"/>
    <n v="31"/>
    <n v="7"/>
    <n v="34000"/>
  </r>
  <r>
    <x v="1"/>
    <n v="13"/>
    <x v="1"/>
    <x v="0"/>
    <x v="1"/>
    <s v="."/>
    <x v="0"/>
    <n v="1"/>
    <n v="0"/>
    <n v="35"/>
    <n v="37"/>
    <n v="40"/>
    <n v="1"/>
    <n v="2"/>
    <n v="31"/>
    <n v="1"/>
    <n v="12000"/>
  </r>
  <r>
    <x v="5"/>
    <n v="12"/>
    <x v="20"/>
    <x v="0"/>
    <x v="0"/>
    <n v="962"/>
    <x v="0"/>
    <n v="8"/>
    <n v="962"/>
    <n v="50"/>
    <n v="49"/>
    <n v="39"/>
    <n v="1"/>
    <n v="1"/>
    <n v="31"/>
    <n v="8"/>
    <n v="50000"/>
  </r>
  <r>
    <x v="0"/>
    <n v="12"/>
    <x v="66"/>
    <x v="0"/>
    <x v="1"/>
    <n v="442"/>
    <x v="0"/>
    <n v="8"/>
    <n v="442"/>
    <n v="40"/>
    <n v="36"/>
    <n v="39"/>
    <n v="1"/>
    <n v="2"/>
    <n v="31"/>
    <n v="8"/>
    <n v="23000"/>
  </r>
  <r>
    <x v="6"/>
    <n v="13"/>
    <x v="67"/>
    <x v="1"/>
    <x v="0"/>
    <s v="."/>
    <x v="0"/>
    <n v="6"/>
    <n v="0"/>
    <n v="45"/>
    <n v="26"/>
    <n v="40"/>
    <n v="2"/>
    <n v="1"/>
    <n v="31"/>
    <n v="6"/>
    <n v="22000"/>
  </r>
  <r>
    <x v="0"/>
    <n v="11"/>
    <x v="4"/>
    <x v="0"/>
    <x v="0"/>
    <s v="."/>
    <x v="0"/>
    <n v="7"/>
    <n v="0"/>
    <n v="40"/>
    <n v="52"/>
    <n v="37"/>
    <n v="1"/>
    <n v="1"/>
    <n v="31"/>
    <n v="7"/>
    <n v="24000"/>
  </r>
  <r>
    <x v="6"/>
    <n v="12"/>
    <x v="66"/>
    <x v="0"/>
    <x v="1"/>
    <s v="."/>
    <x v="0"/>
    <n v="7"/>
    <n v="0"/>
    <n v="45"/>
    <n v="47"/>
    <n v="39"/>
    <n v="1"/>
    <n v="2"/>
    <n v="31"/>
    <n v="7"/>
    <n v="23000"/>
  </r>
  <r>
    <x v="6"/>
    <n v="12"/>
    <x v="66"/>
    <x v="0"/>
    <x v="0"/>
    <s v="."/>
    <x v="0"/>
    <n v="7"/>
    <n v="0"/>
    <n v="45"/>
    <n v="23"/>
    <n v="39"/>
    <n v="1"/>
    <n v="1"/>
    <n v="31"/>
    <n v="7"/>
    <n v="23000"/>
  </r>
  <r>
    <x v="13"/>
    <n v="18"/>
    <x v="4"/>
    <x v="1"/>
    <x v="0"/>
    <s v="."/>
    <x v="0"/>
    <n v="3"/>
    <n v="0"/>
    <n v="55"/>
    <n v="42"/>
    <n v="44"/>
    <n v="2"/>
    <n v="1"/>
    <n v="31"/>
    <n v="3"/>
    <n v="24000"/>
  </r>
  <r>
    <x v="14"/>
    <n v="18"/>
    <x v="68"/>
    <x v="0"/>
    <x v="1"/>
    <s v="."/>
    <x v="0"/>
    <n v="3"/>
    <n v="0"/>
    <n v="47"/>
    <n v="32"/>
    <n v="45"/>
    <n v="1"/>
    <n v="2"/>
    <n v="31"/>
    <n v="3"/>
    <n v="55000"/>
  </r>
  <r>
    <x v="0"/>
    <n v="13"/>
    <x v="6"/>
    <x v="0"/>
    <x v="1"/>
    <s v="."/>
    <x v="0"/>
    <n v="6"/>
    <n v="0"/>
    <n v="40"/>
    <n v="21"/>
    <n v="40"/>
    <n v="1"/>
    <n v="2"/>
    <n v="31"/>
    <n v="6"/>
    <n v="17000"/>
  </r>
  <r>
    <x v="0"/>
    <n v="13"/>
    <x v="69"/>
    <x v="0"/>
    <x v="1"/>
    <s v="."/>
    <x v="0"/>
    <n v="6"/>
    <n v="0"/>
    <n v="40"/>
    <n v="41"/>
    <n v="40"/>
    <n v="1"/>
    <n v="2"/>
    <n v="31"/>
    <n v="6"/>
    <n v="52000"/>
  </r>
  <r>
    <x v="6"/>
    <n v="13"/>
    <x v="20"/>
    <x v="0"/>
    <x v="0"/>
    <s v="."/>
    <x v="0"/>
    <n v="5"/>
    <n v="0"/>
    <n v="45"/>
    <n v="48"/>
    <n v="40"/>
    <n v="1"/>
    <n v="1"/>
    <n v="31"/>
    <n v="5"/>
    <n v="50000"/>
  </r>
  <r>
    <x v="0"/>
    <n v="12"/>
    <x v="31"/>
    <x v="0"/>
    <x v="0"/>
    <s v="."/>
    <x v="0"/>
    <n v="3"/>
    <n v="0"/>
    <n v="40"/>
    <n v="35"/>
    <n v="39"/>
    <n v="1"/>
    <n v="1"/>
    <n v="31"/>
    <n v="3"/>
    <n v="45000"/>
  </r>
  <r>
    <x v="15"/>
    <n v="18"/>
    <x v="58"/>
    <x v="0"/>
    <x v="0"/>
    <s v="."/>
    <x v="0"/>
    <n v="7"/>
    <n v="0"/>
    <n v="36"/>
    <n v="60"/>
    <n v="44"/>
    <n v="1"/>
    <n v="1"/>
    <n v="31"/>
    <n v="7"/>
    <n v="57000"/>
  </r>
  <r>
    <x v="4"/>
    <n v="13"/>
    <x v="29"/>
    <x v="0"/>
    <x v="0"/>
    <s v="."/>
    <x v="0"/>
    <n v="8"/>
    <n v="0"/>
    <n v="60"/>
    <n v="46"/>
    <n v="40"/>
    <n v="1"/>
    <n v="1"/>
    <n v="31"/>
    <n v="8"/>
    <n v="0"/>
  </r>
  <r>
    <x v="0"/>
    <n v="16"/>
    <x v="70"/>
    <x v="0"/>
    <x v="1"/>
    <n v="560"/>
    <x v="0"/>
    <n v="8"/>
    <n v="560"/>
    <n v="40"/>
    <n v="43"/>
    <n v="43"/>
    <n v="1"/>
    <n v="2"/>
    <n v="31"/>
    <n v="8"/>
    <n v="26700"/>
  </r>
  <r>
    <x v="4"/>
    <n v="12"/>
    <x v="71"/>
    <x v="0"/>
    <x v="0"/>
    <s v="."/>
    <x v="0"/>
    <n v="1"/>
    <n v="0"/>
    <n v="60"/>
    <n v="22"/>
    <n v="39"/>
    <n v="1"/>
    <n v="1"/>
    <n v="31"/>
    <n v="1"/>
    <n v="21500"/>
  </r>
  <r>
    <x v="6"/>
    <n v="11"/>
    <x v="72"/>
    <x v="0"/>
    <x v="0"/>
    <s v="."/>
    <x v="0"/>
    <n v="1"/>
    <n v="0"/>
    <n v="45"/>
    <n v="30"/>
    <n v="37"/>
    <n v="1"/>
    <n v="1"/>
    <n v="31"/>
    <n v="1"/>
    <n v="38600"/>
  </r>
  <r>
    <x v="0"/>
    <n v="18"/>
    <x v="73"/>
    <x v="0"/>
    <x v="1"/>
    <n v="519"/>
    <x v="0"/>
    <n v="8"/>
    <n v="519"/>
    <n v="40"/>
    <n v="43"/>
    <n v="44"/>
    <n v="1"/>
    <n v="2"/>
    <n v="31"/>
    <n v="8"/>
    <n v="27000"/>
  </r>
  <r>
    <x v="12"/>
    <n v="13"/>
    <x v="57"/>
    <x v="0"/>
    <x v="1"/>
    <s v="."/>
    <x v="0"/>
    <n v="7"/>
    <n v="0"/>
    <n v="0"/>
    <n v="57"/>
    <n v="40"/>
    <n v="1"/>
    <n v="2"/>
    <n v="31"/>
    <n v="7"/>
    <n v="46000"/>
  </r>
  <r>
    <x v="1"/>
    <n v="13"/>
    <x v="29"/>
    <x v="0"/>
    <x v="1"/>
    <s v="."/>
    <x v="0"/>
    <n v="7"/>
    <n v="0"/>
    <n v="35"/>
    <n v="52"/>
    <n v="41"/>
    <n v="1"/>
    <n v="2"/>
    <n v="31"/>
    <n v="7"/>
    <n v="0"/>
  </r>
  <r>
    <x v="16"/>
    <n v="18"/>
    <x v="51"/>
    <x v="0"/>
    <x v="0"/>
    <n v="538"/>
    <x v="0"/>
    <n v="8"/>
    <n v="538"/>
    <n v="43"/>
    <n v="35"/>
    <n v="44"/>
    <n v="1"/>
    <n v="1"/>
    <n v="31"/>
    <n v="8"/>
    <n v="28000"/>
  </r>
  <r>
    <x v="0"/>
    <n v="16"/>
    <x v="29"/>
    <x v="0"/>
    <x v="0"/>
    <s v="."/>
    <x v="0"/>
    <n v="3"/>
    <n v="0"/>
    <n v="40"/>
    <n v="45"/>
    <n v="43"/>
    <n v="1"/>
    <n v="1"/>
    <n v="31"/>
    <n v="3"/>
    <n v="0"/>
  </r>
  <r>
    <x v="0"/>
    <n v="12"/>
    <x v="74"/>
    <x v="0"/>
    <x v="1"/>
    <s v="."/>
    <x v="0"/>
    <n v="3"/>
    <n v="0"/>
    <n v="40"/>
    <n v="44"/>
    <n v="39"/>
    <n v="1"/>
    <n v="2"/>
    <n v="31"/>
    <n v="3"/>
    <n v="36000"/>
  </r>
  <r>
    <x v="3"/>
    <n v="12"/>
    <x v="75"/>
    <x v="0"/>
    <x v="1"/>
    <s v="."/>
    <x v="0"/>
    <n v="1"/>
    <n v="0"/>
    <n v="38"/>
    <n v="43"/>
    <n v="39"/>
    <n v="1"/>
    <n v="2"/>
    <n v="31"/>
    <n v="1"/>
    <n v="16475"/>
  </r>
  <r>
    <x v="1"/>
    <n v="12"/>
    <x v="76"/>
    <x v="1"/>
    <x v="1"/>
    <n v="263"/>
    <x v="0"/>
    <n v="4"/>
    <n v="263"/>
    <n v="35"/>
    <n v="41"/>
    <n v="39"/>
    <n v="2"/>
    <n v="2"/>
    <n v="31"/>
    <n v="4"/>
    <n v="12200"/>
  </r>
  <r>
    <x v="0"/>
    <n v="12"/>
    <x v="77"/>
    <x v="0"/>
    <x v="1"/>
    <s v="."/>
    <x v="0"/>
    <n v="1"/>
    <n v="0"/>
    <n v="40"/>
    <n v="39"/>
    <n v="39"/>
    <n v="1"/>
    <n v="2"/>
    <n v="31"/>
    <n v="1"/>
    <n v="7800"/>
  </r>
  <r>
    <x v="0"/>
    <n v="14"/>
    <x v="61"/>
    <x v="0"/>
    <x v="0"/>
    <s v="."/>
    <x v="0"/>
    <n v="1"/>
    <n v="0"/>
    <n v="40"/>
    <n v="32"/>
    <n v="42"/>
    <n v="1"/>
    <n v="1"/>
    <n v="31"/>
    <n v="1"/>
    <n v="19000"/>
  </r>
  <r>
    <x v="6"/>
    <n v="12"/>
    <x v="22"/>
    <x v="0"/>
    <x v="0"/>
    <s v="."/>
    <x v="0"/>
    <n v="1"/>
    <n v="0"/>
    <n v="45"/>
    <n v="50"/>
    <n v="39"/>
    <n v="1"/>
    <n v="1"/>
    <n v="31"/>
    <n v="1"/>
    <n v="40000"/>
  </r>
  <r>
    <x v="5"/>
    <n v="12"/>
    <x v="29"/>
    <x v="0"/>
    <x v="1"/>
    <s v="."/>
    <x v="0"/>
    <n v="1"/>
    <n v="0"/>
    <n v="50"/>
    <n v="49"/>
    <n v="39"/>
    <n v="1"/>
    <n v="2"/>
    <n v="31"/>
    <n v="1"/>
    <n v="0"/>
  </r>
  <r>
    <x v="0"/>
    <n v="12"/>
    <x v="78"/>
    <x v="0"/>
    <x v="0"/>
    <s v="."/>
    <x v="0"/>
    <n v="1"/>
    <n v="0"/>
    <n v="40"/>
    <n v="17"/>
    <n v="39"/>
    <n v="1"/>
    <n v="1"/>
    <n v="31"/>
    <n v="1"/>
    <n v="4753"/>
  </r>
  <r>
    <x v="5"/>
    <n v="16"/>
    <x v="26"/>
    <x v="0"/>
    <x v="1"/>
    <s v="."/>
    <x v="0"/>
    <n v="7"/>
    <n v="0"/>
    <n v="50"/>
    <n v="38"/>
    <n v="43"/>
    <n v="1"/>
    <n v="2"/>
    <n v="31"/>
    <n v="7"/>
    <n v="60000"/>
  </r>
  <r>
    <x v="15"/>
    <n v="13"/>
    <x v="79"/>
    <x v="0"/>
    <x v="1"/>
    <n v="468"/>
    <x v="0"/>
    <n v="8"/>
    <n v="468"/>
    <n v="36"/>
    <n v="37"/>
    <n v="41"/>
    <n v="1"/>
    <n v="2"/>
    <n v="31"/>
    <n v="8"/>
    <n v="25236"/>
  </r>
  <r>
    <x v="0"/>
    <n v="12"/>
    <x v="26"/>
    <x v="0"/>
    <x v="0"/>
    <s v="."/>
    <x v="0"/>
    <n v="4"/>
    <n v="0"/>
    <n v="40"/>
    <n v="43"/>
    <n v="39"/>
    <n v="1"/>
    <n v="1"/>
    <n v="31"/>
    <n v="4"/>
    <n v="60000"/>
  </r>
  <r>
    <x v="0"/>
    <n v="12"/>
    <x v="44"/>
    <x v="0"/>
    <x v="1"/>
    <s v="."/>
    <x v="0"/>
    <n v="1"/>
    <n v="0"/>
    <n v="40"/>
    <n v="41"/>
    <n v="39"/>
    <n v="1"/>
    <n v="2"/>
    <n v="31"/>
    <n v="1"/>
    <n v="35000"/>
  </r>
  <r>
    <x v="0"/>
    <n v="16"/>
    <x v="10"/>
    <x v="0"/>
    <x v="0"/>
    <s v="."/>
    <x v="0"/>
    <n v="5"/>
    <n v="0"/>
    <n v="40"/>
    <n v="25"/>
    <n v="43"/>
    <n v="1"/>
    <n v="1"/>
    <n v="31"/>
    <n v="5"/>
    <n v="30000"/>
  </r>
  <r>
    <x v="5"/>
    <n v="12"/>
    <x v="14"/>
    <x v="0"/>
    <x v="0"/>
    <s v="."/>
    <x v="0"/>
    <n v="6"/>
    <n v="0"/>
    <n v="50"/>
    <n v="59"/>
    <n v="39"/>
    <n v="1"/>
    <n v="1"/>
    <n v="31"/>
    <n v="6"/>
    <n v="42000"/>
  </r>
  <r>
    <x v="10"/>
    <n v="12"/>
    <x v="74"/>
    <x v="0"/>
    <x v="1"/>
    <s v="."/>
    <x v="0"/>
    <n v="6"/>
    <n v="0"/>
    <n v="48"/>
    <n v="56"/>
    <n v="39"/>
    <n v="1"/>
    <n v="2"/>
    <n v="31"/>
    <n v="6"/>
    <n v="36000"/>
  </r>
  <r>
    <x v="17"/>
    <n v="12"/>
    <x v="39"/>
    <x v="0"/>
    <x v="0"/>
    <s v="."/>
    <x v="0"/>
    <n v="5"/>
    <n v="0"/>
    <n v="80"/>
    <n v="49"/>
    <n v="39"/>
    <n v="1"/>
    <n v="1"/>
    <n v="31"/>
    <n v="5"/>
    <n v="29000"/>
  </r>
  <r>
    <x v="0"/>
    <n v="12"/>
    <x v="64"/>
    <x v="0"/>
    <x v="1"/>
    <s v="."/>
    <x v="0"/>
    <n v="6"/>
    <n v="0"/>
    <n v="40"/>
    <n v="20"/>
    <n v="39"/>
    <n v="1"/>
    <n v="2"/>
    <n v="31"/>
    <n v="6"/>
    <n v="26000"/>
  </r>
  <r>
    <x v="5"/>
    <n v="12"/>
    <x v="16"/>
    <x v="0"/>
    <x v="0"/>
    <s v="."/>
    <x v="0"/>
    <n v="7"/>
    <n v="0"/>
    <n v="50"/>
    <n v="29"/>
    <n v="39"/>
    <n v="1"/>
    <n v="1"/>
    <n v="31"/>
    <n v="7"/>
    <n v="70000"/>
  </r>
  <r>
    <x v="0"/>
    <n v="11"/>
    <x v="41"/>
    <x v="0"/>
    <x v="1"/>
    <s v="."/>
    <x v="0"/>
    <n v="7"/>
    <n v="0"/>
    <n v="40"/>
    <n v="31"/>
    <n v="37"/>
    <n v="1"/>
    <n v="2"/>
    <n v="31"/>
    <n v="7"/>
    <n v="15000"/>
  </r>
  <r>
    <x v="5"/>
    <n v="16"/>
    <x v="26"/>
    <x v="0"/>
    <x v="0"/>
    <s v="."/>
    <x v="0"/>
    <n v="3"/>
    <n v="0"/>
    <n v="50"/>
    <n v="32"/>
    <n v="43"/>
    <n v="1"/>
    <n v="1"/>
    <n v="31"/>
    <n v="3"/>
    <n v="60000"/>
  </r>
  <r>
    <x v="0"/>
    <n v="13"/>
    <x v="20"/>
    <x v="0"/>
    <x v="0"/>
    <s v="."/>
    <x v="0"/>
    <n v="3"/>
    <n v="0"/>
    <n v="40"/>
    <n v="52"/>
    <n v="40"/>
    <n v="1"/>
    <n v="1"/>
    <n v="31"/>
    <n v="3"/>
    <n v="50000"/>
  </r>
  <r>
    <x v="0"/>
    <n v="11"/>
    <x v="23"/>
    <x v="0"/>
    <x v="0"/>
    <s v="."/>
    <x v="0"/>
    <n v="7"/>
    <n v="0"/>
    <n v="40"/>
    <n v="35"/>
    <n v="37"/>
    <n v="1"/>
    <n v="1"/>
    <n v="31"/>
    <n v="7"/>
    <n v="20000"/>
  </r>
  <r>
    <x v="0"/>
    <n v="13"/>
    <x v="80"/>
    <x v="0"/>
    <x v="1"/>
    <s v="."/>
    <x v="0"/>
    <n v="7"/>
    <n v="0"/>
    <n v="40"/>
    <n v="39"/>
    <n v="40"/>
    <n v="1"/>
    <n v="2"/>
    <n v="31"/>
    <n v="7"/>
    <n v="10452"/>
  </r>
  <r>
    <x v="12"/>
    <n v="13"/>
    <x v="81"/>
    <x v="0"/>
    <x v="0"/>
    <s v="."/>
    <x v="0"/>
    <n v="7"/>
    <n v="0"/>
    <n v="0"/>
    <n v="38"/>
    <n v="41"/>
    <n v="1"/>
    <n v="1"/>
    <n v="31"/>
    <n v="7"/>
    <n v="80000"/>
  </r>
  <r>
    <x v="0"/>
    <n v="12"/>
    <x v="41"/>
    <x v="0"/>
    <x v="0"/>
    <n v="516"/>
    <x v="0"/>
    <n v="4"/>
    <n v="516"/>
    <n v="40"/>
    <n v="24"/>
    <n v="39"/>
    <n v="1"/>
    <n v="1"/>
    <n v="31"/>
    <n v="4"/>
    <n v="15000"/>
  </r>
  <r>
    <x v="0"/>
    <n v="12"/>
    <x v="82"/>
    <x v="0"/>
    <x v="1"/>
    <n v="325"/>
    <x v="0"/>
    <n v="4"/>
    <n v="325"/>
    <n v="40"/>
    <n v="50"/>
    <n v="39"/>
    <n v="1"/>
    <n v="2"/>
    <n v="31"/>
    <n v="4"/>
    <n v="16112"/>
  </r>
  <r>
    <x v="0"/>
    <n v="18"/>
    <x v="69"/>
    <x v="0"/>
    <x v="1"/>
    <s v="."/>
    <x v="0"/>
    <n v="5"/>
    <n v="0"/>
    <n v="40"/>
    <n v="61"/>
    <n v="44"/>
    <n v="1"/>
    <n v="2"/>
    <n v="31"/>
    <n v="5"/>
    <n v="52000"/>
  </r>
  <r>
    <x v="6"/>
    <n v="16"/>
    <x v="44"/>
    <x v="0"/>
    <x v="0"/>
    <s v="."/>
    <x v="0"/>
    <n v="2"/>
    <n v="0"/>
    <n v="45"/>
    <n v="37"/>
    <n v="43"/>
    <n v="1"/>
    <n v="1"/>
    <n v="31"/>
    <n v="2"/>
    <n v="35000"/>
  </r>
  <r>
    <x v="5"/>
    <n v="16"/>
    <x v="51"/>
    <x v="0"/>
    <x v="1"/>
    <s v="."/>
    <x v="0"/>
    <n v="2"/>
    <n v="0"/>
    <n v="50"/>
    <n v="45"/>
    <n v="43"/>
    <n v="1"/>
    <n v="2"/>
    <n v="31"/>
    <n v="2"/>
    <n v="28000"/>
  </r>
  <r>
    <x v="0"/>
    <n v="18"/>
    <x v="20"/>
    <x v="0"/>
    <x v="0"/>
    <s v="."/>
    <x v="0"/>
    <n v="1"/>
    <n v="0"/>
    <n v="40"/>
    <n v="59"/>
    <n v="44"/>
    <n v="1"/>
    <n v="1"/>
    <n v="31"/>
    <n v="1"/>
    <n v="50000"/>
  </r>
  <r>
    <x v="6"/>
    <n v="18"/>
    <x v="83"/>
    <x v="0"/>
    <x v="0"/>
    <s v="."/>
    <x v="0"/>
    <n v="2"/>
    <n v="0"/>
    <n v="45"/>
    <n v="30"/>
    <n v="44"/>
    <n v="1"/>
    <n v="1"/>
    <n v="31"/>
    <n v="2"/>
    <n v="29190"/>
  </r>
  <r>
    <x v="18"/>
    <n v="12"/>
    <x v="30"/>
    <x v="0"/>
    <x v="1"/>
    <n v="577"/>
    <x v="0"/>
    <n v="4"/>
    <n v="577"/>
    <n v="44"/>
    <n v="41"/>
    <n v="39"/>
    <n v="1"/>
    <n v="2"/>
    <n v="31"/>
    <n v="4"/>
    <n v="38000"/>
  </r>
  <r>
    <x v="5"/>
    <n v="13"/>
    <x v="8"/>
    <x v="0"/>
    <x v="1"/>
    <n v="150"/>
    <x v="0"/>
    <n v="4"/>
    <n v="150"/>
    <n v="50"/>
    <n v="21"/>
    <n v="40"/>
    <n v="1"/>
    <n v="2"/>
    <n v="31"/>
    <n v="4"/>
    <n v="10000"/>
  </r>
  <r>
    <x v="6"/>
    <n v="12"/>
    <x v="84"/>
    <x v="0"/>
    <x v="1"/>
    <n v="510"/>
    <x v="0"/>
    <n v="8"/>
    <n v="510"/>
    <n v="45"/>
    <n v="50"/>
    <n v="39"/>
    <n v="1"/>
    <n v="2"/>
    <n v="31"/>
    <n v="8"/>
    <n v="25500"/>
  </r>
  <r>
    <x v="0"/>
    <n v="12"/>
    <x v="66"/>
    <x v="0"/>
    <x v="1"/>
    <n v="356"/>
    <x v="0"/>
    <n v="4"/>
    <n v="356"/>
    <n v="40"/>
    <n v="21"/>
    <n v="39"/>
    <n v="1"/>
    <n v="2"/>
    <n v="31"/>
    <n v="4"/>
    <n v="23000"/>
  </r>
  <r>
    <x v="5"/>
    <n v="12"/>
    <x v="20"/>
    <x v="0"/>
    <x v="0"/>
    <s v="."/>
    <x v="0"/>
    <n v="1"/>
    <n v="0"/>
    <n v="50"/>
    <n v="59"/>
    <n v="39"/>
    <n v="1"/>
    <n v="1"/>
    <n v="31"/>
    <n v="1"/>
    <n v="50000"/>
  </r>
  <r>
    <x v="12"/>
    <n v="13"/>
    <x v="29"/>
    <x v="0"/>
    <x v="0"/>
    <s v="."/>
    <x v="0"/>
    <n v="8"/>
    <n v="0"/>
    <n v="0"/>
    <n v="52"/>
    <n v="40"/>
    <n v="1"/>
    <n v="1"/>
    <n v="31"/>
    <n v="8"/>
    <n v="0"/>
  </r>
  <r>
    <x v="1"/>
    <n v="12"/>
    <x v="29"/>
    <x v="0"/>
    <x v="1"/>
    <s v="."/>
    <x v="0"/>
    <n v="8"/>
    <n v="0"/>
    <n v="35"/>
    <n v="52"/>
    <n v="39"/>
    <n v="1"/>
    <n v="2"/>
    <n v="31"/>
    <n v="8"/>
    <n v="0"/>
  </r>
  <r>
    <x v="0"/>
    <n v="16"/>
    <x v="7"/>
    <x v="0"/>
    <x v="1"/>
    <s v="."/>
    <x v="0"/>
    <n v="1"/>
    <n v="0"/>
    <n v="40"/>
    <n v="38"/>
    <n v="43"/>
    <n v="1"/>
    <n v="2"/>
    <n v="31"/>
    <n v="1"/>
    <n v="25000"/>
  </r>
  <r>
    <x v="0"/>
    <n v="12"/>
    <x v="4"/>
    <x v="0"/>
    <x v="0"/>
    <s v="."/>
    <x v="0"/>
    <n v="1"/>
    <n v="0"/>
    <n v="40"/>
    <n v="45"/>
    <n v="39"/>
    <n v="1"/>
    <n v="1"/>
    <n v="31"/>
    <n v="1"/>
    <n v="24000"/>
  </r>
  <r>
    <x v="0"/>
    <n v="12"/>
    <x v="1"/>
    <x v="0"/>
    <x v="0"/>
    <s v="."/>
    <x v="0"/>
    <n v="5"/>
    <n v="0"/>
    <n v="40"/>
    <n v="74"/>
    <n v="39"/>
    <n v="1"/>
    <n v="1"/>
    <n v="31"/>
    <n v="5"/>
    <n v="12000"/>
  </r>
  <r>
    <x v="0"/>
    <n v="12"/>
    <x v="85"/>
    <x v="0"/>
    <x v="1"/>
    <s v="."/>
    <x v="0"/>
    <n v="7"/>
    <n v="0"/>
    <n v="40"/>
    <n v="49"/>
    <n v="39"/>
    <n v="1"/>
    <n v="2"/>
    <n v="31"/>
    <n v="7"/>
    <n v="27949"/>
  </r>
  <r>
    <x v="0"/>
    <n v="16"/>
    <x v="22"/>
    <x v="0"/>
    <x v="0"/>
    <s v="."/>
    <x v="0"/>
    <n v="7"/>
    <n v="0"/>
    <n v="40"/>
    <n v="26"/>
    <n v="43"/>
    <n v="1"/>
    <n v="1"/>
    <n v="31"/>
    <n v="7"/>
    <n v="40000"/>
  </r>
  <r>
    <x v="1"/>
    <n v="14"/>
    <x v="13"/>
    <x v="0"/>
    <x v="1"/>
    <s v="."/>
    <x v="0"/>
    <n v="6"/>
    <n v="0"/>
    <n v="35"/>
    <n v="40"/>
    <n v="42"/>
    <n v="1"/>
    <n v="2"/>
    <n v="31"/>
    <n v="6"/>
    <n v="34000"/>
  </r>
  <r>
    <x v="0"/>
    <n v="12"/>
    <x v="6"/>
    <x v="0"/>
    <x v="1"/>
    <s v="."/>
    <x v="0"/>
    <n v="1"/>
    <n v="0"/>
    <n v="40"/>
    <n v="52"/>
    <n v="39"/>
    <n v="1"/>
    <n v="2"/>
    <n v="31"/>
    <n v="1"/>
    <n v="17000"/>
  </r>
  <r>
    <x v="4"/>
    <n v="13"/>
    <x v="29"/>
    <x v="0"/>
    <x v="0"/>
    <s v="."/>
    <x v="0"/>
    <n v="2"/>
    <n v="0"/>
    <n v="60"/>
    <n v="45"/>
    <n v="40"/>
    <n v="1"/>
    <n v="1"/>
    <n v="31"/>
    <n v="2"/>
    <n v="0"/>
  </r>
  <r>
    <x v="4"/>
    <n v="12"/>
    <x v="86"/>
    <x v="0"/>
    <x v="0"/>
    <n v="240"/>
    <x v="0"/>
    <n v="4"/>
    <n v="240"/>
    <n v="60"/>
    <n v="22"/>
    <n v="39"/>
    <n v="1"/>
    <n v="1"/>
    <n v="31"/>
    <n v="4"/>
    <n v="13920"/>
  </r>
  <r>
    <x v="0"/>
    <n v="12"/>
    <x v="87"/>
    <x v="0"/>
    <x v="1"/>
    <n v="290"/>
    <x v="0"/>
    <n v="4"/>
    <n v="290"/>
    <n v="40"/>
    <n v="22"/>
    <n v="39"/>
    <n v="1"/>
    <n v="2"/>
    <n v="31"/>
    <n v="4"/>
    <n v="10280"/>
  </r>
  <r>
    <x v="6"/>
    <n v="12"/>
    <x v="26"/>
    <x v="0"/>
    <x v="1"/>
    <s v="."/>
    <x v="0"/>
    <n v="2"/>
    <n v="0"/>
    <n v="45"/>
    <n v="41"/>
    <n v="39"/>
    <n v="1"/>
    <n v="2"/>
    <n v="31"/>
    <n v="2"/>
    <n v="60000"/>
  </r>
  <r>
    <x v="0"/>
    <n v="13"/>
    <x v="20"/>
    <x v="0"/>
    <x v="0"/>
    <s v="."/>
    <x v="0"/>
    <n v="6"/>
    <n v="0"/>
    <n v="40"/>
    <n v="57"/>
    <n v="40"/>
    <n v="1"/>
    <n v="1"/>
    <n v="31"/>
    <n v="6"/>
    <n v="50000"/>
  </r>
  <r>
    <x v="0"/>
    <n v="12"/>
    <x v="41"/>
    <x v="2"/>
    <x v="1"/>
    <s v="."/>
    <x v="0"/>
    <n v="6"/>
    <n v="0"/>
    <n v="40"/>
    <n v="39"/>
    <n v="39"/>
    <n v="4"/>
    <n v="2"/>
    <n v="31"/>
    <n v="6"/>
    <n v="15000"/>
  </r>
  <r>
    <x v="0"/>
    <n v="16"/>
    <x v="88"/>
    <x v="0"/>
    <x v="1"/>
    <s v="."/>
    <x v="0"/>
    <n v="6"/>
    <n v="0"/>
    <n v="40"/>
    <n v="28"/>
    <n v="43"/>
    <n v="1"/>
    <n v="2"/>
    <n v="31"/>
    <n v="6"/>
    <n v="31000"/>
  </r>
  <r>
    <x v="0"/>
    <n v="16"/>
    <x v="89"/>
    <x v="0"/>
    <x v="0"/>
    <s v="."/>
    <x v="0"/>
    <n v="6"/>
    <n v="0"/>
    <n v="40"/>
    <n v="29"/>
    <n v="43"/>
    <n v="1"/>
    <n v="1"/>
    <n v="31"/>
    <n v="6"/>
    <n v="19200"/>
  </r>
  <r>
    <x v="0"/>
    <n v="16"/>
    <x v="10"/>
    <x v="0"/>
    <x v="1"/>
    <s v="."/>
    <x v="0"/>
    <n v="6"/>
    <n v="0"/>
    <n v="40"/>
    <n v="56"/>
    <n v="43"/>
    <n v="1"/>
    <n v="2"/>
    <n v="31"/>
    <n v="6"/>
    <n v="30000"/>
  </r>
  <r>
    <x v="19"/>
    <m/>
    <x v="90"/>
    <x v="3"/>
    <x v="2"/>
    <m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5:D26" firstHeaderRow="0" firstDataRow="1" firstDataCol="1" rowPageCount="3" colPageCount="1"/>
  <pivotFields count="17">
    <pivotField axis="axisRow" showAll="0">
      <items count="21">
        <item x="12"/>
        <item x="1"/>
        <item x="15"/>
        <item x="3"/>
        <item x="0"/>
        <item x="16"/>
        <item x="18"/>
        <item x="6"/>
        <item x="14"/>
        <item x="10"/>
        <item x="7"/>
        <item x="5"/>
        <item x="9"/>
        <item x="13"/>
        <item x="11"/>
        <item x="4"/>
        <item x="2"/>
        <item x="8"/>
        <item x="17"/>
        <item x="19"/>
        <item t="default"/>
      </items>
    </pivotField>
    <pivotField dataField="1" showAll="0"/>
    <pivotField dataField="1" showAll="0">
      <items count="92">
        <item x="29"/>
        <item x="78"/>
        <item x="77"/>
        <item x="46"/>
        <item x="34"/>
        <item x="28"/>
        <item x="27"/>
        <item x="8"/>
        <item x="87"/>
        <item x="80"/>
        <item x="45"/>
        <item x="35"/>
        <item x="21"/>
        <item x="1"/>
        <item x="76"/>
        <item x="47"/>
        <item x="49"/>
        <item x="50"/>
        <item x="86"/>
        <item x="41"/>
        <item x="17"/>
        <item x="32"/>
        <item x="82"/>
        <item x="60"/>
        <item x="75"/>
        <item x="6"/>
        <item x="24"/>
        <item x="40"/>
        <item x="61"/>
        <item x="89"/>
        <item x="23"/>
        <item x="56"/>
        <item x="36"/>
        <item x="19"/>
        <item x="71"/>
        <item x="67"/>
        <item x="66"/>
        <item x="55"/>
        <item x="4"/>
        <item x="37"/>
        <item x="7"/>
        <item x="79"/>
        <item x="84"/>
        <item x="64"/>
        <item x="54"/>
        <item x="70"/>
        <item x="73"/>
        <item x="85"/>
        <item x="51"/>
        <item x="39"/>
        <item x="83"/>
        <item x="48"/>
        <item x="33"/>
        <item x="10"/>
        <item x="65"/>
        <item x="88"/>
        <item x="62"/>
        <item x="25"/>
        <item x="13"/>
        <item x="44"/>
        <item x="74"/>
        <item x="38"/>
        <item x="12"/>
        <item x="30"/>
        <item x="72"/>
        <item x="22"/>
        <item x="63"/>
        <item x="14"/>
        <item x="52"/>
        <item x="0"/>
        <item x="31"/>
        <item x="57"/>
        <item x="59"/>
        <item x="3"/>
        <item x="20"/>
        <item x="69"/>
        <item x="2"/>
        <item x="68"/>
        <item x="18"/>
        <item x="58"/>
        <item x="53"/>
        <item x="26"/>
        <item x="5"/>
        <item x="9"/>
        <item x="15"/>
        <item x="16"/>
        <item x="42"/>
        <item x="81"/>
        <item x="43"/>
        <item x="11"/>
        <item x="90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4" hier="-1"/>
    <pageField fld="6" hier="-1"/>
  </pageFields>
  <dataFields count="3">
    <dataField name="Count of Education (yrs)" fld="1" subtotal="count" baseField="0" baseItem="0"/>
    <dataField name="Sum of Yearly Earnings" fld="2" baseField="0" baseItem="0"/>
    <dataField name="Sum of Usual Weekly Earnings" fld="5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>
      <selection activeCell="F9" sqref="F9"/>
    </sheetView>
  </sheetViews>
  <sheetFormatPr defaultRowHeight="15" x14ac:dyDescent="0.25"/>
  <sheetData>
    <row r="1" spans="1:11" ht="15.75" x14ac:dyDescent="0.25">
      <c r="A1" s="14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x14ac:dyDescent="0.25">
      <c r="A3" s="15" t="s">
        <v>18</v>
      </c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x14ac:dyDescent="0.25">
      <c r="A4" s="15" t="s">
        <v>19</v>
      </c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6"/>
    </row>
    <row r="6" spans="1:1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x14ac:dyDescent="0.25">
      <c r="A7" s="17" t="s">
        <v>20</v>
      </c>
      <c r="B7" s="15"/>
      <c r="C7" s="15"/>
      <c r="D7" s="15"/>
      <c r="E7" s="15"/>
      <c r="F7" s="15"/>
      <c r="G7" s="15"/>
      <c r="H7" s="15"/>
      <c r="I7" s="15"/>
      <c r="J7" s="15"/>
      <c r="K7" s="16"/>
    </row>
    <row r="8" spans="1:1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6"/>
    </row>
    <row r="9" spans="1:11" x14ac:dyDescent="0.25">
      <c r="A9" s="15" t="s">
        <v>21</v>
      </c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6"/>
    </row>
    <row r="11" spans="1:11" x14ac:dyDescent="0.25">
      <c r="A11" s="18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</row>
    <row r="12" spans="1:1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6"/>
    </row>
    <row r="13" spans="1:11" x14ac:dyDescent="0.25">
      <c r="A13" s="18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6"/>
    </row>
    <row r="15" spans="1:11" x14ac:dyDescent="0.25">
      <c r="A15" s="18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6"/>
    </row>
    <row r="17" spans="1:11" x14ac:dyDescent="0.25">
      <c r="A17" s="18" t="s">
        <v>25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</row>
    <row r="18" spans="1:1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6"/>
    </row>
    <row r="19" spans="1:11" x14ac:dyDescent="0.25">
      <c r="A19" s="15" t="s">
        <v>26</v>
      </c>
      <c r="B19" s="15"/>
      <c r="C19" s="15"/>
      <c r="D19" s="15"/>
      <c r="E19" s="15"/>
      <c r="F19" s="15"/>
      <c r="G19" s="15"/>
      <c r="H19" s="15"/>
      <c r="I19" s="15"/>
      <c r="J19" s="15"/>
      <c r="K19" s="16"/>
    </row>
    <row r="20" spans="1:11" x14ac:dyDescent="0.25">
      <c r="A20" s="15" t="s">
        <v>27</v>
      </c>
      <c r="B20" s="15"/>
      <c r="C20" s="15"/>
      <c r="D20" s="15"/>
      <c r="E20" s="15"/>
      <c r="F20" s="15"/>
      <c r="G20" s="15"/>
      <c r="H20" s="15"/>
      <c r="I20" s="15"/>
      <c r="J20" s="15"/>
      <c r="K20" s="16"/>
    </row>
    <row r="21" spans="1:11" x14ac:dyDescent="0.25">
      <c r="A21" s="15" t="s">
        <v>28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</row>
    <row r="22" spans="1:1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13" sqref="D13"/>
    </sheetView>
  </sheetViews>
  <sheetFormatPr defaultRowHeight="15" x14ac:dyDescent="0.25"/>
  <cols>
    <col min="1" max="1" width="13.140625" customWidth="1"/>
    <col min="2" max="2" width="22.5703125" bestFit="1" customWidth="1"/>
    <col min="3" max="3" width="21.42578125" customWidth="1"/>
    <col min="4" max="4" width="28.28515625" bestFit="1" customWidth="1"/>
    <col min="5" max="8" width="5" bestFit="1" customWidth="1"/>
    <col min="9" max="89" width="6" bestFit="1" customWidth="1"/>
    <col min="90" max="91" width="7" bestFit="1" customWidth="1"/>
    <col min="92" max="92" width="7.28515625" bestFit="1" customWidth="1"/>
    <col min="93" max="93" width="11.28515625" bestFit="1" customWidth="1"/>
  </cols>
  <sheetData>
    <row r="1" spans="1:4" x14ac:dyDescent="0.25">
      <c r="A1" s="19" t="s">
        <v>3</v>
      </c>
      <c r="B1" t="s">
        <v>33</v>
      </c>
    </row>
    <row r="2" spans="1:4" x14ac:dyDescent="0.25">
      <c r="A2" s="19" t="s">
        <v>4</v>
      </c>
      <c r="B2" t="s">
        <v>33</v>
      </c>
    </row>
    <row r="3" spans="1:4" x14ac:dyDescent="0.25">
      <c r="A3" s="19" t="s">
        <v>6</v>
      </c>
      <c r="B3" t="s">
        <v>33</v>
      </c>
    </row>
    <row r="5" spans="1:4" x14ac:dyDescent="0.25">
      <c r="A5" s="19" t="s">
        <v>29</v>
      </c>
      <c r="B5" t="s">
        <v>32</v>
      </c>
      <c r="C5" t="s">
        <v>34</v>
      </c>
      <c r="D5" t="s">
        <v>35</v>
      </c>
    </row>
    <row r="6" spans="1:4" x14ac:dyDescent="0.25">
      <c r="A6" s="20">
        <v>0</v>
      </c>
      <c r="B6" s="21">
        <v>4</v>
      </c>
      <c r="C6" s="21">
        <v>173800</v>
      </c>
      <c r="D6" s="21">
        <v>0</v>
      </c>
    </row>
    <row r="7" spans="1:4" x14ac:dyDescent="0.25">
      <c r="A7" s="20">
        <v>35</v>
      </c>
      <c r="B7" s="21">
        <v>10</v>
      </c>
      <c r="C7" s="21">
        <v>139600</v>
      </c>
      <c r="D7" s="21">
        <v>263</v>
      </c>
    </row>
    <row r="8" spans="1:4" x14ac:dyDescent="0.25">
      <c r="A8" s="20">
        <v>36</v>
      </c>
      <c r="B8" s="21">
        <v>2</v>
      </c>
      <c r="C8" s="21">
        <v>82236</v>
      </c>
      <c r="D8" s="21">
        <v>468</v>
      </c>
    </row>
    <row r="9" spans="1:4" x14ac:dyDescent="0.25">
      <c r="A9" s="20">
        <v>38</v>
      </c>
      <c r="B9" s="21">
        <v>3</v>
      </c>
      <c r="C9" s="21">
        <v>48749</v>
      </c>
      <c r="D9" s="21">
        <v>0</v>
      </c>
    </row>
    <row r="10" spans="1:4" x14ac:dyDescent="0.25">
      <c r="A10" s="20">
        <v>40</v>
      </c>
      <c r="B10" s="21">
        <v>95</v>
      </c>
      <c r="C10" s="21">
        <v>3095071</v>
      </c>
      <c r="D10" s="21">
        <v>11302</v>
      </c>
    </row>
    <row r="11" spans="1:4" x14ac:dyDescent="0.25">
      <c r="A11" s="20">
        <v>43</v>
      </c>
      <c r="B11" s="21">
        <v>1</v>
      </c>
      <c r="C11" s="21">
        <v>28000</v>
      </c>
      <c r="D11" s="21">
        <v>538</v>
      </c>
    </row>
    <row r="12" spans="1:4" x14ac:dyDescent="0.25">
      <c r="A12" s="20">
        <v>44</v>
      </c>
      <c r="B12" s="21">
        <v>1</v>
      </c>
      <c r="C12" s="21">
        <v>38000</v>
      </c>
      <c r="D12" s="21">
        <v>577</v>
      </c>
    </row>
    <row r="13" spans="1:4" x14ac:dyDescent="0.25">
      <c r="A13" s="20">
        <v>45</v>
      </c>
      <c r="B13" s="21">
        <v>17</v>
      </c>
      <c r="C13" s="21">
        <v>549790</v>
      </c>
      <c r="D13" s="21">
        <v>510</v>
      </c>
    </row>
    <row r="14" spans="1:4" x14ac:dyDescent="0.25">
      <c r="A14" s="20">
        <v>47</v>
      </c>
      <c r="B14" s="21">
        <v>1</v>
      </c>
      <c r="C14" s="21">
        <v>55000</v>
      </c>
      <c r="D14" s="21">
        <v>0</v>
      </c>
    </row>
    <row r="15" spans="1:4" x14ac:dyDescent="0.25">
      <c r="A15" s="20">
        <v>48</v>
      </c>
      <c r="B15" s="21">
        <v>2</v>
      </c>
      <c r="C15" s="21">
        <v>65484</v>
      </c>
      <c r="D15" s="21">
        <v>0</v>
      </c>
    </row>
    <row r="16" spans="1:4" x14ac:dyDescent="0.25">
      <c r="A16" s="20">
        <v>49</v>
      </c>
      <c r="B16" s="21">
        <v>1</v>
      </c>
      <c r="C16" s="21">
        <v>11500</v>
      </c>
      <c r="D16" s="21">
        <v>173</v>
      </c>
    </row>
    <row r="17" spans="1:4" x14ac:dyDescent="0.25">
      <c r="A17" s="20">
        <v>50</v>
      </c>
      <c r="B17" s="21">
        <v>20</v>
      </c>
      <c r="C17" s="21">
        <v>1066731</v>
      </c>
      <c r="D17" s="21">
        <v>2390</v>
      </c>
    </row>
    <row r="18" spans="1:4" x14ac:dyDescent="0.25">
      <c r="A18" s="20">
        <v>52</v>
      </c>
      <c r="B18" s="21">
        <v>1</v>
      </c>
      <c r="C18" s="21">
        <v>45000</v>
      </c>
      <c r="D18" s="21">
        <v>0</v>
      </c>
    </row>
    <row r="19" spans="1:4" x14ac:dyDescent="0.25">
      <c r="A19" s="20">
        <v>55</v>
      </c>
      <c r="B19" s="21">
        <v>1</v>
      </c>
      <c r="C19" s="21">
        <v>24000</v>
      </c>
      <c r="D19" s="21">
        <v>0</v>
      </c>
    </row>
    <row r="20" spans="1:4" x14ac:dyDescent="0.25">
      <c r="A20" s="20">
        <v>58</v>
      </c>
      <c r="B20" s="21">
        <v>1</v>
      </c>
      <c r="C20" s="21">
        <v>26471</v>
      </c>
      <c r="D20" s="21">
        <v>0</v>
      </c>
    </row>
    <row r="21" spans="1:4" x14ac:dyDescent="0.25">
      <c r="A21" s="20">
        <v>60</v>
      </c>
      <c r="B21" s="21">
        <v>11</v>
      </c>
      <c r="C21" s="21">
        <v>348420</v>
      </c>
      <c r="D21" s="21">
        <v>1170</v>
      </c>
    </row>
    <row r="22" spans="1:4" x14ac:dyDescent="0.25">
      <c r="A22" s="20">
        <v>70</v>
      </c>
      <c r="B22" s="21">
        <v>2</v>
      </c>
      <c r="C22" s="21">
        <v>360731</v>
      </c>
      <c r="D22" s="21">
        <v>0</v>
      </c>
    </row>
    <row r="23" spans="1:4" x14ac:dyDescent="0.25">
      <c r="A23" s="20">
        <v>72</v>
      </c>
      <c r="B23" s="21">
        <v>1</v>
      </c>
      <c r="C23" s="21">
        <v>17360</v>
      </c>
      <c r="D23" s="21">
        <v>224</v>
      </c>
    </row>
    <row r="24" spans="1:4" x14ac:dyDescent="0.25">
      <c r="A24" s="20">
        <v>80</v>
      </c>
      <c r="B24" s="21">
        <v>1</v>
      </c>
      <c r="C24" s="21">
        <v>29000</v>
      </c>
      <c r="D24" s="21">
        <v>0</v>
      </c>
    </row>
    <row r="25" spans="1:4" x14ac:dyDescent="0.25">
      <c r="A25" s="20" t="s">
        <v>30</v>
      </c>
      <c r="B25" s="21"/>
      <c r="C25" s="21"/>
      <c r="D25" s="21"/>
    </row>
    <row r="26" spans="1:4" x14ac:dyDescent="0.25">
      <c r="A26" s="20" t="s">
        <v>31</v>
      </c>
      <c r="B26" s="21">
        <v>175</v>
      </c>
      <c r="C26" s="21">
        <v>6204943</v>
      </c>
      <c r="D26" s="21">
        <v>17615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6"/>
  <sheetViews>
    <sheetView workbookViewId="0">
      <selection sqref="A1:Q1048576"/>
    </sheetView>
  </sheetViews>
  <sheetFormatPr defaultRowHeight="15" x14ac:dyDescent="0.25"/>
  <sheetData>
    <row r="1" spans="1:17" ht="3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 spans="1:17" x14ac:dyDescent="0.25">
      <c r="A2" s="8">
        <f t="shared" ref="A2:A65" si="0">J2</f>
        <v>40</v>
      </c>
      <c r="B2" s="9">
        <f t="shared" ref="B2:B65" si="1">VLOOKUP(L2,HGAtoEduc,2,FALSE)</f>
        <v>13</v>
      </c>
      <c r="C2" s="10">
        <f t="shared" ref="C2:C65" si="2">Q2</f>
        <v>44000</v>
      </c>
      <c r="D2" s="9" t="str">
        <f t="shared" ref="D2:D65" si="3">IF(M2=1,"White",IF(M2=2,"Black",IF(M2=3,"IndEsk",IF(M2=4,"AsianPI","Error"))))</f>
        <v>White</v>
      </c>
      <c r="E2" s="9" t="str">
        <f t="shared" ref="E2:E65" si="4">IF(N2=1,"Male",IF(N2=2,"Female","Error"))</f>
        <v>Male</v>
      </c>
      <c r="F2" s="11">
        <f t="shared" ref="F2:F65" si="5">IF(I2&gt;0,I2,".")</f>
        <v>858</v>
      </c>
      <c r="G2" s="9" t="str">
        <f t="shared" ref="G2:G65" si="6">VLOOKUP(O2,GMSTCENtoState,2,FALSE)</f>
        <v>Ohio</v>
      </c>
      <c r="H2" s="12">
        <f t="shared" ref="H2:H65" si="7">P2</f>
        <v>8</v>
      </c>
      <c r="I2" s="13">
        <v>858</v>
      </c>
      <c r="J2" s="9">
        <v>40</v>
      </c>
      <c r="K2" s="9">
        <v>29</v>
      </c>
      <c r="L2" s="9">
        <v>40</v>
      </c>
      <c r="M2" s="9">
        <v>1</v>
      </c>
      <c r="N2" s="9">
        <v>1</v>
      </c>
      <c r="O2" s="9">
        <v>31</v>
      </c>
      <c r="P2" s="9">
        <v>8</v>
      </c>
      <c r="Q2" s="12">
        <v>44000</v>
      </c>
    </row>
    <row r="3" spans="1:17" x14ac:dyDescent="0.25">
      <c r="A3" s="8">
        <f t="shared" si="0"/>
        <v>35</v>
      </c>
      <c r="B3" s="9">
        <f t="shared" si="1"/>
        <v>12</v>
      </c>
      <c r="C3" s="10">
        <f t="shared" si="2"/>
        <v>12000</v>
      </c>
      <c r="D3" s="9" t="str">
        <f t="shared" si="3"/>
        <v>White</v>
      </c>
      <c r="E3" s="9" t="str">
        <f t="shared" si="4"/>
        <v>Female</v>
      </c>
      <c r="F3" s="11" t="str">
        <f t="shared" si="5"/>
        <v>.</v>
      </c>
      <c r="G3" s="9" t="str">
        <f t="shared" si="6"/>
        <v>Ohio</v>
      </c>
      <c r="H3" s="12">
        <f t="shared" si="7"/>
        <v>3</v>
      </c>
      <c r="I3" s="13">
        <v>0</v>
      </c>
      <c r="J3" s="9">
        <v>35</v>
      </c>
      <c r="K3" s="9">
        <v>57</v>
      </c>
      <c r="L3" s="9">
        <v>39</v>
      </c>
      <c r="M3" s="9">
        <v>1</v>
      </c>
      <c r="N3" s="9">
        <v>2</v>
      </c>
      <c r="O3" s="9">
        <v>31</v>
      </c>
      <c r="P3" s="9">
        <v>3</v>
      </c>
      <c r="Q3" s="12">
        <v>12000</v>
      </c>
    </row>
    <row r="4" spans="1:17" x14ac:dyDescent="0.25">
      <c r="A4" s="8">
        <f t="shared" si="0"/>
        <v>70</v>
      </c>
      <c r="B4" s="9">
        <f t="shared" si="1"/>
        <v>11</v>
      </c>
      <c r="C4" s="10">
        <f t="shared" si="2"/>
        <v>54000</v>
      </c>
      <c r="D4" s="9" t="str">
        <f t="shared" si="3"/>
        <v>White</v>
      </c>
      <c r="E4" s="9" t="str">
        <f t="shared" si="4"/>
        <v>Male</v>
      </c>
      <c r="F4" s="11" t="str">
        <f t="shared" si="5"/>
        <v>.</v>
      </c>
      <c r="G4" s="9" t="str">
        <f t="shared" si="6"/>
        <v>Ohio</v>
      </c>
      <c r="H4" s="12">
        <f t="shared" si="7"/>
        <v>3</v>
      </c>
      <c r="I4" s="13">
        <v>0</v>
      </c>
      <c r="J4" s="9">
        <v>70</v>
      </c>
      <c r="K4" s="9">
        <v>69</v>
      </c>
      <c r="L4" s="9">
        <v>37</v>
      </c>
      <c r="M4" s="9">
        <v>1</v>
      </c>
      <c r="N4" s="9">
        <v>1</v>
      </c>
      <c r="O4" s="9">
        <v>31</v>
      </c>
      <c r="P4" s="9">
        <v>3</v>
      </c>
      <c r="Q4" s="12">
        <v>54000</v>
      </c>
    </row>
    <row r="5" spans="1:17" x14ac:dyDescent="0.25">
      <c r="A5" s="8">
        <f t="shared" si="0"/>
        <v>40</v>
      </c>
      <c r="B5" s="9">
        <f t="shared" si="1"/>
        <v>16</v>
      </c>
      <c r="C5" s="10">
        <f t="shared" si="2"/>
        <v>48200</v>
      </c>
      <c r="D5" s="9" t="str">
        <f t="shared" si="3"/>
        <v>White</v>
      </c>
      <c r="E5" s="9" t="str">
        <f t="shared" si="4"/>
        <v>Male</v>
      </c>
      <c r="F5" s="11" t="str">
        <f t="shared" si="5"/>
        <v>.</v>
      </c>
      <c r="G5" s="9" t="str">
        <f t="shared" si="6"/>
        <v>Ohio</v>
      </c>
      <c r="H5" s="12">
        <f t="shared" si="7"/>
        <v>7</v>
      </c>
      <c r="I5" s="13">
        <v>0</v>
      </c>
      <c r="J5" s="9">
        <v>40</v>
      </c>
      <c r="K5" s="9">
        <v>30</v>
      </c>
      <c r="L5" s="9">
        <v>43</v>
      </c>
      <c r="M5" s="9">
        <v>1</v>
      </c>
      <c r="N5" s="9">
        <v>1</v>
      </c>
      <c r="O5" s="9">
        <v>31</v>
      </c>
      <c r="P5" s="9">
        <v>7</v>
      </c>
      <c r="Q5" s="12">
        <v>48200</v>
      </c>
    </row>
    <row r="6" spans="1:17" x14ac:dyDescent="0.25">
      <c r="A6" s="8">
        <f t="shared" si="0"/>
        <v>38</v>
      </c>
      <c r="B6" s="9">
        <f t="shared" si="1"/>
        <v>12</v>
      </c>
      <c r="C6" s="10">
        <f t="shared" si="2"/>
        <v>24000</v>
      </c>
      <c r="D6" s="9" t="str">
        <f t="shared" si="3"/>
        <v>White</v>
      </c>
      <c r="E6" s="9" t="str">
        <f t="shared" si="4"/>
        <v>Male</v>
      </c>
      <c r="F6" s="11" t="str">
        <f t="shared" si="5"/>
        <v>.</v>
      </c>
      <c r="G6" s="9" t="str">
        <f t="shared" si="6"/>
        <v>Ohio</v>
      </c>
      <c r="H6" s="12">
        <f t="shared" si="7"/>
        <v>2</v>
      </c>
      <c r="I6" s="13">
        <v>0</v>
      </c>
      <c r="J6" s="9">
        <v>38</v>
      </c>
      <c r="K6" s="9">
        <v>44</v>
      </c>
      <c r="L6" s="9">
        <v>39</v>
      </c>
      <c r="M6" s="9">
        <v>1</v>
      </c>
      <c r="N6" s="9">
        <v>1</v>
      </c>
      <c r="O6" s="9">
        <v>31</v>
      </c>
      <c r="P6" s="9">
        <v>2</v>
      </c>
      <c r="Q6" s="12">
        <v>24000</v>
      </c>
    </row>
    <row r="7" spans="1:17" x14ac:dyDescent="0.25">
      <c r="A7" s="8">
        <f t="shared" si="0"/>
        <v>60</v>
      </c>
      <c r="B7" s="9">
        <f t="shared" si="1"/>
        <v>18</v>
      </c>
      <c r="C7" s="10">
        <f t="shared" si="2"/>
        <v>62000</v>
      </c>
      <c r="D7" s="9" t="str">
        <f t="shared" si="3"/>
        <v>White</v>
      </c>
      <c r="E7" s="9" t="str">
        <f t="shared" si="4"/>
        <v>Female</v>
      </c>
      <c r="F7" s="11" t="str">
        <f t="shared" si="5"/>
        <v>.</v>
      </c>
      <c r="G7" s="9" t="str">
        <f t="shared" si="6"/>
        <v>Ohio</v>
      </c>
      <c r="H7" s="12">
        <f t="shared" si="7"/>
        <v>5</v>
      </c>
      <c r="I7" s="13">
        <v>0</v>
      </c>
      <c r="J7" s="9">
        <v>60</v>
      </c>
      <c r="K7" s="9">
        <v>45</v>
      </c>
      <c r="L7" s="9">
        <v>44</v>
      </c>
      <c r="M7" s="9">
        <v>1</v>
      </c>
      <c r="N7" s="9">
        <v>2</v>
      </c>
      <c r="O7" s="9">
        <v>31</v>
      </c>
      <c r="P7" s="9">
        <v>5</v>
      </c>
      <c r="Q7" s="12">
        <v>62000</v>
      </c>
    </row>
    <row r="8" spans="1:17" x14ac:dyDescent="0.25">
      <c r="A8" s="8">
        <f t="shared" si="0"/>
        <v>40</v>
      </c>
      <c r="B8" s="9">
        <f t="shared" si="1"/>
        <v>13</v>
      </c>
      <c r="C8" s="10">
        <f t="shared" si="2"/>
        <v>17000</v>
      </c>
      <c r="D8" s="9" t="str">
        <f t="shared" si="3"/>
        <v>White</v>
      </c>
      <c r="E8" s="9" t="str">
        <f t="shared" si="4"/>
        <v>Female</v>
      </c>
      <c r="F8" s="11" t="str">
        <f t="shared" si="5"/>
        <v>.</v>
      </c>
      <c r="G8" s="9" t="str">
        <f t="shared" si="6"/>
        <v>Ohio</v>
      </c>
      <c r="H8" s="12">
        <f t="shared" si="7"/>
        <v>5</v>
      </c>
      <c r="I8" s="13">
        <v>0</v>
      </c>
      <c r="J8" s="9">
        <v>40</v>
      </c>
      <c r="K8" s="9">
        <v>20</v>
      </c>
      <c r="L8" s="9">
        <v>40</v>
      </c>
      <c r="M8" s="9">
        <v>1</v>
      </c>
      <c r="N8" s="9">
        <v>2</v>
      </c>
      <c r="O8" s="9">
        <v>31</v>
      </c>
      <c r="P8" s="9">
        <v>5</v>
      </c>
      <c r="Q8" s="12">
        <v>17000</v>
      </c>
    </row>
    <row r="9" spans="1:17" x14ac:dyDescent="0.25">
      <c r="A9" s="8">
        <f t="shared" si="0"/>
        <v>50</v>
      </c>
      <c r="B9" s="9">
        <f t="shared" si="1"/>
        <v>8</v>
      </c>
      <c r="C9" s="10">
        <f t="shared" si="2"/>
        <v>25000</v>
      </c>
      <c r="D9" s="9" t="str">
        <f t="shared" si="3"/>
        <v>Black</v>
      </c>
      <c r="E9" s="9" t="str">
        <f t="shared" si="4"/>
        <v>Male</v>
      </c>
      <c r="F9" s="11" t="str">
        <f t="shared" si="5"/>
        <v>.</v>
      </c>
      <c r="G9" s="9" t="str">
        <f t="shared" si="6"/>
        <v>Ohio</v>
      </c>
      <c r="H9" s="12">
        <f t="shared" si="7"/>
        <v>5</v>
      </c>
      <c r="I9" s="13">
        <v>0</v>
      </c>
      <c r="J9" s="9">
        <v>50</v>
      </c>
      <c r="K9" s="9">
        <v>60</v>
      </c>
      <c r="L9" s="9">
        <v>33</v>
      </c>
      <c r="M9" s="9">
        <v>2</v>
      </c>
      <c r="N9" s="9">
        <v>1</v>
      </c>
      <c r="O9" s="9">
        <v>31</v>
      </c>
      <c r="P9" s="9">
        <v>5</v>
      </c>
      <c r="Q9" s="12">
        <v>25000</v>
      </c>
    </row>
    <row r="10" spans="1:17" x14ac:dyDescent="0.25">
      <c r="A10" s="8">
        <f t="shared" si="0"/>
        <v>40</v>
      </c>
      <c r="B10" s="9">
        <f t="shared" si="1"/>
        <v>11</v>
      </c>
      <c r="C10" s="10">
        <f t="shared" si="2"/>
        <v>10000</v>
      </c>
      <c r="D10" s="9" t="str">
        <f t="shared" si="3"/>
        <v>Black</v>
      </c>
      <c r="E10" s="9" t="str">
        <f t="shared" si="4"/>
        <v>Male</v>
      </c>
      <c r="F10" s="11" t="str">
        <f t="shared" si="5"/>
        <v>.</v>
      </c>
      <c r="G10" s="9" t="str">
        <f t="shared" si="6"/>
        <v>Ohio</v>
      </c>
      <c r="H10" s="12">
        <f t="shared" si="7"/>
        <v>5</v>
      </c>
      <c r="I10" s="13">
        <v>0</v>
      </c>
      <c r="J10" s="9">
        <v>40</v>
      </c>
      <c r="K10" s="9">
        <v>27</v>
      </c>
      <c r="L10" s="9">
        <v>37</v>
      </c>
      <c r="M10" s="9">
        <v>2</v>
      </c>
      <c r="N10" s="9">
        <v>1</v>
      </c>
      <c r="O10" s="9">
        <v>31</v>
      </c>
      <c r="P10" s="9">
        <v>5</v>
      </c>
      <c r="Q10" s="12">
        <v>10000</v>
      </c>
    </row>
    <row r="11" spans="1:17" x14ac:dyDescent="0.25">
      <c r="A11" s="8">
        <f t="shared" si="0"/>
        <v>50</v>
      </c>
      <c r="B11" s="9">
        <f t="shared" si="1"/>
        <v>16</v>
      </c>
      <c r="C11" s="10">
        <f t="shared" si="2"/>
        <v>65000</v>
      </c>
      <c r="D11" s="9" t="str">
        <f t="shared" si="3"/>
        <v>White</v>
      </c>
      <c r="E11" s="9" t="str">
        <f t="shared" si="4"/>
        <v>Male</v>
      </c>
      <c r="F11" s="11" t="str">
        <f t="shared" si="5"/>
        <v>.</v>
      </c>
      <c r="G11" s="9" t="str">
        <f t="shared" si="6"/>
        <v>Ohio</v>
      </c>
      <c r="H11" s="12">
        <f t="shared" si="7"/>
        <v>7</v>
      </c>
      <c r="I11" s="13">
        <v>0</v>
      </c>
      <c r="J11" s="9">
        <v>50</v>
      </c>
      <c r="K11" s="9">
        <v>56</v>
      </c>
      <c r="L11" s="9">
        <v>43</v>
      </c>
      <c r="M11" s="9">
        <v>1</v>
      </c>
      <c r="N11" s="9">
        <v>1</v>
      </c>
      <c r="O11" s="9">
        <v>31</v>
      </c>
      <c r="P11" s="9">
        <v>7</v>
      </c>
      <c r="Q11" s="12">
        <v>65000</v>
      </c>
    </row>
    <row r="12" spans="1:17" x14ac:dyDescent="0.25">
      <c r="A12" s="8">
        <f t="shared" si="0"/>
        <v>45</v>
      </c>
      <c r="B12" s="9">
        <f t="shared" si="1"/>
        <v>12</v>
      </c>
      <c r="C12" s="10">
        <f t="shared" si="2"/>
        <v>30000</v>
      </c>
      <c r="D12" s="9" t="str">
        <f t="shared" si="3"/>
        <v>White</v>
      </c>
      <c r="E12" s="9" t="str">
        <f t="shared" si="4"/>
        <v>Male</v>
      </c>
      <c r="F12" s="11" t="str">
        <f t="shared" si="5"/>
        <v>.</v>
      </c>
      <c r="G12" s="9" t="str">
        <f t="shared" si="6"/>
        <v>Ohio</v>
      </c>
      <c r="H12" s="12">
        <f t="shared" si="7"/>
        <v>2</v>
      </c>
      <c r="I12" s="13">
        <v>0</v>
      </c>
      <c r="J12" s="9">
        <v>45</v>
      </c>
      <c r="K12" s="9">
        <v>44</v>
      </c>
      <c r="L12" s="9">
        <v>39</v>
      </c>
      <c r="M12" s="9">
        <v>1</v>
      </c>
      <c r="N12" s="9">
        <v>1</v>
      </c>
      <c r="O12" s="9">
        <v>31</v>
      </c>
      <c r="P12" s="9">
        <v>2</v>
      </c>
      <c r="Q12" s="12">
        <v>30000</v>
      </c>
    </row>
    <row r="13" spans="1:17" x14ac:dyDescent="0.25">
      <c r="A13" s="8">
        <f t="shared" si="0"/>
        <v>50</v>
      </c>
      <c r="B13" s="9">
        <f t="shared" si="1"/>
        <v>16</v>
      </c>
      <c r="C13" s="10">
        <f t="shared" si="2"/>
        <v>306731</v>
      </c>
      <c r="D13" s="9" t="str">
        <f t="shared" si="3"/>
        <v>White</v>
      </c>
      <c r="E13" s="9" t="str">
        <f t="shared" si="4"/>
        <v>Male</v>
      </c>
      <c r="F13" s="11" t="str">
        <f t="shared" si="5"/>
        <v>.</v>
      </c>
      <c r="G13" s="9" t="str">
        <f t="shared" si="6"/>
        <v>Ohio</v>
      </c>
      <c r="H13" s="12">
        <f t="shared" si="7"/>
        <v>1</v>
      </c>
      <c r="I13" s="13">
        <v>0</v>
      </c>
      <c r="J13" s="9">
        <v>50</v>
      </c>
      <c r="K13" s="9">
        <v>37</v>
      </c>
      <c r="L13" s="9">
        <v>43</v>
      </c>
      <c r="M13" s="9">
        <v>1</v>
      </c>
      <c r="N13" s="9">
        <v>1</v>
      </c>
      <c r="O13" s="9">
        <v>31</v>
      </c>
      <c r="P13" s="9">
        <v>1</v>
      </c>
      <c r="Q13" s="12">
        <v>306731</v>
      </c>
    </row>
    <row r="14" spans="1:17" x14ac:dyDescent="0.25">
      <c r="A14" s="8">
        <f t="shared" si="0"/>
        <v>50</v>
      </c>
      <c r="B14" s="9">
        <f t="shared" si="1"/>
        <v>11</v>
      </c>
      <c r="C14" s="10">
        <f t="shared" si="2"/>
        <v>37000</v>
      </c>
      <c r="D14" s="9" t="str">
        <f t="shared" si="3"/>
        <v>White</v>
      </c>
      <c r="E14" s="9" t="str">
        <f t="shared" si="4"/>
        <v>Male</v>
      </c>
      <c r="F14" s="11">
        <f t="shared" si="5"/>
        <v>643</v>
      </c>
      <c r="G14" s="9" t="str">
        <f t="shared" si="6"/>
        <v>Ohio</v>
      </c>
      <c r="H14" s="12">
        <f t="shared" si="7"/>
        <v>4</v>
      </c>
      <c r="I14" s="13">
        <v>643</v>
      </c>
      <c r="J14" s="9">
        <v>50</v>
      </c>
      <c r="K14" s="9">
        <v>45</v>
      </c>
      <c r="L14" s="9">
        <v>37</v>
      </c>
      <c r="M14" s="9">
        <v>1</v>
      </c>
      <c r="N14" s="9">
        <v>1</v>
      </c>
      <c r="O14" s="9">
        <v>31</v>
      </c>
      <c r="P14" s="9">
        <v>4</v>
      </c>
      <c r="Q14" s="12">
        <v>37000</v>
      </c>
    </row>
    <row r="15" spans="1:17" x14ac:dyDescent="0.25">
      <c r="A15" s="8">
        <f t="shared" si="0"/>
        <v>40</v>
      </c>
      <c r="B15" s="9">
        <f t="shared" si="1"/>
        <v>12</v>
      </c>
      <c r="C15" s="10">
        <f t="shared" si="2"/>
        <v>34000</v>
      </c>
      <c r="D15" s="9" t="str">
        <f t="shared" si="3"/>
        <v>White</v>
      </c>
      <c r="E15" s="9" t="str">
        <f t="shared" si="4"/>
        <v>Male</v>
      </c>
      <c r="F15" s="11">
        <f t="shared" si="5"/>
        <v>600</v>
      </c>
      <c r="G15" s="9" t="str">
        <f t="shared" si="6"/>
        <v>Ohio</v>
      </c>
      <c r="H15" s="12">
        <f t="shared" si="7"/>
        <v>4</v>
      </c>
      <c r="I15" s="13">
        <v>600</v>
      </c>
      <c r="J15" s="9">
        <v>40</v>
      </c>
      <c r="K15" s="9">
        <v>51</v>
      </c>
      <c r="L15" s="9">
        <v>39</v>
      </c>
      <c r="M15" s="9">
        <v>1</v>
      </c>
      <c r="N15" s="9">
        <v>1</v>
      </c>
      <c r="O15" s="9">
        <v>31</v>
      </c>
      <c r="P15" s="9">
        <v>4</v>
      </c>
      <c r="Q15" s="12">
        <v>34000</v>
      </c>
    </row>
    <row r="16" spans="1:17" x14ac:dyDescent="0.25">
      <c r="A16" s="8">
        <f t="shared" si="0"/>
        <v>40</v>
      </c>
      <c r="B16" s="9">
        <f t="shared" si="1"/>
        <v>13</v>
      </c>
      <c r="C16" s="10">
        <f t="shared" si="2"/>
        <v>25000</v>
      </c>
      <c r="D16" s="9" t="str">
        <f t="shared" si="3"/>
        <v>White</v>
      </c>
      <c r="E16" s="9" t="str">
        <f t="shared" si="4"/>
        <v>Male</v>
      </c>
      <c r="F16" s="11">
        <f t="shared" si="5"/>
        <v>520</v>
      </c>
      <c r="G16" s="9" t="str">
        <f t="shared" si="6"/>
        <v>Ohio</v>
      </c>
      <c r="H16" s="12">
        <f t="shared" si="7"/>
        <v>4</v>
      </c>
      <c r="I16" s="13">
        <v>520</v>
      </c>
      <c r="J16" s="9">
        <v>40</v>
      </c>
      <c r="K16" s="9">
        <v>28</v>
      </c>
      <c r="L16" s="9">
        <v>40</v>
      </c>
      <c r="M16" s="9">
        <v>1</v>
      </c>
      <c r="N16" s="9">
        <v>1</v>
      </c>
      <c r="O16" s="9">
        <v>31</v>
      </c>
      <c r="P16" s="9">
        <v>4</v>
      </c>
      <c r="Q16" s="12">
        <v>25000</v>
      </c>
    </row>
    <row r="17" spans="1:17" x14ac:dyDescent="0.25">
      <c r="A17" s="8">
        <f t="shared" si="0"/>
        <v>40</v>
      </c>
      <c r="B17" s="9">
        <f t="shared" si="1"/>
        <v>12</v>
      </c>
      <c r="C17" s="10">
        <f t="shared" si="2"/>
        <v>42000</v>
      </c>
      <c r="D17" s="9" t="str">
        <f t="shared" si="3"/>
        <v>White</v>
      </c>
      <c r="E17" s="9" t="str">
        <f t="shared" si="4"/>
        <v>Male</v>
      </c>
      <c r="F17" s="11">
        <f t="shared" si="5"/>
        <v>680</v>
      </c>
      <c r="G17" s="9" t="str">
        <f t="shared" si="6"/>
        <v>Ohio</v>
      </c>
      <c r="H17" s="12">
        <f t="shared" si="7"/>
        <v>8</v>
      </c>
      <c r="I17" s="13">
        <v>680</v>
      </c>
      <c r="J17" s="9">
        <v>40</v>
      </c>
      <c r="K17" s="9">
        <v>44</v>
      </c>
      <c r="L17" s="9">
        <v>39</v>
      </c>
      <c r="M17" s="9">
        <v>1</v>
      </c>
      <c r="N17" s="9">
        <v>1</v>
      </c>
      <c r="O17" s="9">
        <v>31</v>
      </c>
      <c r="P17" s="9">
        <v>8</v>
      </c>
      <c r="Q17" s="12">
        <v>42000</v>
      </c>
    </row>
    <row r="18" spans="1:17" x14ac:dyDescent="0.25">
      <c r="A18" s="8">
        <f t="shared" si="0"/>
        <v>40</v>
      </c>
      <c r="B18" s="9">
        <f t="shared" si="1"/>
        <v>16</v>
      </c>
      <c r="C18" s="10">
        <f t="shared" si="2"/>
        <v>68000</v>
      </c>
      <c r="D18" s="9" t="str">
        <f t="shared" si="3"/>
        <v>White</v>
      </c>
      <c r="E18" s="9" t="str">
        <f t="shared" si="4"/>
        <v>Male</v>
      </c>
      <c r="F18" s="11" t="str">
        <f t="shared" si="5"/>
        <v>.</v>
      </c>
      <c r="G18" s="9" t="str">
        <f t="shared" si="6"/>
        <v>Ohio</v>
      </c>
      <c r="H18" s="12">
        <f t="shared" si="7"/>
        <v>6</v>
      </c>
      <c r="I18" s="13">
        <v>0</v>
      </c>
      <c r="J18" s="9">
        <v>40</v>
      </c>
      <c r="K18" s="9">
        <v>43</v>
      </c>
      <c r="L18" s="9">
        <v>43</v>
      </c>
      <c r="M18" s="9">
        <v>1</v>
      </c>
      <c r="N18" s="9">
        <v>1</v>
      </c>
      <c r="O18" s="9">
        <v>31</v>
      </c>
      <c r="P18" s="9">
        <v>6</v>
      </c>
      <c r="Q18" s="12">
        <v>68000</v>
      </c>
    </row>
    <row r="19" spans="1:17" x14ac:dyDescent="0.25">
      <c r="A19" s="8">
        <f t="shared" si="0"/>
        <v>50</v>
      </c>
      <c r="B19" s="9">
        <f t="shared" si="1"/>
        <v>13</v>
      </c>
      <c r="C19" s="10">
        <f t="shared" si="2"/>
        <v>70000</v>
      </c>
      <c r="D19" s="9" t="str">
        <f t="shared" si="3"/>
        <v>White</v>
      </c>
      <c r="E19" s="9" t="str">
        <f t="shared" si="4"/>
        <v>Male</v>
      </c>
      <c r="F19" s="11" t="str">
        <f t="shared" si="5"/>
        <v>.</v>
      </c>
      <c r="G19" s="9" t="str">
        <f t="shared" si="6"/>
        <v>Ohio</v>
      </c>
      <c r="H19" s="12">
        <f t="shared" si="7"/>
        <v>6</v>
      </c>
      <c r="I19" s="13">
        <v>0</v>
      </c>
      <c r="J19" s="9">
        <v>50</v>
      </c>
      <c r="K19" s="9">
        <v>52</v>
      </c>
      <c r="L19" s="9">
        <v>40</v>
      </c>
      <c r="M19" s="9">
        <v>1</v>
      </c>
      <c r="N19" s="9">
        <v>1</v>
      </c>
      <c r="O19" s="9">
        <v>31</v>
      </c>
      <c r="P19" s="9">
        <v>6</v>
      </c>
      <c r="Q19" s="12">
        <v>70000</v>
      </c>
    </row>
    <row r="20" spans="1:17" x14ac:dyDescent="0.25">
      <c r="A20" s="8">
        <f t="shared" si="0"/>
        <v>40</v>
      </c>
      <c r="B20" s="9">
        <f t="shared" si="1"/>
        <v>12</v>
      </c>
      <c r="C20" s="10">
        <f t="shared" si="2"/>
        <v>25000</v>
      </c>
      <c r="D20" s="9" t="str">
        <f t="shared" si="3"/>
        <v>White</v>
      </c>
      <c r="E20" s="9" t="str">
        <f t="shared" si="4"/>
        <v>Female</v>
      </c>
      <c r="F20" s="11" t="str">
        <f t="shared" si="5"/>
        <v>.</v>
      </c>
      <c r="G20" s="9" t="str">
        <f t="shared" si="6"/>
        <v>Ohio</v>
      </c>
      <c r="H20" s="12">
        <f t="shared" si="7"/>
        <v>7</v>
      </c>
      <c r="I20" s="13">
        <v>0</v>
      </c>
      <c r="J20" s="9">
        <v>40</v>
      </c>
      <c r="K20" s="9">
        <v>59</v>
      </c>
      <c r="L20" s="9">
        <v>39</v>
      </c>
      <c r="M20" s="9">
        <v>1</v>
      </c>
      <c r="N20" s="9">
        <v>2</v>
      </c>
      <c r="O20" s="9">
        <v>31</v>
      </c>
      <c r="P20" s="9">
        <v>7</v>
      </c>
      <c r="Q20" s="12">
        <v>25000</v>
      </c>
    </row>
    <row r="21" spans="1:17" x14ac:dyDescent="0.25">
      <c r="A21" s="8">
        <f t="shared" si="0"/>
        <v>35</v>
      </c>
      <c r="B21" s="9">
        <f t="shared" si="1"/>
        <v>13</v>
      </c>
      <c r="C21" s="10">
        <f t="shared" si="2"/>
        <v>15400</v>
      </c>
      <c r="D21" s="9" t="str">
        <f t="shared" si="3"/>
        <v>White</v>
      </c>
      <c r="E21" s="9" t="str">
        <f t="shared" si="4"/>
        <v>Female</v>
      </c>
      <c r="F21" s="11" t="str">
        <f t="shared" si="5"/>
        <v>.</v>
      </c>
      <c r="G21" s="9" t="str">
        <f t="shared" si="6"/>
        <v>Ohio</v>
      </c>
      <c r="H21" s="12">
        <f t="shared" si="7"/>
        <v>7</v>
      </c>
      <c r="I21" s="13">
        <v>0</v>
      </c>
      <c r="J21" s="9">
        <v>35</v>
      </c>
      <c r="K21" s="9">
        <v>30</v>
      </c>
      <c r="L21" s="9">
        <v>40</v>
      </c>
      <c r="M21" s="9">
        <v>1</v>
      </c>
      <c r="N21" s="9">
        <v>2</v>
      </c>
      <c r="O21" s="9">
        <v>31</v>
      </c>
      <c r="P21" s="9">
        <v>7</v>
      </c>
      <c r="Q21" s="12">
        <v>15400</v>
      </c>
    </row>
    <row r="22" spans="1:17" x14ac:dyDescent="0.25">
      <c r="A22" s="8">
        <f t="shared" si="0"/>
        <v>40</v>
      </c>
      <c r="B22" s="9">
        <f t="shared" si="1"/>
        <v>13</v>
      </c>
      <c r="C22" s="10">
        <f t="shared" si="2"/>
        <v>56426</v>
      </c>
      <c r="D22" s="9" t="str">
        <f t="shared" si="3"/>
        <v>White</v>
      </c>
      <c r="E22" s="9" t="str">
        <f t="shared" si="4"/>
        <v>Male</v>
      </c>
      <c r="F22" s="11" t="str">
        <f t="shared" si="5"/>
        <v>.</v>
      </c>
      <c r="G22" s="9" t="str">
        <f t="shared" si="6"/>
        <v>Ohio</v>
      </c>
      <c r="H22" s="12">
        <f t="shared" si="7"/>
        <v>7</v>
      </c>
      <c r="I22" s="13">
        <v>0</v>
      </c>
      <c r="J22" s="9">
        <v>40</v>
      </c>
      <c r="K22" s="9">
        <v>50</v>
      </c>
      <c r="L22" s="9">
        <v>40</v>
      </c>
      <c r="M22" s="9">
        <v>1</v>
      </c>
      <c r="N22" s="9">
        <v>1</v>
      </c>
      <c r="O22" s="9">
        <v>31</v>
      </c>
      <c r="P22" s="9">
        <v>7</v>
      </c>
      <c r="Q22" s="12">
        <v>56426</v>
      </c>
    </row>
    <row r="23" spans="1:17" x14ac:dyDescent="0.25">
      <c r="A23" s="8">
        <f t="shared" si="0"/>
        <v>40</v>
      </c>
      <c r="B23" s="9">
        <f t="shared" si="1"/>
        <v>12</v>
      </c>
      <c r="C23" s="10">
        <f t="shared" si="2"/>
        <v>21087</v>
      </c>
      <c r="D23" s="9" t="str">
        <f t="shared" si="3"/>
        <v>White</v>
      </c>
      <c r="E23" s="9" t="str">
        <f t="shared" si="4"/>
        <v>Male</v>
      </c>
      <c r="F23" s="11" t="str">
        <f t="shared" si="5"/>
        <v>.</v>
      </c>
      <c r="G23" s="9" t="str">
        <f t="shared" si="6"/>
        <v>Ohio</v>
      </c>
      <c r="H23" s="12">
        <f t="shared" si="7"/>
        <v>7</v>
      </c>
      <c r="I23" s="13">
        <v>0</v>
      </c>
      <c r="J23" s="9">
        <v>40</v>
      </c>
      <c r="K23" s="9">
        <v>28</v>
      </c>
      <c r="L23" s="9">
        <v>39</v>
      </c>
      <c r="M23" s="9">
        <v>1</v>
      </c>
      <c r="N23" s="9">
        <v>1</v>
      </c>
      <c r="O23" s="9">
        <v>31</v>
      </c>
      <c r="P23" s="9">
        <v>7</v>
      </c>
      <c r="Q23" s="12">
        <v>21087</v>
      </c>
    </row>
    <row r="24" spans="1:17" x14ac:dyDescent="0.25">
      <c r="A24" s="8">
        <f t="shared" si="0"/>
        <v>40</v>
      </c>
      <c r="B24" s="9">
        <f t="shared" si="1"/>
        <v>13</v>
      </c>
      <c r="C24" s="10">
        <f t="shared" si="2"/>
        <v>50000</v>
      </c>
      <c r="D24" s="9" t="str">
        <f t="shared" si="3"/>
        <v>White</v>
      </c>
      <c r="E24" s="9" t="str">
        <f t="shared" si="4"/>
        <v>Male</v>
      </c>
      <c r="F24" s="11" t="str">
        <f t="shared" si="5"/>
        <v>.</v>
      </c>
      <c r="G24" s="9" t="str">
        <f t="shared" si="6"/>
        <v>Ohio</v>
      </c>
      <c r="H24" s="12">
        <f t="shared" si="7"/>
        <v>7</v>
      </c>
      <c r="I24" s="13">
        <v>0</v>
      </c>
      <c r="J24" s="9">
        <v>40</v>
      </c>
      <c r="K24" s="9">
        <v>26</v>
      </c>
      <c r="L24" s="9">
        <v>40</v>
      </c>
      <c r="M24" s="9">
        <v>1</v>
      </c>
      <c r="N24" s="9">
        <v>1</v>
      </c>
      <c r="O24" s="9">
        <v>31</v>
      </c>
      <c r="P24" s="9">
        <v>7</v>
      </c>
      <c r="Q24" s="12">
        <v>50000</v>
      </c>
    </row>
    <row r="25" spans="1:17" x14ac:dyDescent="0.25">
      <c r="A25" s="8">
        <f t="shared" si="0"/>
        <v>49</v>
      </c>
      <c r="B25" s="9">
        <f t="shared" si="1"/>
        <v>12</v>
      </c>
      <c r="C25" s="10">
        <f t="shared" si="2"/>
        <v>11500</v>
      </c>
      <c r="D25" s="9" t="str">
        <f t="shared" si="3"/>
        <v>Black</v>
      </c>
      <c r="E25" s="9" t="str">
        <f t="shared" si="4"/>
        <v>Female</v>
      </c>
      <c r="F25" s="11">
        <f t="shared" si="5"/>
        <v>173</v>
      </c>
      <c r="G25" s="9" t="str">
        <f t="shared" si="6"/>
        <v>Ohio</v>
      </c>
      <c r="H25" s="12">
        <f t="shared" si="7"/>
        <v>4</v>
      </c>
      <c r="I25" s="13">
        <v>173</v>
      </c>
      <c r="J25" s="9">
        <v>49</v>
      </c>
      <c r="K25" s="9">
        <v>26</v>
      </c>
      <c r="L25" s="9">
        <v>39</v>
      </c>
      <c r="M25" s="9">
        <v>2</v>
      </c>
      <c r="N25" s="9">
        <v>2</v>
      </c>
      <c r="O25" s="9">
        <v>31</v>
      </c>
      <c r="P25" s="9">
        <v>4</v>
      </c>
      <c r="Q25" s="12">
        <v>11500</v>
      </c>
    </row>
    <row r="26" spans="1:17" x14ac:dyDescent="0.25">
      <c r="A26" s="8">
        <f t="shared" si="0"/>
        <v>60</v>
      </c>
      <c r="B26" s="9">
        <f t="shared" si="1"/>
        <v>12</v>
      </c>
      <c r="C26" s="10">
        <f t="shared" si="2"/>
        <v>40000</v>
      </c>
      <c r="D26" s="9" t="str">
        <f t="shared" si="3"/>
        <v>White</v>
      </c>
      <c r="E26" s="9" t="str">
        <f t="shared" si="4"/>
        <v>Male</v>
      </c>
      <c r="F26" s="11" t="str">
        <f t="shared" si="5"/>
        <v>.</v>
      </c>
      <c r="G26" s="9" t="str">
        <f t="shared" si="6"/>
        <v>Ohio</v>
      </c>
      <c r="H26" s="12">
        <f t="shared" si="7"/>
        <v>5</v>
      </c>
      <c r="I26" s="13">
        <v>0</v>
      </c>
      <c r="J26" s="9">
        <v>60</v>
      </c>
      <c r="K26" s="9">
        <v>20</v>
      </c>
      <c r="L26" s="9">
        <v>39</v>
      </c>
      <c r="M26" s="9">
        <v>1</v>
      </c>
      <c r="N26" s="9">
        <v>1</v>
      </c>
      <c r="O26" s="9">
        <v>31</v>
      </c>
      <c r="P26" s="9">
        <v>5</v>
      </c>
      <c r="Q26" s="12">
        <v>40000</v>
      </c>
    </row>
    <row r="27" spans="1:17" x14ac:dyDescent="0.25">
      <c r="A27" s="8">
        <f t="shared" si="0"/>
        <v>60</v>
      </c>
      <c r="B27" s="9">
        <f t="shared" si="1"/>
        <v>18</v>
      </c>
      <c r="C27" s="10">
        <f t="shared" si="2"/>
        <v>70000</v>
      </c>
      <c r="D27" s="9" t="str">
        <f t="shared" si="3"/>
        <v>White</v>
      </c>
      <c r="E27" s="9" t="str">
        <f t="shared" si="4"/>
        <v>Female</v>
      </c>
      <c r="F27" s="11" t="str">
        <f t="shared" si="5"/>
        <v>.</v>
      </c>
      <c r="G27" s="9" t="str">
        <f t="shared" si="6"/>
        <v>Ohio</v>
      </c>
      <c r="H27" s="12">
        <f t="shared" si="7"/>
        <v>1</v>
      </c>
      <c r="I27" s="13">
        <v>0</v>
      </c>
      <c r="J27" s="9">
        <v>60</v>
      </c>
      <c r="K27" s="9">
        <v>45</v>
      </c>
      <c r="L27" s="9">
        <v>46</v>
      </c>
      <c r="M27" s="9">
        <v>1</v>
      </c>
      <c r="N27" s="9">
        <v>2</v>
      </c>
      <c r="O27" s="9">
        <v>31</v>
      </c>
      <c r="P27" s="9">
        <v>1</v>
      </c>
      <c r="Q27" s="12">
        <v>70000</v>
      </c>
    </row>
    <row r="28" spans="1:17" x14ac:dyDescent="0.25">
      <c r="A28" s="8">
        <f t="shared" si="0"/>
        <v>45</v>
      </c>
      <c r="B28" s="9">
        <f t="shared" si="1"/>
        <v>18</v>
      </c>
      <c r="C28" s="10">
        <f t="shared" si="2"/>
        <v>62000</v>
      </c>
      <c r="D28" s="9" t="str">
        <f t="shared" si="3"/>
        <v>White</v>
      </c>
      <c r="E28" s="9" t="str">
        <f t="shared" si="4"/>
        <v>Male</v>
      </c>
      <c r="F28" s="11" t="str">
        <f t="shared" si="5"/>
        <v>.</v>
      </c>
      <c r="G28" s="9" t="str">
        <f t="shared" si="6"/>
        <v>Ohio</v>
      </c>
      <c r="H28" s="12">
        <f t="shared" si="7"/>
        <v>1</v>
      </c>
      <c r="I28" s="13">
        <v>0</v>
      </c>
      <c r="J28" s="9">
        <v>45</v>
      </c>
      <c r="K28" s="9">
        <v>35</v>
      </c>
      <c r="L28" s="9">
        <v>45</v>
      </c>
      <c r="M28" s="9">
        <v>1</v>
      </c>
      <c r="N28" s="9">
        <v>1</v>
      </c>
      <c r="O28" s="9">
        <v>31</v>
      </c>
      <c r="P28" s="9">
        <v>1</v>
      </c>
      <c r="Q28" s="12">
        <v>62000</v>
      </c>
    </row>
    <row r="29" spans="1:17" x14ac:dyDescent="0.25">
      <c r="A29" s="8">
        <f t="shared" si="0"/>
        <v>40</v>
      </c>
      <c r="B29" s="9">
        <f t="shared" si="1"/>
        <v>12</v>
      </c>
      <c r="C29" s="10">
        <f t="shared" si="2"/>
        <v>30000</v>
      </c>
      <c r="D29" s="9" t="str">
        <f t="shared" si="3"/>
        <v>White</v>
      </c>
      <c r="E29" s="9" t="str">
        <f t="shared" si="4"/>
        <v>Male</v>
      </c>
      <c r="F29" s="11" t="str">
        <f t="shared" si="5"/>
        <v>.</v>
      </c>
      <c r="G29" s="9" t="str">
        <f t="shared" si="6"/>
        <v>Ohio</v>
      </c>
      <c r="H29" s="12">
        <f t="shared" si="7"/>
        <v>1</v>
      </c>
      <c r="I29" s="13">
        <v>0</v>
      </c>
      <c r="J29" s="9">
        <v>40</v>
      </c>
      <c r="K29" s="9">
        <v>30</v>
      </c>
      <c r="L29" s="9">
        <v>39</v>
      </c>
      <c r="M29" s="9">
        <v>1</v>
      </c>
      <c r="N29" s="9">
        <v>1</v>
      </c>
      <c r="O29" s="9">
        <v>31</v>
      </c>
      <c r="P29" s="9">
        <v>1</v>
      </c>
      <c r="Q29" s="12">
        <v>30000</v>
      </c>
    </row>
    <row r="30" spans="1:17" x14ac:dyDescent="0.25">
      <c r="A30" s="8">
        <f t="shared" si="0"/>
        <v>40</v>
      </c>
      <c r="B30" s="9">
        <f t="shared" si="1"/>
        <v>16</v>
      </c>
      <c r="C30" s="10">
        <f t="shared" si="2"/>
        <v>20000</v>
      </c>
      <c r="D30" s="9" t="str">
        <f t="shared" si="3"/>
        <v>Black</v>
      </c>
      <c r="E30" s="9" t="str">
        <f t="shared" si="4"/>
        <v>Female</v>
      </c>
      <c r="F30" s="11" t="str">
        <f t="shared" si="5"/>
        <v>.</v>
      </c>
      <c r="G30" s="9" t="str">
        <f t="shared" si="6"/>
        <v>Ohio</v>
      </c>
      <c r="H30" s="12">
        <f t="shared" si="7"/>
        <v>6</v>
      </c>
      <c r="I30" s="13">
        <v>0</v>
      </c>
      <c r="J30" s="9">
        <v>40</v>
      </c>
      <c r="K30" s="9">
        <v>50</v>
      </c>
      <c r="L30" s="9">
        <v>43</v>
      </c>
      <c r="M30" s="9">
        <v>2</v>
      </c>
      <c r="N30" s="9">
        <v>2</v>
      </c>
      <c r="O30" s="9">
        <v>31</v>
      </c>
      <c r="P30" s="9">
        <v>6</v>
      </c>
      <c r="Q30" s="12">
        <v>20000</v>
      </c>
    </row>
    <row r="31" spans="1:17" x14ac:dyDescent="0.25">
      <c r="A31" s="8">
        <f t="shared" si="0"/>
        <v>72</v>
      </c>
      <c r="B31" s="9">
        <f t="shared" si="1"/>
        <v>12</v>
      </c>
      <c r="C31" s="10">
        <f t="shared" si="2"/>
        <v>17360</v>
      </c>
      <c r="D31" s="9" t="str">
        <f t="shared" si="3"/>
        <v>White</v>
      </c>
      <c r="E31" s="9" t="str">
        <f t="shared" si="4"/>
        <v>Female</v>
      </c>
      <c r="F31" s="11">
        <f t="shared" si="5"/>
        <v>224</v>
      </c>
      <c r="G31" s="9" t="str">
        <f t="shared" si="6"/>
        <v>Ohio</v>
      </c>
      <c r="H31" s="12">
        <f t="shared" si="7"/>
        <v>8</v>
      </c>
      <c r="I31" s="13">
        <v>224</v>
      </c>
      <c r="J31" s="9">
        <v>72</v>
      </c>
      <c r="K31" s="9">
        <v>30</v>
      </c>
      <c r="L31" s="9">
        <v>39</v>
      </c>
      <c r="M31" s="9">
        <v>1</v>
      </c>
      <c r="N31" s="9">
        <v>2</v>
      </c>
      <c r="O31" s="9">
        <v>31</v>
      </c>
      <c r="P31" s="9">
        <v>8</v>
      </c>
      <c r="Q31" s="12">
        <v>17360</v>
      </c>
    </row>
    <row r="32" spans="1:17" x14ac:dyDescent="0.25">
      <c r="A32" s="8">
        <f t="shared" si="0"/>
        <v>50</v>
      </c>
      <c r="B32" s="9">
        <f t="shared" si="1"/>
        <v>12</v>
      </c>
      <c r="C32" s="10">
        <f t="shared" si="2"/>
        <v>32000</v>
      </c>
      <c r="D32" s="9" t="str">
        <f t="shared" si="3"/>
        <v>White</v>
      </c>
      <c r="E32" s="9" t="str">
        <f t="shared" si="4"/>
        <v>Male</v>
      </c>
      <c r="F32" s="11" t="str">
        <f t="shared" si="5"/>
        <v>.</v>
      </c>
      <c r="G32" s="9" t="str">
        <f t="shared" si="6"/>
        <v>Ohio</v>
      </c>
      <c r="H32" s="12">
        <f t="shared" si="7"/>
        <v>7</v>
      </c>
      <c r="I32" s="13">
        <v>0</v>
      </c>
      <c r="J32" s="9">
        <v>50</v>
      </c>
      <c r="K32" s="9">
        <v>42</v>
      </c>
      <c r="L32" s="9">
        <v>39</v>
      </c>
      <c r="M32" s="9">
        <v>1</v>
      </c>
      <c r="N32" s="9">
        <v>1</v>
      </c>
      <c r="O32" s="9">
        <v>31</v>
      </c>
      <c r="P32" s="9">
        <v>7</v>
      </c>
      <c r="Q32" s="12">
        <v>32000</v>
      </c>
    </row>
    <row r="33" spans="1:17" x14ac:dyDescent="0.25">
      <c r="A33" s="8">
        <f t="shared" si="0"/>
        <v>60</v>
      </c>
      <c r="B33" s="9">
        <f t="shared" si="1"/>
        <v>16</v>
      </c>
      <c r="C33" s="10">
        <f t="shared" si="2"/>
        <v>60000</v>
      </c>
      <c r="D33" s="9" t="str">
        <f t="shared" si="3"/>
        <v>White</v>
      </c>
      <c r="E33" s="9" t="str">
        <f t="shared" si="4"/>
        <v>Male</v>
      </c>
      <c r="F33" s="11" t="str">
        <f t="shared" si="5"/>
        <v>.</v>
      </c>
      <c r="G33" s="9" t="str">
        <f t="shared" si="6"/>
        <v>Ohio</v>
      </c>
      <c r="H33" s="12">
        <f t="shared" si="7"/>
        <v>2</v>
      </c>
      <c r="I33" s="13">
        <v>0</v>
      </c>
      <c r="J33" s="9">
        <v>60</v>
      </c>
      <c r="K33" s="9">
        <v>30</v>
      </c>
      <c r="L33" s="9">
        <v>43</v>
      </c>
      <c r="M33" s="9">
        <v>1</v>
      </c>
      <c r="N33" s="9">
        <v>1</v>
      </c>
      <c r="O33" s="9">
        <v>31</v>
      </c>
      <c r="P33" s="9">
        <v>2</v>
      </c>
      <c r="Q33" s="12">
        <v>60000</v>
      </c>
    </row>
    <row r="34" spans="1:17" x14ac:dyDescent="0.25">
      <c r="A34" s="8">
        <f t="shared" si="0"/>
        <v>40</v>
      </c>
      <c r="B34" s="9">
        <f t="shared" si="1"/>
        <v>11</v>
      </c>
      <c r="C34" s="10">
        <f t="shared" si="2"/>
        <v>9500</v>
      </c>
      <c r="D34" s="9" t="str">
        <f t="shared" si="3"/>
        <v>White</v>
      </c>
      <c r="E34" s="9" t="str">
        <f t="shared" si="4"/>
        <v>Female</v>
      </c>
      <c r="F34" s="11" t="str">
        <f t="shared" si="5"/>
        <v>.</v>
      </c>
      <c r="G34" s="9" t="str">
        <f t="shared" si="6"/>
        <v>Ohio</v>
      </c>
      <c r="H34" s="12">
        <f t="shared" si="7"/>
        <v>6</v>
      </c>
      <c r="I34" s="13">
        <v>0</v>
      </c>
      <c r="J34" s="9">
        <v>40</v>
      </c>
      <c r="K34" s="9">
        <v>42</v>
      </c>
      <c r="L34" s="9">
        <v>37</v>
      </c>
      <c r="M34" s="9">
        <v>1</v>
      </c>
      <c r="N34" s="9">
        <v>2</v>
      </c>
      <c r="O34" s="9">
        <v>31</v>
      </c>
      <c r="P34" s="9">
        <v>6</v>
      </c>
      <c r="Q34" s="12">
        <v>9500</v>
      </c>
    </row>
    <row r="35" spans="1:17" x14ac:dyDescent="0.25">
      <c r="A35" s="8">
        <f t="shared" si="0"/>
        <v>40</v>
      </c>
      <c r="B35" s="9">
        <f t="shared" si="1"/>
        <v>11</v>
      </c>
      <c r="C35" s="10">
        <f t="shared" si="2"/>
        <v>9000</v>
      </c>
      <c r="D35" s="9" t="str">
        <f t="shared" si="3"/>
        <v>White</v>
      </c>
      <c r="E35" s="9" t="str">
        <f t="shared" si="4"/>
        <v>Male</v>
      </c>
      <c r="F35" s="11" t="str">
        <f t="shared" si="5"/>
        <v>.</v>
      </c>
      <c r="G35" s="9" t="str">
        <f t="shared" si="6"/>
        <v>Ohio</v>
      </c>
      <c r="H35" s="12">
        <f t="shared" si="7"/>
        <v>6</v>
      </c>
      <c r="I35" s="13">
        <v>0</v>
      </c>
      <c r="J35" s="9">
        <v>40</v>
      </c>
      <c r="K35" s="9">
        <v>48</v>
      </c>
      <c r="L35" s="9">
        <v>37</v>
      </c>
      <c r="M35" s="9">
        <v>1</v>
      </c>
      <c r="N35" s="9">
        <v>1</v>
      </c>
      <c r="O35" s="9">
        <v>31</v>
      </c>
      <c r="P35" s="9">
        <v>6</v>
      </c>
      <c r="Q35" s="12">
        <v>9000</v>
      </c>
    </row>
    <row r="36" spans="1:17" x14ac:dyDescent="0.25">
      <c r="A36" s="8">
        <f t="shared" si="0"/>
        <v>40</v>
      </c>
      <c r="B36" s="9">
        <f t="shared" si="1"/>
        <v>12</v>
      </c>
      <c r="C36" s="10">
        <f t="shared" si="2"/>
        <v>0</v>
      </c>
      <c r="D36" s="9" t="str">
        <f t="shared" si="3"/>
        <v>White</v>
      </c>
      <c r="E36" s="9" t="str">
        <f t="shared" si="4"/>
        <v>Male</v>
      </c>
      <c r="F36" s="11" t="str">
        <f t="shared" si="5"/>
        <v>.</v>
      </c>
      <c r="G36" s="9" t="str">
        <f t="shared" si="6"/>
        <v>Ohio</v>
      </c>
      <c r="H36" s="12">
        <f t="shared" si="7"/>
        <v>6</v>
      </c>
      <c r="I36" s="13">
        <v>0</v>
      </c>
      <c r="J36" s="9">
        <v>40</v>
      </c>
      <c r="K36" s="9">
        <v>21</v>
      </c>
      <c r="L36" s="9">
        <v>39</v>
      </c>
      <c r="M36" s="9">
        <v>1</v>
      </c>
      <c r="N36" s="9">
        <v>1</v>
      </c>
      <c r="O36" s="9">
        <v>31</v>
      </c>
      <c r="P36" s="9">
        <v>6</v>
      </c>
      <c r="Q36" s="12">
        <v>0</v>
      </c>
    </row>
    <row r="37" spans="1:17" x14ac:dyDescent="0.25">
      <c r="A37" s="8">
        <f t="shared" si="0"/>
        <v>60</v>
      </c>
      <c r="B37" s="9">
        <f t="shared" si="1"/>
        <v>11.5</v>
      </c>
      <c r="C37" s="10">
        <f t="shared" si="2"/>
        <v>38000</v>
      </c>
      <c r="D37" s="9" t="str">
        <f t="shared" si="3"/>
        <v>White</v>
      </c>
      <c r="E37" s="9" t="str">
        <f t="shared" si="4"/>
        <v>Male</v>
      </c>
      <c r="F37" s="11" t="str">
        <f t="shared" si="5"/>
        <v>.</v>
      </c>
      <c r="G37" s="9" t="str">
        <f t="shared" si="6"/>
        <v>Ohio</v>
      </c>
      <c r="H37" s="12">
        <f t="shared" si="7"/>
        <v>1</v>
      </c>
      <c r="I37" s="13">
        <v>0</v>
      </c>
      <c r="J37" s="9">
        <v>60</v>
      </c>
      <c r="K37" s="9">
        <v>48</v>
      </c>
      <c r="L37" s="9">
        <v>38</v>
      </c>
      <c r="M37" s="9">
        <v>1</v>
      </c>
      <c r="N37" s="9">
        <v>1</v>
      </c>
      <c r="O37" s="9">
        <v>31</v>
      </c>
      <c r="P37" s="9">
        <v>1</v>
      </c>
      <c r="Q37" s="12">
        <v>38000</v>
      </c>
    </row>
    <row r="38" spans="1:17" x14ac:dyDescent="0.25">
      <c r="A38" s="8">
        <f t="shared" si="0"/>
        <v>52</v>
      </c>
      <c r="B38" s="9">
        <f t="shared" si="1"/>
        <v>11</v>
      </c>
      <c r="C38" s="10">
        <f t="shared" si="2"/>
        <v>45000</v>
      </c>
      <c r="D38" s="9" t="str">
        <f t="shared" si="3"/>
        <v>White</v>
      </c>
      <c r="E38" s="9" t="str">
        <f t="shared" si="4"/>
        <v>Female</v>
      </c>
      <c r="F38" s="11" t="str">
        <f t="shared" si="5"/>
        <v>.</v>
      </c>
      <c r="G38" s="9" t="str">
        <f t="shared" si="6"/>
        <v>Ohio</v>
      </c>
      <c r="H38" s="12">
        <f t="shared" si="7"/>
        <v>1</v>
      </c>
      <c r="I38" s="13">
        <v>0</v>
      </c>
      <c r="J38" s="9">
        <v>52</v>
      </c>
      <c r="K38" s="9">
        <v>44</v>
      </c>
      <c r="L38" s="9">
        <v>37</v>
      </c>
      <c r="M38" s="9">
        <v>1</v>
      </c>
      <c r="N38" s="9">
        <v>2</v>
      </c>
      <c r="O38" s="9">
        <v>31</v>
      </c>
      <c r="P38" s="9">
        <v>1</v>
      </c>
      <c r="Q38" s="12">
        <v>45000</v>
      </c>
    </row>
    <row r="39" spans="1:17" x14ac:dyDescent="0.25">
      <c r="A39" s="8">
        <f t="shared" si="0"/>
        <v>45</v>
      </c>
      <c r="B39" s="9">
        <f t="shared" si="1"/>
        <v>12</v>
      </c>
      <c r="C39" s="10">
        <f t="shared" si="2"/>
        <v>16000</v>
      </c>
      <c r="D39" s="9" t="str">
        <f t="shared" si="3"/>
        <v>White</v>
      </c>
      <c r="E39" s="9" t="str">
        <f t="shared" si="4"/>
        <v>Male</v>
      </c>
      <c r="F39" s="11" t="str">
        <f t="shared" si="5"/>
        <v>.</v>
      </c>
      <c r="G39" s="9" t="str">
        <f t="shared" si="6"/>
        <v>Ohio</v>
      </c>
      <c r="H39" s="12">
        <f t="shared" si="7"/>
        <v>1</v>
      </c>
      <c r="I39" s="13">
        <v>0</v>
      </c>
      <c r="J39" s="9">
        <v>45</v>
      </c>
      <c r="K39" s="9">
        <v>19</v>
      </c>
      <c r="L39" s="9">
        <v>39</v>
      </c>
      <c r="M39" s="9">
        <v>1</v>
      </c>
      <c r="N39" s="9">
        <v>1</v>
      </c>
      <c r="O39" s="9">
        <v>31</v>
      </c>
      <c r="P39" s="9">
        <v>1</v>
      </c>
      <c r="Q39" s="12">
        <v>16000</v>
      </c>
    </row>
    <row r="40" spans="1:17" x14ac:dyDescent="0.25">
      <c r="A40" s="8">
        <f t="shared" si="0"/>
        <v>40</v>
      </c>
      <c r="B40" s="9">
        <f t="shared" si="1"/>
        <v>12</v>
      </c>
      <c r="C40" s="10">
        <f t="shared" si="2"/>
        <v>30000</v>
      </c>
      <c r="D40" s="9" t="str">
        <f t="shared" si="3"/>
        <v>White</v>
      </c>
      <c r="E40" s="9" t="str">
        <f t="shared" si="4"/>
        <v>Male</v>
      </c>
      <c r="F40" s="11" t="str">
        <f t="shared" si="5"/>
        <v>.</v>
      </c>
      <c r="G40" s="9" t="str">
        <f t="shared" si="6"/>
        <v>Ohio</v>
      </c>
      <c r="H40" s="12">
        <f t="shared" si="7"/>
        <v>2</v>
      </c>
      <c r="I40" s="13">
        <v>0</v>
      </c>
      <c r="J40" s="9">
        <v>40</v>
      </c>
      <c r="K40" s="9">
        <v>48</v>
      </c>
      <c r="L40" s="9">
        <v>39</v>
      </c>
      <c r="M40" s="9">
        <v>1</v>
      </c>
      <c r="N40" s="9">
        <v>1</v>
      </c>
      <c r="O40" s="9">
        <v>31</v>
      </c>
      <c r="P40" s="9">
        <v>2</v>
      </c>
      <c r="Q40" s="12">
        <v>30000</v>
      </c>
    </row>
    <row r="41" spans="1:17" x14ac:dyDescent="0.25">
      <c r="A41" s="8">
        <f t="shared" si="0"/>
        <v>40</v>
      </c>
      <c r="B41" s="9">
        <f t="shared" si="1"/>
        <v>18</v>
      </c>
      <c r="C41" s="10">
        <f t="shared" si="2"/>
        <v>29530</v>
      </c>
      <c r="D41" s="9" t="str">
        <f t="shared" si="3"/>
        <v>White</v>
      </c>
      <c r="E41" s="9" t="str">
        <f t="shared" si="4"/>
        <v>Female</v>
      </c>
      <c r="F41" s="11" t="str">
        <f t="shared" si="5"/>
        <v>.</v>
      </c>
      <c r="G41" s="9" t="str">
        <f t="shared" si="6"/>
        <v>Ohio</v>
      </c>
      <c r="H41" s="12">
        <f t="shared" si="7"/>
        <v>2</v>
      </c>
      <c r="I41" s="13">
        <v>0</v>
      </c>
      <c r="J41" s="9">
        <v>40</v>
      </c>
      <c r="K41" s="9">
        <v>46</v>
      </c>
      <c r="L41" s="9">
        <v>44</v>
      </c>
      <c r="M41" s="9">
        <v>1</v>
      </c>
      <c r="N41" s="9">
        <v>2</v>
      </c>
      <c r="O41" s="9">
        <v>31</v>
      </c>
      <c r="P41" s="9">
        <v>2</v>
      </c>
      <c r="Q41" s="12">
        <v>29530</v>
      </c>
    </row>
    <row r="42" spans="1:17" x14ac:dyDescent="0.25">
      <c r="A42" s="8">
        <f t="shared" si="0"/>
        <v>38</v>
      </c>
      <c r="B42" s="9">
        <f t="shared" si="1"/>
        <v>12</v>
      </c>
      <c r="C42" s="10">
        <f t="shared" si="2"/>
        <v>8274</v>
      </c>
      <c r="D42" s="9" t="str">
        <f t="shared" si="3"/>
        <v>White</v>
      </c>
      <c r="E42" s="9" t="str">
        <f t="shared" si="4"/>
        <v>Male</v>
      </c>
      <c r="F42" s="11" t="str">
        <f t="shared" si="5"/>
        <v>.</v>
      </c>
      <c r="G42" s="9" t="str">
        <f t="shared" si="6"/>
        <v>Ohio</v>
      </c>
      <c r="H42" s="12">
        <f t="shared" si="7"/>
        <v>2</v>
      </c>
      <c r="I42" s="13">
        <v>0</v>
      </c>
      <c r="J42" s="9">
        <v>38</v>
      </c>
      <c r="K42" s="9">
        <v>21</v>
      </c>
      <c r="L42" s="9">
        <v>39</v>
      </c>
      <c r="M42" s="9">
        <v>1</v>
      </c>
      <c r="N42" s="9">
        <v>1</v>
      </c>
      <c r="O42" s="9">
        <v>31</v>
      </c>
      <c r="P42" s="9">
        <v>2</v>
      </c>
      <c r="Q42" s="12">
        <v>8274</v>
      </c>
    </row>
    <row r="43" spans="1:17" x14ac:dyDescent="0.25">
      <c r="A43" s="8">
        <f t="shared" si="0"/>
        <v>40</v>
      </c>
      <c r="B43" s="9">
        <f t="shared" si="1"/>
        <v>12</v>
      </c>
      <c r="C43" s="10">
        <f t="shared" si="2"/>
        <v>11200</v>
      </c>
      <c r="D43" s="9" t="str">
        <f t="shared" si="3"/>
        <v>White</v>
      </c>
      <c r="E43" s="9" t="str">
        <f t="shared" si="4"/>
        <v>Female</v>
      </c>
      <c r="F43" s="11" t="str">
        <f t="shared" si="5"/>
        <v>.</v>
      </c>
      <c r="G43" s="9" t="str">
        <f t="shared" si="6"/>
        <v>Ohio</v>
      </c>
      <c r="H43" s="12">
        <f t="shared" si="7"/>
        <v>1</v>
      </c>
      <c r="I43" s="13">
        <v>0</v>
      </c>
      <c r="J43" s="9">
        <v>40</v>
      </c>
      <c r="K43" s="9">
        <v>28</v>
      </c>
      <c r="L43" s="9">
        <v>39</v>
      </c>
      <c r="M43" s="9">
        <v>1</v>
      </c>
      <c r="N43" s="9">
        <v>2</v>
      </c>
      <c r="O43" s="9">
        <v>31</v>
      </c>
      <c r="P43" s="9">
        <v>1</v>
      </c>
      <c r="Q43" s="12">
        <v>11200</v>
      </c>
    </row>
    <row r="44" spans="1:17" x14ac:dyDescent="0.25">
      <c r="A44" s="8">
        <f t="shared" si="0"/>
        <v>45</v>
      </c>
      <c r="B44" s="9">
        <f t="shared" si="1"/>
        <v>12</v>
      </c>
      <c r="C44" s="10">
        <f t="shared" si="2"/>
        <v>21000</v>
      </c>
      <c r="D44" s="9" t="str">
        <f t="shared" si="3"/>
        <v>White</v>
      </c>
      <c r="E44" s="9" t="str">
        <f t="shared" si="4"/>
        <v>Male</v>
      </c>
      <c r="F44" s="11" t="str">
        <f t="shared" si="5"/>
        <v>.</v>
      </c>
      <c r="G44" s="9" t="str">
        <f t="shared" si="6"/>
        <v>Ohio</v>
      </c>
      <c r="H44" s="12">
        <f t="shared" si="7"/>
        <v>1</v>
      </c>
      <c r="I44" s="13">
        <v>0</v>
      </c>
      <c r="J44" s="9">
        <v>45</v>
      </c>
      <c r="K44" s="9">
        <v>36</v>
      </c>
      <c r="L44" s="9">
        <v>39</v>
      </c>
      <c r="M44" s="9">
        <v>1</v>
      </c>
      <c r="N44" s="9">
        <v>1</v>
      </c>
      <c r="O44" s="9">
        <v>31</v>
      </c>
      <c r="P44" s="9">
        <v>1</v>
      </c>
      <c r="Q44" s="12">
        <v>21000</v>
      </c>
    </row>
    <row r="45" spans="1:17" x14ac:dyDescent="0.25">
      <c r="A45" s="8">
        <f t="shared" si="0"/>
        <v>45</v>
      </c>
      <c r="B45" s="9">
        <f t="shared" si="1"/>
        <v>12</v>
      </c>
      <c r="C45" s="10">
        <f t="shared" si="2"/>
        <v>24500</v>
      </c>
      <c r="D45" s="9" t="str">
        <f t="shared" si="3"/>
        <v>White</v>
      </c>
      <c r="E45" s="9" t="str">
        <f t="shared" si="4"/>
        <v>Male</v>
      </c>
      <c r="F45" s="11" t="str">
        <f t="shared" si="5"/>
        <v>.</v>
      </c>
      <c r="G45" s="9" t="str">
        <f t="shared" si="6"/>
        <v>Ohio</v>
      </c>
      <c r="H45" s="12">
        <f t="shared" si="7"/>
        <v>7</v>
      </c>
      <c r="I45" s="13">
        <v>0</v>
      </c>
      <c r="J45" s="9">
        <v>45</v>
      </c>
      <c r="K45" s="9">
        <v>29</v>
      </c>
      <c r="L45" s="9">
        <v>39</v>
      </c>
      <c r="M45" s="9">
        <v>1</v>
      </c>
      <c r="N45" s="9">
        <v>1</v>
      </c>
      <c r="O45" s="9">
        <v>31</v>
      </c>
      <c r="P45" s="9">
        <v>7</v>
      </c>
      <c r="Q45" s="12">
        <v>24500</v>
      </c>
    </row>
    <row r="46" spans="1:17" x14ac:dyDescent="0.25">
      <c r="A46" s="8">
        <f t="shared" si="0"/>
        <v>40</v>
      </c>
      <c r="B46" s="9">
        <f t="shared" si="1"/>
        <v>16</v>
      </c>
      <c r="C46" s="10">
        <f t="shared" si="2"/>
        <v>30000</v>
      </c>
      <c r="D46" s="9" t="str">
        <f t="shared" si="3"/>
        <v>White</v>
      </c>
      <c r="E46" s="9" t="str">
        <f t="shared" si="4"/>
        <v>Female</v>
      </c>
      <c r="F46" s="11" t="str">
        <f t="shared" si="5"/>
        <v>.</v>
      </c>
      <c r="G46" s="9" t="str">
        <f t="shared" si="6"/>
        <v>Ohio</v>
      </c>
      <c r="H46" s="12">
        <f t="shared" si="7"/>
        <v>3</v>
      </c>
      <c r="I46" s="13">
        <v>0</v>
      </c>
      <c r="J46" s="9">
        <v>40</v>
      </c>
      <c r="K46" s="9">
        <v>59</v>
      </c>
      <c r="L46" s="9">
        <v>43</v>
      </c>
      <c r="M46" s="9">
        <v>1</v>
      </c>
      <c r="N46" s="9">
        <v>2</v>
      </c>
      <c r="O46" s="9">
        <v>31</v>
      </c>
      <c r="P46" s="9">
        <v>3</v>
      </c>
      <c r="Q46" s="12">
        <v>30000</v>
      </c>
    </row>
    <row r="47" spans="1:17" x14ac:dyDescent="0.25">
      <c r="A47" s="8">
        <f t="shared" si="0"/>
        <v>40</v>
      </c>
      <c r="B47" s="9">
        <f t="shared" si="1"/>
        <v>12</v>
      </c>
      <c r="C47" s="10">
        <f t="shared" si="2"/>
        <v>30000</v>
      </c>
      <c r="D47" s="9" t="str">
        <f t="shared" si="3"/>
        <v>White</v>
      </c>
      <c r="E47" s="9" t="str">
        <f t="shared" si="4"/>
        <v>Female</v>
      </c>
      <c r="F47" s="11">
        <f t="shared" si="5"/>
        <v>522</v>
      </c>
      <c r="G47" s="9" t="str">
        <f t="shared" si="6"/>
        <v>Ohio</v>
      </c>
      <c r="H47" s="12">
        <f t="shared" si="7"/>
        <v>4</v>
      </c>
      <c r="I47" s="13">
        <v>522</v>
      </c>
      <c r="J47" s="9">
        <v>40</v>
      </c>
      <c r="K47" s="9">
        <v>60</v>
      </c>
      <c r="L47" s="9">
        <v>39</v>
      </c>
      <c r="M47" s="9">
        <v>1</v>
      </c>
      <c r="N47" s="9">
        <v>2</v>
      </c>
      <c r="O47" s="9">
        <v>31</v>
      </c>
      <c r="P47" s="9">
        <v>4</v>
      </c>
      <c r="Q47" s="12">
        <v>30000</v>
      </c>
    </row>
    <row r="48" spans="1:17" x14ac:dyDescent="0.25">
      <c r="A48" s="8">
        <f t="shared" si="0"/>
        <v>40</v>
      </c>
      <c r="B48" s="9">
        <f t="shared" si="1"/>
        <v>16</v>
      </c>
      <c r="C48" s="10">
        <f t="shared" si="2"/>
        <v>36400</v>
      </c>
      <c r="D48" s="9" t="str">
        <f t="shared" si="3"/>
        <v>White</v>
      </c>
      <c r="E48" s="9" t="str">
        <f t="shared" si="4"/>
        <v>Male</v>
      </c>
      <c r="F48" s="11">
        <f t="shared" si="5"/>
        <v>765</v>
      </c>
      <c r="G48" s="9" t="str">
        <f t="shared" si="6"/>
        <v>Ohio</v>
      </c>
      <c r="H48" s="12">
        <f t="shared" si="7"/>
        <v>4</v>
      </c>
      <c r="I48" s="13">
        <v>765</v>
      </c>
      <c r="J48" s="9">
        <v>40</v>
      </c>
      <c r="K48" s="9">
        <v>29</v>
      </c>
      <c r="L48" s="9">
        <v>43</v>
      </c>
      <c r="M48" s="9">
        <v>1</v>
      </c>
      <c r="N48" s="9">
        <v>1</v>
      </c>
      <c r="O48" s="9">
        <v>31</v>
      </c>
      <c r="P48" s="9">
        <v>4</v>
      </c>
      <c r="Q48" s="12">
        <v>36400</v>
      </c>
    </row>
    <row r="49" spans="1:17" x14ac:dyDescent="0.25">
      <c r="A49" s="8">
        <f t="shared" si="0"/>
        <v>50</v>
      </c>
      <c r="B49" s="9">
        <f t="shared" si="1"/>
        <v>16</v>
      </c>
      <c r="C49" s="10">
        <f t="shared" si="2"/>
        <v>29000</v>
      </c>
      <c r="D49" s="9" t="str">
        <f t="shared" si="3"/>
        <v>White</v>
      </c>
      <c r="E49" s="9" t="str">
        <f t="shared" si="4"/>
        <v>Female</v>
      </c>
      <c r="F49" s="11">
        <f t="shared" si="5"/>
        <v>635</v>
      </c>
      <c r="G49" s="9" t="str">
        <f t="shared" si="6"/>
        <v>Ohio</v>
      </c>
      <c r="H49" s="12">
        <f t="shared" si="7"/>
        <v>4</v>
      </c>
      <c r="I49" s="13">
        <v>635</v>
      </c>
      <c r="J49" s="9">
        <v>50</v>
      </c>
      <c r="K49" s="9">
        <v>28</v>
      </c>
      <c r="L49" s="9">
        <v>43</v>
      </c>
      <c r="M49" s="9">
        <v>1</v>
      </c>
      <c r="N49" s="9">
        <v>2</v>
      </c>
      <c r="O49" s="9">
        <v>31</v>
      </c>
      <c r="P49" s="9">
        <v>4</v>
      </c>
      <c r="Q49" s="12">
        <v>29000</v>
      </c>
    </row>
    <row r="50" spans="1:17" x14ac:dyDescent="0.25">
      <c r="A50" s="8">
        <f t="shared" si="0"/>
        <v>45</v>
      </c>
      <c r="B50" s="9">
        <f t="shared" si="1"/>
        <v>13</v>
      </c>
      <c r="C50" s="10">
        <f t="shared" si="2"/>
        <v>18000</v>
      </c>
      <c r="D50" s="9" t="str">
        <f t="shared" si="3"/>
        <v>White</v>
      </c>
      <c r="E50" s="9" t="str">
        <f t="shared" si="4"/>
        <v>Female</v>
      </c>
      <c r="F50" s="11" t="str">
        <f t="shared" si="5"/>
        <v>.</v>
      </c>
      <c r="G50" s="9" t="str">
        <f t="shared" si="6"/>
        <v>Ohio</v>
      </c>
      <c r="H50" s="12">
        <f t="shared" si="7"/>
        <v>1</v>
      </c>
      <c r="I50" s="13">
        <v>0</v>
      </c>
      <c r="J50" s="9">
        <v>45</v>
      </c>
      <c r="K50" s="9">
        <v>31</v>
      </c>
      <c r="L50" s="9">
        <v>40</v>
      </c>
      <c r="M50" s="9">
        <v>1</v>
      </c>
      <c r="N50" s="9">
        <v>2</v>
      </c>
      <c r="O50" s="9">
        <v>31</v>
      </c>
      <c r="P50" s="9">
        <v>1</v>
      </c>
      <c r="Q50" s="12">
        <v>18000</v>
      </c>
    </row>
    <row r="51" spans="1:17" x14ac:dyDescent="0.25">
      <c r="A51" s="8">
        <f t="shared" si="0"/>
        <v>40</v>
      </c>
      <c r="B51" s="9">
        <f t="shared" si="1"/>
        <v>12</v>
      </c>
      <c r="C51" s="10">
        <f t="shared" si="2"/>
        <v>65000</v>
      </c>
      <c r="D51" s="9" t="str">
        <f t="shared" si="3"/>
        <v>White</v>
      </c>
      <c r="E51" s="9" t="str">
        <f t="shared" si="4"/>
        <v>Male</v>
      </c>
      <c r="F51" s="11" t="str">
        <f t="shared" si="5"/>
        <v>.</v>
      </c>
      <c r="G51" s="9" t="str">
        <f t="shared" si="6"/>
        <v>Ohio</v>
      </c>
      <c r="H51" s="12">
        <f t="shared" si="7"/>
        <v>1</v>
      </c>
      <c r="I51" s="13">
        <v>0</v>
      </c>
      <c r="J51" s="9">
        <v>40</v>
      </c>
      <c r="K51" s="9">
        <v>32</v>
      </c>
      <c r="L51" s="9">
        <v>39</v>
      </c>
      <c r="M51" s="9">
        <v>1</v>
      </c>
      <c r="N51" s="9">
        <v>1</v>
      </c>
      <c r="O51" s="9">
        <v>31</v>
      </c>
      <c r="P51" s="9">
        <v>1</v>
      </c>
      <c r="Q51" s="12">
        <v>65000</v>
      </c>
    </row>
    <row r="52" spans="1:17" x14ac:dyDescent="0.25">
      <c r="A52" s="8">
        <f t="shared" si="0"/>
        <v>40</v>
      </c>
      <c r="B52" s="9">
        <f t="shared" si="1"/>
        <v>12</v>
      </c>
      <c r="C52" s="10">
        <f t="shared" si="2"/>
        <v>15000</v>
      </c>
      <c r="D52" s="9" t="str">
        <f t="shared" si="3"/>
        <v>White</v>
      </c>
      <c r="E52" s="9" t="str">
        <f t="shared" si="4"/>
        <v>Female</v>
      </c>
      <c r="F52" s="11" t="str">
        <f t="shared" si="5"/>
        <v>.</v>
      </c>
      <c r="G52" s="9" t="str">
        <f t="shared" si="6"/>
        <v>Ohio</v>
      </c>
      <c r="H52" s="12">
        <f t="shared" si="7"/>
        <v>1</v>
      </c>
      <c r="I52" s="13">
        <v>0</v>
      </c>
      <c r="J52" s="9">
        <v>40</v>
      </c>
      <c r="K52" s="9">
        <v>32</v>
      </c>
      <c r="L52" s="9">
        <v>39</v>
      </c>
      <c r="M52" s="9">
        <v>1</v>
      </c>
      <c r="N52" s="9">
        <v>2</v>
      </c>
      <c r="O52" s="9">
        <v>31</v>
      </c>
      <c r="P52" s="9">
        <v>1</v>
      </c>
      <c r="Q52" s="12">
        <v>15000</v>
      </c>
    </row>
    <row r="53" spans="1:17" x14ac:dyDescent="0.25">
      <c r="A53" s="8">
        <f t="shared" si="0"/>
        <v>40</v>
      </c>
      <c r="B53" s="9">
        <f t="shared" si="1"/>
        <v>12</v>
      </c>
      <c r="C53" s="10">
        <f t="shared" si="2"/>
        <v>30000</v>
      </c>
      <c r="D53" s="9" t="str">
        <f t="shared" si="3"/>
        <v>White</v>
      </c>
      <c r="E53" s="9" t="str">
        <f t="shared" si="4"/>
        <v>Male</v>
      </c>
      <c r="F53" s="11" t="str">
        <f t="shared" si="5"/>
        <v>.</v>
      </c>
      <c r="G53" s="9" t="str">
        <f t="shared" si="6"/>
        <v>Ohio</v>
      </c>
      <c r="H53" s="12">
        <f t="shared" si="7"/>
        <v>1</v>
      </c>
      <c r="I53" s="13">
        <v>0</v>
      </c>
      <c r="J53" s="9">
        <v>40</v>
      </c>
      <c r="K53" s="9">
        <v>35</v>
      </c>
      <c r="L53" s="9">
        <v>39</v>
      </c>
      <c r="M53" s="9">
        <v>1</v>
      </c>
      <c r="N53" s="9">
        <v>1</v>
      </c>
      <c r="O53" s="9">
        <v>31</v>
      </c>
      <c r="P53" s="9">
        <v>1</v>
      </c>
      <c r="Q53" s="12">
        <v>30000</v>
      </c>
    </row>
    <row r="54" spans="1:17" x14ac:dyDescent="0.25">
      <c r="A54" s="8">
        <f t="shared" si="0"/>
        <v>40</v>
      </c>
      <c r="B54" s="9">
        <f t="shared" si="1"/>
        <v>13</v>
      </c>
      <c r="C54" s="10">
        <f t="shared" si="2"/>
        <v>72000</v>
      </c>
      <c r="D54" s="9" t="str">
        <f t="shared" si="3"/>
        <v>White</v>
      </c>
      <c r="E54" s="9" t="str">
        <f t="shared" si="4"/>
        <v>Male</v>
      </c>
      <c r="F54" s="11" t="str">
        <f t="shared" si="5"/>
        <v>.</v>
      </c>
      <c r="G54" s="9" t="str">
        <f t="shared" si="6"/>
        <v>Ohio</v>
      </c>
      <c r="H54" s="12">
        <f t="shared" si="7"/>
        <v>6</v>
      </c>
      <c r="I54" s="13">
        <v>0</v>
      </c>
      <c r="J54" s="9">
        <v>40</v>
      </c>
      <c r="K54" s="9">
        <v>57</v>
      </c>
      <c r="L54" s="9">
        <v>40</v>
      </c>
      <c r="M54" s="9">
        <v>1</v>
      </c>
      <c r="N54" s="9">
        <v>1</v>
      </c>
      <c r="O54" s="9">
        <v>31</v>
      </c>
      <c r="P54" s="9">
        <v>6</v>
      </c>
      <c r="Q54" s="12">
        <v>72000</v>
      </c>
    </row>
    <row r="55" spans="1:17" x14ac:dyDescent="0.25">
      <c r="A55" s="8">
        <f t="shared" si="0"/>
        <v>40</v>
      </c>
      <c r="B55" s="9">
        <f t="shared" si="1"/>
        <v>12</v>
      </c>
      <c r="C55" s="10">
        <f t="shared" si="2"/>
        <v>42000</v>
      </c>
      <c r="D55" s="9" t="str">
        <f t="shared" si="3"/>
        <v>White</v>
      </c>
      <c r="E55" s="9" t="str">
        <f t="shared" si="4"/>
        <v>Female</v>
      </c>
      <c r="F55" s="11" t="str">
        <f t="shared" si="5"/>
        <v>.</v>
      </c>
      <c r="G55" s="9" t="str">
        <f t="shared" si="6"/>
        <v>Ohio</v>
      </c>
      <c r="H55" s="12">
        <f t="shared" si="7"/>
        <v>6</v>
      </c>
      <c r="I55" s="13">
        <v>0</v>
      </c>
      <c r="J55" s="9">
        <v>40</v>
      </c>
      <c r="K55" s="9">
        <v>37</v>
      </c>
      <c r="L55" s="9">
        <v>39</v>
      </c>
      <c r="M55" s="9">
        <v>1</v>
      </c>
      <c r="N55" s="9">
        <v>2</v>
      </c>
      <c r="O55" s="9">
        <v>31</v>
      </c>
      <c r="P55" s="9">
        <v>6</v>
      </c>
      <c r="Q55" s="12">
        <v>42000</v>
      </c>
    </row>
    <row r="56" spans="1:17" x14ac:dyDescent="0.25">
      <c r="A56" s="8">
        <f t="shared" si="0"/>
        <v>40</v>
      </c>
      <c r="B56" s="9">
        <f t="shared" si="1"/>
        <v>16</v>
      </c>
      <c r="C56" s="10">
        <f t="shared" si="2"/>
        <v>144499</v>
      </c>
      <c r="D56" s="9" t="str">
        <f t="shared" si="3"/>
        <v>White</v>
      </c>
      <c r="E56" s="9" t="str">
        <f t="shared" si="4"/>
        <v>Male</v>
      </c>
      <c r="F56" s="11" t="str">
        <f t="shared" si="5"/>
        <v>.</v>
      </c>
      <c r="G56" s="9" t="str">
        <f t="shared" si="6"/>
        <v>Ohio</v>
      </c>
      <c r="H56" s="12">
        <f t="shared" si="7"/>
        <v>7</v>
      </c>
      <c r="I56" s="13">
        <v>0</v>
      </c>
      <c r="J56" s="9">
        <v>40</v>
      </c>
      <c r="K56" s="9">
        <v>57</v>
      </c>
      <c r="L56" s="9">
        <v>43</v>
      </c>
      <c r="M56" s="9">
        <v>1</v>
      </c>
      <c r="N56" s="9">
        <v>1</v>
      </c>
      <c r="O56" s="9">
        <v>31</v>
      </c>
      <c r="P56" s="9">
        <v>7</v>
      </c>
      <c r="Q56" s="12">
        <v>144499</v>
      </c>
    </row>
    <row r="57" spans="1:17" x14ac:dyDescent="0.25">
      <c r="A57" s="8">
        <f t="shared" si="0"/>
        <v>40</v>
      </c>
      <c r="B57" s="9">
        <f t="shared" si="1"/>
        <v>13</v>
      </c>
      <c r="C57" s="10">
        <f t="shared" si="2"/>
        <v>30000</v>
      </c>
      <c r="D57" s="9" t="str">
        <f t="shared" si="3"/>
        <v>White</v>
      </c>
      <c r="E57" s="9" t="str">
        <f t="shared" si="4"/>
        <v>Male</v>
      </c>
      <c r="F57" s="11">
        <f t="shared" si="5"/>
        <v>480</v>
      </c>
      <c r="G57" s="9" t="str">
        <f t="shared" si="6"/>
        <v>Ohio</v>
      </c>
      <c r="H57" s="12">
        <f t="shared" si="7"/>
        <v>8</v>
      </c>
      <c r="I57" s="13">
        <v>480</v>
      </c>
      <c r="J57" s="9">
        <v>40</v>
      </c>
      <c r="K57" s="9">
        <v>34</v>
      </c>
      <c r="L57" s="9">
        <v>40</v>
      </c>
      <c r="M57" s="9">
        <v>1</v>
      </c>
      <c r="N57" s="9">
        <v>1</v>
      </c>
      <c r="O57" s="9">
        <v>31</v>
      </c>
      <c r="P57" s="9">
        <v>8</v>
      </c>
      <c r="Q57" s="12">
        <v>30000</v>
      </c>
    </row>
    <row r="58" spans="1:17" x14ac:dyDescent="0.25">
      <c r="A58" s="8">
        <f t="shared" si="0"/>
        <v>40</v>
      </c>
      <c r="B58" s="9">
        <f t="shared" si="1"/>
        <v>12</v>
      </c>
      <c r="C58" s="10">
        <f t="shared" si="2"/>
        <v>35000</v>
      </c>
      <c r="D58" s="9" t="str">
        <f t="shared" si="3"/>
        <v>White</v>
      </c>
      <c r="E58" s="9" t="str">
        <f t="shared" si="4"/>
        <v>Male</v>
      </c>
      <c r="F58" s="11">
        <f t="shared" si="5"/>
        <v>1280</v>
      </c>
      <c r="G58" s="9" t="str">
        <f t="shared" si="6"/>
        <v>Ohio</v>
      </c>
      <c r="H58" s="12">
        <f t="shared" si="7"/>
        <v>8</v>
      </c>
      <c r="I58" s="13">
        <v>1280</v>
      </c>
      <c r="J58" s="9">
        <v>40</v>
      </c>
      <c r="K58" s="9">
        <v>36</v>
      </c>
      <c r="L58" s="9">
        <v>39</v>
      </c>
      <c r="M58" s="9">
        <v>1</v>
      </c>
      <c r="N58" s="9">
        <v>1</v>
      </c>
      <c r="O58" s="9">
        <v>31</v>
      </c>
      <c r="P58" s="9">
        <v>8</v>
      </c>
      <c r="Q58" s="12">
        <v>35000</v>
      </c>
    </row>
    <row r="59" spans="1:17" x14ac:dyDescent="0.25">
      <c r="A59" s="8">
        <f t="shared" si="0"/>
        <v>35</v>
      </c>
      <c r="B59" s="9">
        <f t="shared" si="1"/>
        <v>10</v>
      </c>
      <c r="C59" s="10">
        <f t="shared" si="2"/>
        <v>35000</v>
      </c>
      <c r="D59" s="9" t="str">
        <f t="shared" si="3"/>
        <v>White</v>
      </c>
      <c r="E59" s="9" t="str">
        <f t="shared" si="4"/>
        <v>Male</v>
      </c>
      <c r="F59" s="11" t="str">
        <f t="shared" si="5"/>
        <v>.</v>
      </c>
      <c r="G59" s="9" t="str">
        <f t="shared" si="6"/>
        <v>Ohio</v>
      </c>
      <c r="H59" s="12">
        <f t="shared" si="7"/>
        <v>8</v>
      </c>
      <c r="I59" s="13">
        <v>0</v>
      </c>
      <c r="J59" s="9">
        <v>35</v>
      </c>
      <c r="K59" s="9">
        <v>57</v>
      </c>
      <c r="L59" s="9">
        <v>36</v>
      </c>
      <c r="M59" s="9">
        <v>1</v>
      </c>
      <c r="N59" s="9">
        <v>1</v>
      </c>
      <c r="O59" s="9">
        <v>31</v>
      </c>
      <c r="P59" s="9">
        <v>8</v>
      </c>
      <c r="Q59" s="12">
        <v>35000</v>
      </c>
    </row>
    <row r="60" spans="1:17" x14ac:dyDescent="0.25">
      <c r="A60" s="8">
        <f t="shared" si="0"/>
        <v>40</v>
      </c>
      <c r="B60" s="9">
        <f t="shared" si="1"/>
        <v>12</v>
      </c>
      <c r="C60" s="10">
        <f t="shared" si="2"/>
        <v>11000</v>
      </c>
      <c r="D60" s="9" t="str">
        <f t="shared" si="3"/>
        <v>White</v>
      </c>
      <c r="E60" s="9" t="str">
        <f t="shared" si="4"/>
        <v>Male</v>
      </c>
      <c r="F60" s="11" t="str">
        <f t="shared" si="5"/>
        <v>.</v>
      </c>
      <c r="G60" s="9" t="str">
        <f t="shared" si="6"/>
        <v>Ohio</v>
      </c>
      <c r="H60" s="12">
        <f t="shared" si="7"/>
        <v>1</v>
      </c>
      <c r="I60" s="13">
        <v>0</v>
      </c>
      <c r="J60" s="9">
        <v>40</v>
      </c>
      <c r="K60" s="9">
        <v>40</v>
      </c>
      <c r="L60" s="9">
        <v>39</v>
      </c>
      <c r="M60" s="9">
        <v>1</v>
      </c>
      <c r="N60" s="9">
        <v>1</v>
      </c>
      <c r="O60" s="9">
        <v>31</v>
      </c>
      <c r="P60" s="9">
        <v>1</v>
      </c>
      <c r="Q60" s="12">
        <v>11000</v>
      </c>
    </row>
    <row r="61" spans="1:17" x14ac:dyDescent="0.25">
      <c r="A61" s="8">
        <f t="shared" si="0"/>
        <v>35</v>
      </c>
      <c r="B61" s="9">
        <f t="shared" si="1"/>
        <v>11</v>
      </c>
      <c r="C61" s="10">
        <f t="shared" si="2"/>
        <v>8000</v>
      </c>
      <c r="D61" s="9" t="str">
        <f t="shared" si="3"/>
        <v>White</v>
      </c>
      <c r="E61" s="9" t="str">
        <f t="shared" si="4"/>
        <v>Female</v>
      </c>
      <c r="F61" s="11" t="str">
        <f t="shared" si="5"/>
        <v>.</v>
      </c>
      <c r="G61" s="9" t="str">
        <f t="shared" si="6"/>
        <v>Ohio</v>
      </c>
      <c r="H61" s="12">
        <f t="shared" si="7"/>
        <v>1</v>
      </c>
      <c r="I61" s="13">
        <v>0</v>
      </c>
      <c r="J61" s="9">
        <v>35</v>
      </c>
      <c r="K61" s="9">
        <v>45</v>
      </c>
      <c r="L61" s="9">
        <v>37</v>
      </c>
      <c r="M61" s="9">
        <v>1</v>
      </c>
      <c r="N61" s="9">
        <v>2</v>
      </c>
      <c r="O61" s="9">
        <v>31</v>
      </c>
      <c r="P61" s="9">
        <v>1</v>
      </c>
      <c r="Q61" s="12">
        <v>8000</v>
      </c>
    </row>
    <row r="62" spans="1:17" x14ac:dyDescent="0.25">
      <c r="A62" s="8">
        <f t="shared" si="0"/>
        <v>40</v>
      </c>
      <c r="B62" s="9">
        <f t="shared" si="1"/>
        <v>16</v>
      </c>
      <c r="C62" s="10">
        <f t="shared" si="2"/>
        <v>25000</v>
      </c>
      <c r="D62" s="9" t="str">
        <f t="shared" si="3"/>
        <v>White</v>
      </c>
      <c r="E62" s="9" t="str">
        <f t="shared" si="4"/>
        <v>Male</v>
      </c>
      <c r="F62" s="11">
        <f t="shared" si="5"/>
        <v>625</v>
      </c>
      <c r="G62" s="9" t="str">
        <f t="shared" si="6"/>
        <v>Ohio</v>
      </c>
      <c r="H62" s="12">
        <f t="shared" si="7"/>
        <v>8</v>
      </c>
      <c r="I62" s="13">
        <v>625</v>
      </c>
      <c r="J62" s="9">
        <v>40</v>
      </c>
      <c r="K62" s="9">
        <v>37</v>
      </c>
      <c r="L62" s="9">
        <v>43</v>
      </c>
      <c r="M62" s="9">
        <v>1</v>
      </c>
      <c r="N62" s="9">
        <v>1</v>
      </c>
      <c r="O62" s="9">
        <v>31</v>
      </c>
      <c r="P62" s="9">
        <v>8</v>
      </c>
      <c r="Q62" s="12">
        <v>25000</v>
      </c>
    </row>
    <row r="63" spans="1:17" x14ac:dyDescent="0.25">
      <c r="A63" s="8">
        <f t="shared" si="0"/>
        <v>40</v>
      </c>
      <c r="B63" s="9">
        <f t="shared" si="1"/>
        <v>16</v>
      </c>
      <c r="C63" s="10">
        <f t="shared" si="2"/>
        <v>12340</v>
      </c>
      <c r="D63" s="9" t="str">
        <f t="shared" si="3"/>
        <v>White</v>
      </c>
      <c r="E63" s="9" t="str">
        <f t="shared" si="4"/>
        <v>Female</v>
      </c>
      <c r="F63" s="11">
        <f t="shared" si="5"/>
        <v>237</v>
      </c>
      <c r="G63" s="9" t="str">
        <f t="shared" si="6"/>
        <v>Ohio</v>
      </c>
      <c r="H63" s="12">
        <f t="shared" si="7"/>
        <v>8</v>
      </c>
      <c r="I63" s="13">
        <v>237</v>
      </c>
      <c r="J63" s="9">
        <v>40</v>
      </c>
      <c r="K63" s="9">
        <v>34</v>
      </c>
      <c r="L63" s="9">
        <v>43</v>
      </c>
      <c r="M63" s="9">
        <v>1</v>
      </c>
      <c r="N63" s="9">
        <v>2</v>
      </c>
      <c r="O63" s="9">
        <v>31</v>
      </c>
      <c r="P63" s="9">
        <v>8</v>
      </c>
      <c r="Q63" s="12">
        <v>12340</v>
      </c>
    </row>
    <row r="64" spans="1:17" x14ac:dyDescent="0.25">
      <c r="A64" s="8">
        <f t="shared" si="0"/>
        <v>48</v>
      </c>
      <c r="B64" s="9">
        <f t="shared" si="1"/>
        <v>12</v>
      </c>
      <c r="C64" s="10">
        <f t="shared" si="2"/>
        <v>29484</v>
      </c>
      <c r="D64" s="9" t="str">
        <f t="shared" si="3"/>
        <v>White</v>
      </c>
      <c r="E64" s="9" t="str">
        <f t="shared" si="4"/>
        <v>Female</v>
      </c>
      <c r="F64" s="11" t="str">
        <f t="shared" si="5"/>
        <v>.</v>
      </c>
      <c r="G64" s="9" t="str">
        <f t="shared" si="6"/>
        <v>Ohio</v>
      </c>
      <c r="H64" s="12">
        <f t="shared" si="7"/>
        <v>1</v>
      </c>
      <c r="I64" s="13">
        <v>0</v>
      </c>
      <c r="J64" s="9">
        <v>48</v>
      </c>
      <c r="K64" s="9">
        <v>28</v>
      </c>
      <c r="L64" s="9">
        <v>39</v>
      </c>
      <c r="M64" s="9">
        <v>1</v>
      </c>
      <c r="N64" s="9">
        <v>2</v>
      </c>
      <c r="O64" s="9">
        <v>31</v>
      </c>
      <c r="P64" s="9">
        <v>1</v>
      </c>
      <c r="Q64" s="12">
        <v>29484</v>
      </c>
    </row>
    <row r="65" spans="1:17" x14ac:dyDescent="0.25">
      <c r="A65" s="8">
        <f t="shared" si="0"/>
        <v>40</v>
      </c>
      <c r="B65" s="9">
        <f t="shared" si="1"/>
        <v>12</v>
      </c>
      <c r="C65" s="10">
        <f t="shared" si="2"/>
        <v>13000</v>
      </c>
      <c r="D65" s="9" t="str">
        <f t="shared" si="3"/>
        <v>White</v>
      </c>
      <c r="E65" s="9" t="str">
        <f t="shared" si="4"/>
        <v>Male</v>
      </c>
      <c r="F65" s="11" t="str">
        <f t="shared" si="5"/>
        <v>.</v>
      </c>
      <c r="G65" s="9" t="str">
        <f t="shared" si="6"/>
        <v>Ohio</v>
      </c>
      <c r="H65" s="12">
        <f t="shared" si="7"/>
        <v>5</v>
      </c>
      <c r="I65" s="13">
        <v>0</v>
      </c>
      <c r="J65" s="9">
        <v>40</v>
      </c>
      <c r="K65" s="9">
        <v>30</v>
      </c>
      <c r="L65" s="9">
        <v>39</v>
      </c>
      <c r="M65" s="9">
        <v>1</v>
      </c>
      <c r="N65" s="9">
        <v>1</v>
      </c>
      <c r="O65" s="9">
        <v>31</v>
      </c>
      <c r="P65" s="9">
        <v>5</v>
      </c>
      <c r="Q65" s="12">
        <v>13000</v>
      </c>
    </row>
    <row r="66" spans="1:17" x14ac:dyDescent="0.25">
      <c r="A66" s="8">
        <f t="shared" ref="A66:A129" si="8">J66</f>
        <v>40</v>
      </c>
      <c r="B66" s="9">
        <f t="shared" ref="B66:B129" si="9">VLOOKUP(L66,HGAtoEduc,2,FALSE)</f>
        <v>12</v>
      </c>
      <c r="C66" s="10">
        <f t="shared" ref="C66:C129" si="10">Q66</f>
        <v>13650</v>
      </c>
      <c r="D66" s="9" t="str">
        <f t="shared" ref="D66:D129" si="11">IF(M66=1,"White",IF(M66=2,"Black",IF(M66=3,"IndEsk",IF(M66=4,"AsianPI","Error"))))</f>
        <v>White</v>
      </c>
      <c r="E66" s="9" t="str">
        <f t="shared" ref="E66:E129" si="12">IF(N66=1,"Male",IF(N66=2,"Female","Error"))</f>
        <v>Female</v>
      </c>
      <c r="F66" s="11" t="str">
        <f t="shared" ref="F66:F129" si="13">IF(I66&gt;0,I66,".")</f>
        <v>.</v>
      </c>
      <c r="G66" s="9" t="str">
        <f t="shared" ref="G66:G129" si="14">VLOOKUP(O66,GMSTCENtoState,2,FALSE)</f>
        <v>Ohio</v>
      </c>
      <c r="H66" s="12">
        <f t="shared" ref="H66:H129" si="15">P66</f>
        <v>5</v>
      </c>
      <c r="I66" s="13">
        <v>0</v>
      </c>
      <c r="J66" s="9">
        <v>40</v>
      </c>
      <c r="K66" s="9">
        <v>25</v>
      </c>
      <c r="L66" s="9">
        <v>39</v>
      </c>
      <c r="M66" s="9">
        <v>1</v>
      </c>
      <c r="N66" s="9">
        <v>2</v>
      </c>
      <c r="O66" s="9">
        <v>31</v>
      </c>
      <c r="P66" s="9">
        <v>5</v>
      </c>
      <c r="Q66" s="12">
        <v>13650</v>
      </c>
    </row>
    <row r="67" spans="1:17" x14ac:dyDescent="0.25">
      <c r="A67" s="8">
        <f t="shared" si="8"/>
        <v>40</v>
      </c>
      <c r="B67" s="9">
        <f t="shared" si="9"/>
        <v>14</v>
      </c>
      <c r="C67" s="10">
        <f t="shared" si="10"/>
        <v>28000</v>
      </c>
      <c r="D67" s="9" t="str">
        <f t="shared" si="11"/>
        <v>White</v>
      </c>
      <c r="E67" s="9" t="str">
        <f t="shared" si="12"/>
        <v>Male</v>
      </c>
      <c r="F67" s="11" t="str">
        <f t="shared" si="13"/>
        <v>.</v>
      </c>
      <c r="G67" s="9" t="str">
        <f t="shared" si="14"/>
        <v>Ohio</v>
      </c>
      <c r="H67" s="12">
        <f t="shared" si="15"/>
        <v>6</v>
      </c>
      <c r="I67" s="13">
        <v>0</v>
      </c>
      <c r="J67" s="9">
        <v>40</v>
      </c>
      <c r="K67" s="9">
        <v>36</v>
      </c>
      <c r="L67" s="9">
        <v>42</v>
      </c>
      <c r="M67" s="9">
        <v>1</v>
      </c>
      <c r="N67" s="9">
        <v>1</v>
      </c>
      <c r="O67" s="9">
        <v>31</v>
      </c>
      <c r="P67" s="9">
        <v>6</v>
      </c>
      <c r="Q67" s="12">
        <v>28000</v>
      </c>
    </row>
    <row r="68" spans="1:17" x14ac:dyDescent="0.25">
      <c r="A68" s="8">
        <f t="shared" si="8"/>
        <v>40</v>
      </c>
      <c r="B68" s="9">
        <f t="shared" si="9"/>
        <v>12</v>
      </c>
      <c r="C68" s="10">
        <f t="shared" si="10"/>
        <v>50000</v>
      </c>
      <c r="D68" s="9" t="str">
        <f t="shared" si="11"/>
        <v>White</v>
      </c>
      <c r="E68" s="9" t="str">
        <f t="shared" si="12"/>
        <v>Male</v>
      </c>
      <c r="F68" s="11" t="str">
        <f t="shared" si="13"/>
        <v>.</v>
      </c>
      <c r="G68" s="9" t="str">
        <f t="shared" si="14"/>
        <v>Ohio</v>
      </c>
      <c r="H68" s="12">
        <f t="shared" si="15"/>
        <v>5</v>
      </c>
      <c r="I68" s="13">
        <v>0</v>
      </c>
      <c r="J68" s="9">
        <v>40</v>
      </c>
      <c r="K68" s="9">
        <v>52</v>
      </c>
      <c r="L68" s="9">
        <v>39</v>
      </c>
      <c r="M68" s="9">
        <v>1</v>
      </c>
      <c r="N68" s="9">
        <v>1</v>
      </c>
      <c r="O68" s="9">
        <v>31</v>
      </c>
      <c r="P68" s="9">
        <v>5</v>
      </c>
      <c r="Q68" s="12">
        <v>50000</v>
      </c>
    </row>
    <row r="69" spans="1:17" x14ac:dyDescent="0.25">
      <c r="A69" s="8">
        <f t="shared" si="8"/>
        <v>40</v>
      </c>
      <c r="B69" s="9">
        <f t="shared" si="9"/>
        <v>12</v>
      </c>
      <c r="C69" s="10">
        <f t="shared" si="10"/>
        <v>43000</v>
      </c>
      <c r="D69" s="9" t="str">
        <f t="shared" si="11"/>
        <v>White</v>
      </c>
      <c r="E69" s="9" t="str">
        <f t="shared" si="12"/>
        <v>Male</v>
      </c>
      <c r="F69" s="11" t="str">
        <f t="shared" si="13"/>
        <v>.</v>
      </c>
      <c r="G69" s="9" t="str">
        <f t="shared" si="14"/>
        <v>Ohio</v>
      </c>
      <c r="H69" s="12">
        <f t="shared" si="15"/>
        <v>1</v>
      </c>
      <c r="I69" s="13">
        <v>0</v>
      </c>
      <c r="J69" s="9">
        <v>40</v>
      </c>
      <c r="K69" s="9">
        <v>51</v>
      </c>
      <c r="L69" s="9">
        <v>39</v>
      </c>
      <c r="M69" s="9">
        <v>1</v>
      </c>
      <c r="N69" s="9">
        <v>1</v>
      </c>
      <c r="O69" s="9">
        <v>31</v>
      </c>
      <c r="P69" s="9">
        <v>1</v>
      </c>
      <c r="Q69" s="12">
        <v>43000</v>
      </c>
    </row>
    <row r="70" spans="1:17" x14ac:dyDescent="0.25">
      <c r="A70" s="8">
        <f t="shared" si="8"/>
        <v>40</v>
      </c>
      <c r="B70" s="9">
        <f t="shared" si="9"/>
        <v>13</v>
      </c>
      <c r="C70" s="10">
        <f t="shared" si="10"/>
        <v>59314</v>
      </c>
      <c r="D70" s="9" t="str">
        <f t="shared" si="11"/>
        <v>White</v>
      </c>
      <c r="E70" s="9" t="str">
        <f t="shared" si="12"/>
        <v>Male</v>
      </c>
      <c r="F70" s="11" t="str">
        <f t="shared" si="13"/>
        <v>.</v>
      </c>
      <c r="G70" s="9" t="str">
        <f t="shared" si="14"/>
        <v>Ohio</v>
      </c>
      <c r="H70" s="12">
        <f t="shared" si="15"/>
        <v>2</v>
      </c>
      <c r="I70" s="13">
        <v>0</v>
      </c>
      <c r="J70" s="9">
        <v>40</v>
      </c>
      <c r="K70" s="9">
        <v>43</v>
      </c>
      <c r="L70" s="9">
        <v>40</v>
      </c>
      <c r="M70" s="9">
        <v>1</v>
      </c>
      <c r="N70" s="9">
        <v>1</v>
      </c>
      <c r="O70" s="9">
        <v>31</v>
      </c>
      <c r="P70" s="9">
        <v>2</v>
      </c>
      <c r="Q70" s="12">
        <v>59314</v>
      </c>
    </row>
    <row r="71" spans="1:17" x14ac:dyDescent="0.25">
      <c r="A71" s="8">
        <f t="shared" si="8"/>
        <v>40</v>
      </c>
      <c r="B71" s="9">
        <f t="shared" si="9"/>
        <v>16</v>
      </c>
      <c r="C71" s="10">
        <f t="shared" si="10"/>
        <v>0</v>
      </c>
      <c r="D71" s="9" t="str">
        <f t="shared" si="11"/>
        <v>White</v>
      </c>
      <c r="E71" s="9" t="str">
        <f t="shared" si="12"/>
        <v>Male</v>
      </c>
      <c r="F71" s="11" t="str">
        <f t="shared" si="13"/>
        <v>.</v>
      </c>
      <c r="G71" s="9" t="str">
        <f t="shared" si="14"/>
        <v>Ohio</v>
      </c>
      <c r="H71" s="12">
        <f t="shared" si="15"/>
        <v>2</v>
      </c>
      <c r="I71" s="13">
        <v>0</v>
      </c>
      <c r="J71" s="9">
        <v>40</v>
      </c>
      <c r="K71" s="9">
        <v>49</v>
      </c>
      <c r="L71" s="9">
        <v>43</v>
      </c>
      <c r="M71" s="9">
        <v>1</v>
      </c>
      <c r="N71" s="9">
        <v>1</v>
      </c>
      <c r="O71" s="9">
        <v>31</v>
      </c>
      <c r="P71" s="9">
        <v>2</v>
      </c>
      <c r="Q71" s="12">
        <v>0</v>
      </c>
    </row>
    <row r="72" spans="1:17" x14ac:dyDescent="0.25">
      <c r="A72" s="8">
        <f t="shared" si="8"/>
        <v>40</v>
      </c>
      <c r="B72" s="9">
        <f t="shared" si="9"/>
        <v>13</v>
      </c>
      <c r="C72" s="10">
        <f t="shared" si="10"/>
        <v>0</v>
      </c>
      <c r="D72" s="9" t="str">
        <f t="shared" si="11"/>
        <v>White</v>
      </c>
      <c r="E72" s="9" t="str">
        <f t="shared" si="12"/>
        <v>Female</v>
      </c>
      <c r="F72" s="11" t="str">
        <f t="shared" si="13"/>
        <v>.</v>
      </c>
      <c r="G72" s="9" t="str">
        <f t="shared" si="14"/>
        <v>Ohio</v>
      </c>
      <c r="H72" s="12">
        <f t="shared" si="15"/>
        <v>2</v>
      </c>
      <c r="I72" s="13">
        <v>0</v>
      </c>
      <c r="J72" s="9">
        <v>40</v>
      </c>
      <c r="K72" s="9">
        <v>40</v>
      </c>
      <c r="L72" s="9">
        <v>40</v>
      </c>
      <c r="M72" s="9">
        <v>1</v>
      </c>
      <c r="N72" s="9">
        <v>2</v>
      </c>
      <c r="O72" s="9">
        <v>31</v>
      </c>
      <c r="P72" s="9">
        <v>2</v>
      </c>
      <c r="Q72" s="12">
        <v>0</v>
      </c>
    </row>
    <row r="73" spans="1:17" x14ac:dyDescent="0.25">
      <c r="A73" s="8">
        <f t="shared" si="8"/>
        <v>45</v>
      </c>
      <c r="B73" s="9">
        <f t="shared" si="9"/>
        <v>13</v>
      </c>
      <c r="C73" s="10">
        <f t="shared" si="10"/>
        <v>32000</v>
      </c>
      <c r="D73" s="9" t="str">
        <f t="shared" si="11"/>
        <v>White</v>
      </c>
      <c r="E73" s="9" t="str">
        <f t="shared" si="12"/>
        <v>Male</v>
      </c>
      <c r="F73" s="11" t="str">
        <f t="shared" si="13"/>
        <v>.</v>
      </c>
      <c r="G73" s="9" t="str">
        <f t="shared" si="14"/>
        <v>Ohio</v>
      </c>
      <c r="H73" s="12">
        <f t="shared" si="15"/>
        <v>3</v>
      </c>
      <c r="I73" s="13">
        <v>0</v>
      </c>
      <c r="J73" s="9">
        <v>45</v>
      </c>
      <c r="K73" s="9">
        <v>47</v>
      </c>
      <c r="L73" s="9">
        <v>40</v>
      </c>
      <c r="M73" s="9">
        <v>1</v>
      </c>
      <c r="N73" s="9">
        <v>1</v>
      </c>
      <c r="O73" s="9">
        <v>31</v>
      </c>
      <c r="P73" s="9">
        <v>3</v>
      </c>
      <c r="Q73" s="12">
        <v>32000</v>
      </c>
    </row>
    <row r="74" spans="1:17" x14ac:dyDescent="0.25">
      <c r="A74" s="8">
        <f t="shared" si="8"/>
        <v>40</v>
      </c>
      <c r="B74" s="9">
        <f t="shared" si="9"/>
        <v>13</v>
      </c>
      <c r="C74" s="10">
        <f t="shared" si="10"/>
        <v>24000</v>
      </c>
      <c r="D74" s="9" t="str">
        <f t="shared" si="11"/>
        <v>White</v>
      </c>
      <c r="E74" s="9" t="str">
        <f t="shared" si="12"/>
        <v>Male</v>
      </c>
      <c r="F74" s="11" t="str">
        <f t="shared" si="13"/>
        <v>.</v>
      </c>
      <c r="G74" s="9" t="str">
        <f t="shared" si="14"/>
        <v>Ohio</v>
      </c>
      <c r="H74" s="12">
        <f t="shared" si="15"/>
        <v>3</v>
      </c>
      <c r="I74" s="13">
        <v>0</v>
      </c>
      <c r="J74" s="9">
        <v>40</v>
      </c>
      <c r="K74" s="9">
        <v>39</v>
      </c>
      <c r="L74" s="9">
        <v>40</v>
      </c>
      <c r="M74" s="9">
        <v>1</v>
      </c>
      <c r="N74" s="9">
        <v>1</v>
      </c>
      <c r="O74" s="9">
        <v>31</v>
      </c>
      <c r="P74" s="9">
        <v>3</v>
      </c>
      <c r="Q74" s="12">
        <v>24000</v>
      </c>
    </row>
    <row r="75" spans="1:17" x14ac:dyDescent="0.25">
      <c r="A75" s="8">
        <f t="shared" si="8"/>
        <v>35</v>
      </c>
      <c r="B75" s="9">
        <f t="shared" si="9"/>
        <v>13</v>
      </c>
      <c r="C75" s="10">
        <f t="shared" si="10"/>
        <v>11000</v>
      </c>
      <c r="D75" s="9" t="str">
        <f t="shared" si="11"/>
        <v>White</v>
      </c>
      <c r="E75" s="9" t="str">
        <f t="shared" si="12"/>
        <v>Female</v>
      </c>
      <c r="F75" s="11" t="str">
        <f t="shared" si="13"/>
        <v>.</v>
      </c>
      <c r="G75" s="9" t="str">
        <f t="shared" si="14"/>
        <v>Ohio</v>
      </c>
      <c r="H75" s="12">
        <f t="shared" si="15"/>
        <v>3</v>
      </c>
      <c r="I75" s="13">
        <v>0</v>
      </c>
      <c r="J75" s="9">
        <v>35</v>
      </c>
      <c r="K75" s="9">
        <v>30</v>
      </c>
      <c r="L75" s="9">
        <v>40</v>
      </c>
      <c r="M75" s="9">
        <v>1</v>
      </c>
      <c r="N75" s="9">
        <v>2</v>
      </c>
      <c r="O75" s="9">
        <v>31</v>
      </c>
      <c r="P75" s="9">
        <v>3</v>
      </c>
      <c r="Q75" s="12">
        <v>11000</v>
      </c>
    </row>
    <row r="76" spans="1:17" x14ac:dyDescent="0.25">
      <c r="A76" s="8">
        <f t="shared" si="8"/>
        <v>58</v>
      </c>
      <c r="B76" s="9">
        <f t="shared" si="9"/>
        <v>12</v>
      </c>
      <c r="C76" s="10">
        <f t="shared" si="10"/>
        <v>26471</v>
      </c>
      <c r="D76" s="9" t="str">
        <f t="shared" si="11"/>
        <v>White</v>
      </c>
      <c r="E76" s="9" t="str">
        <f t="shared" si="12"/>
        <v>Male</v>
      </c>
      <c r="F76" s="11" t="str">
        <f t="shared" si="13"/>
        <v>.</v>
      </c>
      <c r="G76" s="9" t="str">
        <f t="shared" si="14"/>
        <v>Ohio</v>
      </c>
      <c r="H76" s="12">
        <f t="shared" si="15"/>
        <v>3</v>
      </c>
      <c r="I76" s="13">
        <v>0</v>
      </c>
      <c r="J76" s="9">
        <v>58</v>
      </c>
      <c r="K76" s="9">
        <v>37</v>
      </c>
      <c r="L76" s="9">
        <v>39</v>
      </c>
      <c r="M76" s="9">
        <v>1</v>
      </c>
      <c r="N76" s="9">
        <v>1</v>
      </c>
      <c r="O76" s="9">
        <v>31</v>
      </c>
      <c r="P76" s="9">
        <v>3</v>
      </c>
      <c r="Q76" s="12">
        <v>26471</v>
      </c>
    </row>
    <row r="77" spans="1:17" x14ac:dyDescent="0.25">
      <c r="A77" s="8">
        <f t="shared" si="8"/>
        <v>40</v>
      </c>
      <c r="B77" s="9">
        <f t="shared" si="9"/>
        <v>13</v>
      </c>
      <c r="C77" s="10">
        <f t="shared" si="10"/>
        <v>23933</v>
      </c>
      <c r="D77" s="9" t="str">
        <f t="shared" si="11"/>
        <v>White</v>
      </c>
      <c r="E77" s="9" t="str">
        <f t="shared" si="12"/>
        <v>Female</v>
      </c>
      <c r="F77" s="11" t="str">
        <f t="shared" si="13"/>
        <v>.</v>
      </c>
      <c r="G77" s="9" t="str">
        <f t="shared" si="14"/>
        <v>Ohio</v>
      </c>
      <c r="H77" s="12">
        <f t="shared" si="15"/>
        <v>3</v>
      </c>
      <c r="I77" s="13">
        <v>0</v>
      </c>
      <c r="J77" s="9">
        <v>40</v>
      </c>
      <c r="K77" s="9">
        <v>37</v>
      </c>
      <c r="L77" s="9">
        <v>40</v>
      </c>
      <c r="M77" s="9">
        <v>1</v>
      </c>
      <c r="N77" s="9">
        <v>2</v>
      </c>
      <c r="O77" s="9">
        <v>31</v>
      </c>
      <c r="P77" s="9">
        <v>3</v>
      </c>
      <c r="Q77" s="12">
        <v>23933</v>
      </c>
    </row>
    <row r="78" spans="1:17" x14ac:dyDescent="0.25">
      <c r="A78" s="8">
        <f t="shared" si="8"/>
        <v>40</v>
      </c>
      <c r="B78" s="9">
        <f t="shared" si="9"/>
        <v>14</v>
      </c>
      <c r="C78" s="10">
        <f t="shared" si="10"/>
        <v>20800</v>
      </c>
      <c r="D78" s="9" t="str">
        <f t="shared" si="11"/>
        <v>White</v>
      </c>
      <c r="E78" s="9" t="str">
        <f t="shared" si="12"/>
        <v>Female</v>
      </c>
      <c r="F78" s="11">
        <f t="shared" si="13"/>
        <v>380</v>
      </c>
      <c r="G78" s="9" t="str">
        <f t="shared" si="14"/>
        <v>Ohio</v>
      </c>
      <c r="H78" s="12">
        <f t="shared" si="15"/>
        <v>8</v>
      </c>
      <c r="I78" s="13">
        <v>380</v>
      </c>
      <c r="J78" s="9">
        <v>40</v>
      </c>
      <c r="K78" s="9">
        <v>58</v>
      </c>
      <c r="L78" s="9">
        <v>42</v>
      </c>
      <c r="M78" s="9">
        <v>1</v>
      </c>
      <c r="N78" s="9">
        <v>2</v>
      </c>
      <c r="O78" s="9">
        <v>31</v>
      </c>
      <c r="P78" s="9">
        <v>8</v>
      </c>
      <c r="Q78" s="12">
        <v>20800</v>
      </c>
    </row>
    <row r="79" spans="1:17" x14ac:dyDescent="0.25">
      <c r="A79" s="8">
        <f t="shared" si="8"/>
        <v>40</v>
      </c>
      <c r="B79" s="9">
        <f t="shared" si="9"/>
        <v>18</v>
      </c>
      <c r="C79" s="10">
        <f t="shared" si="10"/>
        <v>306731</v>
      </c>
      <c r="D79" s="9" t="str">
        <f t="shared" si="11"/>
        <v>White</v>
      </c>
      <c r="E79" s="9" t="str">
        <f t="shared" si="12"/>
        <v>Male</v>
      </c>
      <c r="F79" s="11" t="str">
        <f t="shared" si="13"/>
        <v>.</v>
      </c>
      <c r="G79" s="9" t="str">
        <f t="shared" si="14"/>
        <v>Ohio</v>
      </c>
      <c r="H79" s="12">
        <f t="shared" si="15"/>
        <v>4</v>
      </c>
      <c r="I79" s="13">
        <v>0</v>
      </c>
      <c r="J79" s="9">
        <v>40</v>
      </c>
      <c r="K79" s="9">
        <v>63</v>
      </c>
      <c r="L79" s="9">
        <v>45</v>
      </c>
      <c r="M79" s="9">
        <v>1</v>
      </c>
      <c r="N79" s="9">
        <v>1</v>
      </c>
      <c r="O79" s="9">
        <v>31</v>
      </c>
      <c r="P79" s="9">
        <v>4</v>
      </c>
      <c r="Q79" s="12">
        <v>306731</v>
      </c>
    </row>
    <row r="80" spans="1:17" x14ac:dyDescent="0.25">
      <c r="A80" s="8">
        <f t="shared" si="8"/>
        <v>40</v>
      </c>
      <c r="B80" s="9">
        <f t="shared" si="9"/>
        <v>18</v>
      </c>
      <c r="C80" s="10">
        <f t="shared" si="10"/>
        <v>30000</v>
      </c>
      <c r="D80" s="9" t="str">
        <f t="shared" si="11"/>
        <v>White</v>
      </c>
      <c r="E80" s="9" t="str">
        <f t="shared" si="12"/>
        <v>Female</v>
      </c>
      <c r="F80" s="11">
        <f t="shared" si="13"/>
        <v>577</v>
      </c>
      <c r="G80" s="9" t="str">
        <f t="shared" si="14"/>
        <v>Ohio</v>
      </c>
      <c r="H80" s="12">
        <f t="shared" si="15"/>
        <v>4</v>
      </c>
      <c r="I80" s="13">
        <v>577</v>
      </c>
      <c r="J80" s="9">
        <v>40</v>
      </c>
      <c r="K80" s="9">
        <v>44</v>
      </c>
      <c r="L80" s="9">
        <v>44</v>
      </c>
      <c r="M80" s="9">
        <v>1</v>
      </c>
      <c r="N80" s="9">
        <v>2</v>
      </c>
      <c r="O80" s="9">
        <v>31</v>
      </c>
      <c r="P80" s="9">
        <v>4</v>
      </c>
      <c r="Q80" s="12">
        <v>30000</v>
      </c>
    </row>
    <row r="81" spans="1:17" x14ac:dyDescent="0.25">
      <c r="A81" s="8">
        <f t="shared" si="8"/>
        <v>40</v>
      </c>
      <c r="B81" s="9">
        <f t="shared" si="9"/>
        <v>12</v>
      </c>
      <c r="C81" s="10">
        <f t="shared" si="10"/>
        <v>46000</v>
      </c>
      <c r="D81" s="9" t="str">
        <f t="shared" si="11"/>
        <v>White</v>
      </c>
      <c r="E81" s="9" t="str">
        <f t="shared" si="12"/>
        <v>Male</v>
      </c>
      <c r="F81" s="11" t="str">
        <f t="shared" si="13"/>
        <v>.</v>
      </c>
      <c r="G81" s="9" t="str">
        <f t="shared" si="14"/>
        <v>Ohio</v>
      </c>
      <c r="H81" s="12">
        <f t="shared" si="15"/>
        <v>7</v>
      </c>
      <c r="I81" s="13">
        <v>0</v>
      </c>
      <c r="J81" s="9">
        <v>40</v>
      </c>
      <c r="K81" s="9">
        <v>43</v>
      </c>
      <c r="L81" s="9">
        <v>39</v>
      </c>
      <c r="M81" s="9">
        <v>1</v>
      </c>
      <c r="N81" s="9">
        <v>1</v>
      </c>
      <c r="O81" s="9">
        <v>31</v>
      </c>
      <c r="P81" s="9">
        <v>7</v>
      </c>
      <c r="Q81" s="12">
        <v>46000</v>
      </c>
    </row>
    <row r="82" spans="1:17" x14ac:dyDescent="0.25">
      <c r="A82" s="8">
        <f t="shared" si="8"/>
        <v>70</v>
      </c>
      <c r="B82" s="9">
        <f t="shared" si="9"/>
        <v>18</v>
      </c>
      <c r="C82" s="10">
        <f t="shared" si="10"/>
        <v>306731</v>
      </c>
      <c r="D82" s="9" t="str">
        <f t="shared" si="11"/>
        <v>White</v>
      </c>
      <c r="E82" s="9" t="str">
        <f t="shared" si="12"/>
        <v>Male</v>
      </c>
      <c r="F82" s="11" t="str">
        <f t="shared" si="13"/>
        <v>.</v>
      </c>
      <c r="G82" s="9" t="str">
        <f t="shared" si="14"/>
        <v>Ohio</v>
      </c>
      <c r="H82" s="12">
        <f t="shared" si="15"/>
        <v>2</v>
      </c>
      <c r="I82" s="13">
        <v>0</v>
      </c>
      <c r="J82" s="9">
        <v>70</v>
      </c>
      <c r="K82" s="9">
        <v>62</v>
      </c>
      <c r="L82" s="9">
        <v>45</v>
      </c>
      <c r="M82" s="9">
        <v>1</v>
      </c>
      <c r="N82" s="9">
        <v>1</v>
      </c>
      <c r="O82" s="9">
        <v>31</v>
      </c>
      <c r="P82" s="9">
        <v>2</v>
      </c>
      <c r="Q82" s="12">
        <v>306731</v>
      </c>
    </row>
    <row r="83" spans="1:17" x14ac:dyDescent="0.25">
      <c r="A83" s="8">
        <f t="shared" si="8"/>
        <v>40</v>
      </c>
      <c r="B83" s="9">
        <f t="shared" si="9"/>
        <v>12</v>
      </c>
      <c r="C83" s="10">
        <f t="shared" si="10"/>
        <v>57000</v>
      </c>
      <c r="D83" s="9" t="str">
        <f t="shared" si="11"/>
        <v>White</v>
      </c>
      <c r="E83" s="9" t="str">
        <f t="shared" si="12"/>
        <v>Male</v>
      </c>
      <c r="F83" s="11" t="str">
        <f t="shared" si="13"/>
        <v>.</v>
      </c>
      <c r="G83" s="9" t="str">
        <f t="shared" si="14"/>
        <v>Ohio</v>
      </c>
      <c r="H83" s="12">
        <f t="shared" si="15"/>
        <v>5</v>
      </c>
      <c r="I83" s="13">
        <v>0</v>
      </c>
      <c r="J83" s="9">
        <v>40</v>
      </c>
      <c r="K83" s="9">
        <v>49</v>
      </c>
      <c r="L83" s="9">
        <v>39</v>
      </c>
      <c r="M83" s="9">
        <v>1</v>
      </c>
      <c r="N83" s="9">
        <v>1</v>
      </c>
      <c r="O83" s="9">
        <v>31</v>
      </c>
      <c r="P83" s="9">
        <v>5</v>
      </c>
      <c r="Q83" s="12">
        <v>57000</v>
      </c>
    </row>
    <row r="84" spans="1:17" x14ac:dyDescent="0.25">
      <c r="A84" s="8">
        <f t="shared" si="8"/>
        <v>50</v>
      </c>
      <c r="B84" s="9">
        <f t="shared" si="9"/>
        <v>11</v>
      </c>
      <c r="C84" s="10">
        <f t="shared" si="10"/>
        <v>0</v>
      </c>
      <c r="D84" s="9" t="str">
        <f t="shared" si="11"/>
        <v>White</v>
      </c>
      <c r="E84" s="9" t="str">
        <f t="shared" si="12"/>
        <v>Male</v>
      </c>
      <c r="F84" s="11" t="str">
        <f t="shared" si="13"/>
        <v>.</v>
      </c>
      <c r="G84" s="9" t="str">
        <f t="shared" si="14"/>
        <v>Ohio</v>
      </c>
      <c r="H84" s="12">
        <f t="shared" si="15"/>
        <v>2</v>
      </c>
      <c r="I84" s="13">
        <v>0</v>
      </c>
      <c r="J84" s="9">
        <v>50</v>
      </c>
      <c r="K84" s="9">
        <v>57</v>
      </c>
      <c r="L84" s="9">
        <v>37</v>
      </c>
      <c r="M84" s="9">
        <v>1</v>
      </c>
      <c r="N84" s="9">
        <v>1</v>
      </c>
      <c r="O84" s="9">
        <v>31</v>
      </c>
      <c r="P84" s="9">
        <v>2</v>
      </c>
      <c r="Q84" s="12">
        <v>0</v>
      </c>
    </row>
    <row r="85" spans="1:17" x14ac:dyDescent="0.25">
      <c r="A85" s="8">
        <f t="shared" si="8"/>
        <v>0</v>
      </c>
      <c r="B85" s="9">
        <f t="shared" si="9"/>
        <v>12</v>
      </c>
      <c r="C85" s="10">
        <f t="shared" si="10"/>
        <v>47800</v>
      </c>
      <c r="D85" s="9" t="str">
        <f t="shared" si="11"/>
        <v>White</v>
      </c>
      <c r="E85" s="9" t="str">
        <f t="shared" si="12"/>
        <v>Male</v>
      </c>
      <c r="F85" s="11" t="str">
        <f t="shared" si="13"/>
        <v>.</v>
      </c>
      <c r="G85" s="9" t="str">
        <f t="shared" si="14"/>
        <v>Ohio</v>
      </c>
      <c r="H85" s="12">
        <f t="shared" si="15"/>
        <v>5</v>
      </c>
      <c r="I85" s="13">
        <v>0</v>
      </c>
      <c r="J85" s="9">
        <v>0</v>
      </c>
      <c r="K85" s="9">
        <v>47</v>
      </c>
      <c r="L85" s="9">
        <v>39</v>
      </c>
      <c r="M85" s="9">
        <v>1</v>
      </c>
      <c r="N85" s="9">
        <v>1</v>
      </c>
      <c r="O85" s="9">
        <v>31</v>
      </c>
      <c r="P85" s="9">
        <v>5</v>
      </c>
      <c r="Q85" s="12">
        <v>47800</v>
      </c>
    </row>
    <row r="86" spans="1:17" x14ac:dyDescent="0.25">
      <c r="A86" s="8">
        <f t="shared" si="8"/>
        <v>40</v>
      </c>
      <c r="B86" s="9">
        <f t="shared" si="9"/>
        <v>13</v>
      </c>
      <c r="C86" s="10">
        <f t="shared" si="10"/>
        <v>16281</v>
      </c>
      <c r="D86" s="9" t="str">
        <f t="shared" si="11"/>
        <v>White</v>
      </c>
      <c r="E86" s="9" t="str">
        <f t="shared" si="12"/>
        <v>Female</v>
      </c>
      <c r="F86" s="11" t="str">
        <f t="shared" si="13"/>
        <v>.</v>
      </c>
      <c r="G86" s="9" t="str">
        <f t="shared" si="14"/>
        <v>Ohio</v>
      </c>
      <c r="H86" s="12">
        <f t="shared" si="15"/>
        <v>5</v>
      </c>
      <c r="I86" s="13">
        <v>0</v>
      </c>
      <c r="J86" s="9">
        <v>40</v>
      </c>
      <c r="K86" s="9">
        <v>23</v>
      </c>
      <c r="L86" s="9">
        <v>40</v>
      </c>
      <c r="M86" s="9">
        <v>1</v>
      </c>
      <c r="N86" s="9">
        <v>2</v>
      </c>
      <c r="O86" s="9">
        <v>31</v>
      </c>
      <c r="P86" s="9">
        <v>5</v>
      </c>
      <c r="Q86" s="12">
        <v>16281</v>
      </c>
    </row>
    <row r="87" spans="1:17" x14ac:dyDescent="0.25">
      <c r="A87" s="8">
        <f t="shared" si="8"/>
        <v>40</v>
      </c>
      <c r="B87" s="9">
        <f t="shared" si="9"/>
        <v>12</v>
      </c>
      <c r="C87" s="10">
        <f t="shared" si="10"/>
        <v>20000</v>
      </c>
      <c r="D87" s="9" t="str">
        <f t="shared" si="11"/>
        <v>White</v>
      </c>
      <c r="E87" s="9" t="str">
        <f t="shared" si="12"/>
        <v>Male</v>
      </c>
      <c r="F87" s="11" t="str">
        <f t="shared" si="13"/>
        <v>.</v>
      </c>
      <c r="G87" s="9" t="str">
        <f t="shared" si="14"/>
        <v>Ohio</v>
      </c>
      <c r="H87" s="12">
        <f t="shared" si="15"/>
        <v>6</v>
      </c>
      <c r="I87" s="13">
        <v>0</v>
      </c>
      <c r="J87" s="9">
        <v>40</v>
      </c>
      <c r="K87" s="9">
        <v>41</v>
      </c>
      <c r="L87" s="9">
        <v>39</v>
      </c>
      <c r="M87" s="9">
        <v>1</v>
      </c>
      <c r="N87" s="9">
        <v>1</v>
      </c>
      <c r="O87" s="9">
        <v>31</v>
      </c>
      <c r="P87" s="9">
        <v>6</v>
      </c>
      <c r="Q87" s="12">
        <v>20000</v>
      </c>
    </row>
    <row r="88" spans="1:17" x14ac:dyDescent="0.25">
      <c r="A88" s="8">
        <f t="shared" si="8"/>
        <v>60</v>
      </c>
      <c r="B88" s="9">
        <f t="shared" si="9"/>
        <v>18</v>
      </c>
      <c r="C88" s="10">
        <f t="shared" si="10"/>
        <v>0</v>
      </c>
      <c r="D88" s="9" t="str">
        <f t="shared" si="11"/>
        <v>White</v>
      </c>
      <c r="E88" s="9" t="str">
        <f t="shared" si="12"/>
        <v>Male</v>
      </c>
      <c r="F88" s="11" t="str">
        <f t="shared" si="13"/>
        <v>.</v>
      </c>
      <c r="G88" s="9" t="str">
        <f t="shared" si="14"/>
        <v>Ohio</v>
      </c>
      <c r="H88" s="12">
        <f t="shared" si="15"/>
        <v>6</v>
      </c>
      <c r="I88" s="13">
        <v>0</v>
      </c>
      <c r="J88" s="9">
        <v>60</v>
      </c>
      <c r="K88" s="9">
        <v>52</v>
      </c>
      <c r="L88" s="9">
        <v>44</v>
      </c>
      <c r="M88" s="9">
        <v>1</v>
      </c>
      <c r="N88" s="9">
        <v>1</v>
      </c>
      <c r="O88" s="9">
        <v>31</v>
      </c>
      <c r="P88" s="9">
        <v>6</v>
      </c>
      <c r="Q88" s="12">
        <v>0</v>
      </c>
    </row>
    <row r="89" spans="1:17" x14ac:dyDescent="0.25">
      <c r="A89" s="8">
        <f t="shared" si="8"/>
        <v>50</v>
      </c>
      <c r="B89" s="9">
        <f t="shared" si="9"/>
        <v>10</v>
      </c>
      <c r="C89" s="10">
        <f t="shared" si="10"/>
        <v>45000</v>
      </c>
      <c r="D89" s="9" t="str">
        <f t="shared" si="11"/>
        <v>White</v>
      </c>
      <c r="E89" s="9" t="str">
        <f t="shared" si="12"/>
        <v>Male</v>
      </c>
      <c r="F89" s="11" t="str">
        <f t="shared" si="13"/>
        <v>.</v>
      </c>
      <c r="G89" s="9" t="str">
        <f t="shared" si="14"/>
        <v>Ohio</v>
      </c>
      <c r="H89" s="12">
        <f t="shared" si="15"/>
        <v>6</v>
      </c>
      <c r="I89" s="13">
        <v>0</v>
      </c>
      <c r="J89" s="9">
        <v>50</v>
      </c>
      <c r="K89" s="9">
        <v>56</v>
      </c>
      <c r="L89" s="9">
        <v>36</v>
      </c>
      <c r="M89" s="9">
        <v>1</v>
      </c>
      <c r="N89" s="9">
        <v>1</v>
      </c>
      <c r="O89" s="9">
        <v>31</v>
      </c>
      <c r="P89" s="9">
        <v>6</v>
      </c>
      <c r="Q89" s="12">
        <v>45000</v>
      </c>
    </row>
    <row r="90" spans="1:17" x14ac:dyDescent="0.25">
      <c r="A90" s="8">
        <f t="shared" si="8"/>
        <v>60</v>
      </c>
      <c r="B90" s="9">
        <f t="shared" si="9"/>
        <v>13</v>
      </c>
      <c r="C90" s="10">
        <f t="shared" si="10"/>
        <v>43000</v>
      </c>
      <c r="D90" s="9" t="str">
        <f t="shared" si="11"/>
        <v>White</v>
      </c>
      <c r="E90" s="9" t="str">
        <f t="shared" si="12"/>
        <v>Male</v>
      </c>
      <c r="F90" s="11">
        <f t="shared" si="13"/>
        <v>930</v>
      </c>
      <c r="G90" s="9" t="str">
        <f t="shared" si="14"/>
        <v>Ohio</v>
      </c>
      <c r="H90" s="12">
        <f t="shared" si="15"/>
        <v>8</v>
      </c>
      <c r="I90" s="13">
        <v>930</v>
      </c>
      <c r="J90" s="9">
        <v>60</v>
      </c>
      <c r="K90" s="9">
        <v>29</v>
      </c>
      <c r="L90" s="9">
        <v>40</v>
      </c>
      <c r="M90" s="9">
        <v>1</v>
      </c>
      <c r="N90" s="9">
        <v>1</v>
      </c>
      <c r="O90" s="9">
        <v>31</v>
      </c>
      <c r="P90" s="9">
        <v>8</v>
      </c>
      <c r="Q90" s="12">
        <v>43000</v>
      </c>
    </row>
    <row r="91" spans="1:17" x14ac:dyDescent="0.25">
      <c r="A91" s="8">
        <f t="shared" si="8"/>
        <v>40</v>
      </c>
      <c r="B91" s="9">
        <f t="shared" si="9"/>
        <v>13</v>
      </c>
      <c r="C91" s="10">
        <f t="shared" si="10"/>
        <v>19000</v>
      </c>
      <c r="D91" s="9" t="str">
        <f t="shared" si="11"/>
        <v>White</v>
      </c>
      <c r="E91" s="9" t="str">
        <f t="shared" si="12"/>
        <v>Female</v>
      </c>
      <c r="F91" s="11">
        <f t="shared" si="13"/>
        <v>300</v>
      </c>
      <c r="G91" s="9" t="str">
        <f t="shared" si="14"/>
        <v>Ohio</v>
      </c>
      <c r="H91" s="12">
        <f t="shared" si="15"/>
        <v>8</v>
      </c>
      <c r="I91" s="13">
        <v>300</v>
      </c>
      <c r="J91" s="9">
        <v>40</v>
      </c>
      <c r="K91" s="9">
        <v>34</v>
      </c>
      <c r="L91" s="9">
        <v>40</v>
      </c>
      <c r="M91" s="9">
        <v>1</v>
      </c>
      <c r="N91" s="9">
        <v>2</v>
      </c>
      <c r="O91" s="9">
        <v>31</v>
      </c>
      <c r="P91" s="9">
        <v>8</v>
      </c>
      <c r="Q91" s="12">
        <v>19000</v>
      </c>
    </row>
    <row r="92" spans="1:17" x14ac:dyDescent="0.25">
      <c r="A92" s="8">
        <f t="shared" si="8"/>
        <v>40</v>
      </c>
      <c r="B92" s="9">
        <f t="shared" si="9"/>
        <v>12</v>
      </c>
      <c r="C92" s="10">
        <f t="shared" si="10"/>
        <v>31434</v>
      </c>
      <c r="D92" s="9" t="str">
        <f t="shared" si="11"/>
        <v>White</v>
      </c>
      <c r="E92" s="9" t="str">
        <f t="shared" si="12"/>
        <v>Female</v>
      </c>
      <c r="F92" s="11">
        <f t="shared" si="13"/>
        <v>470</v>
      </c>
      <c r="G92" s="9" t="str">
        <f t="shared" si="14"/>
        <v>Ohio</v>
      </c>
      <c r="H92" s="12">
        <f t="shared" si="15"/>
        <v>8</v>
      </c>
      <c r="I92" s="13">
        <v>470</v>
      </c>
      <c r="J92" s="9">
        <v>40</v>
      </c>
      <c r="K92" s="9">
        <v>50</v>
      </c>
      <c r="L92" s="9">
        <v>39</v>
      </c>
      <c r="M92" s="9">
        <v>1</v>
      </c>
      <c r="N92" s="9">
        <v>2</v>
      </c>
      <c r="O92" s="9">
        <v>31</v>
      </c>
      <c r="P92" s="9">
        <v>8</v>
      </c>
      <c r="Q92" s="12">
        <v>31434</v>
      </c>
    </row>
    <row r="93" spans="1:17" x14ac:dyDescent="0.25">
      <c r="A93" s="8">
        <f t="shared" si="8"/>
        <v>40</v>
      </c>
      <c r="B93" s="9">
        <f t="shared" si="9"/>
        <v>16</v>
      </c>
      <c r="C93" s="10">
        <f t="shared" si="10"/>
        <v>38000</v>
      </c>
      <c r="D93" s="9" t="str">
        <f t="shared" si="11"/>
        <v>White</v>
      </c>
      <c r="E93" s="9" t="str">
        <f t="shared" si="12"/>
        <v>Female</v>
      </c>
      <c r="F93" s="11" t="str">
        <f t="shared" si="13"/>
        <v>.</v>
      </c>
      <c r="G93" s="9" t="str">
        <f t="shared" si="14"/>
        <v>Ohio</v>
      </c>
      <c r="H93" s="12">
        <f t="shared" si="15"/>
        <v>2</v>
      </c>
      <c r="I93" s="13">
        <v>0</v>
      </c>
      <c r="J93" s="9">
        <v>40</v>
      </c>
      <c r="K93" s="9">
        <v>36</v>
      </c>
      <c r="L93" s="9">
        <v>43</v>
      </c>
      <c r="M93" s="9">
        <v>1</v>
      </c>
      <c r="N93" s="9">
        <v>2</v>
      </c>
      <c r="O93" s="9">
        <v>31</v>
      </c>
      <c r="P93" s="9">
        <v>2</v>
      </c>
      <c r="Q93" s="12">
        <v>38000</v>
      </c>
    </row>
    <row r="94" spans="1:17" x14ac:dyDescent="0.25">
      <c r="A94" s="8">
        <f t="shared" si="8"/>
        <v>50</v>
      </c>
      <c r="B94" s="9">
        <f t="shared" si="9"/>
        <v>14</v>
      </c>
      <c r="C94" s="10">
        <f t="shared" si="10"/>
        <v>41000</v>
      </c>
      <c r="D94" s="9" t="str">
        <f t="shared" si="11"/>
        <v>White</v>
      </c>
      <c r="E94" s="9" t="str">
        <f t="shared" si="12"/>
        <v>Male</v>
      </c>
      <c r="F94" s="11" t="str">
        <f t="shared" si="13"/>
        <v>.</v>
      </c>
      <c r="G94" s="9" t="str">
        <f t="shared" si="14"/>
        <v>Ohio</v>
      </c>
      <c r="H94" s="12">
        <f t="shared" si="15"/>
        <v>7</v>
      </c>
      <c r="I94" s="13">
        <v>0</v>
      </c>
      <c r="J94" s="9">
        <v>50</v>
      </c>
      <c r="K94" s="9">
        <v>49</v>
      </c>
      <c r="L94" s="9">
        <v>42</v>
      </c>
      <c r="M94" s="9">
        <v>1</v>
      </c>
      <c r="N94" s="9">
        <v>1</v>
      </c>
      <c r="O94" s="9">
        <v>31</v>
      </c>
      <c r="P94" s="9">
        <v>7</v>
      </c>
      <c r="Q94" s="12">
        <v>41000</v>
      </c>
    </row>
    <row r="95" spans="1:17" x14ac:dyDescent="0.25">
      <c r="A95" s="8">
        <f t="shared" si="8"/>
        <v>40</v>
      </c>
      <c r="B95" s="9">
        <f t="shared" si="9"/>
        <v>13</v>
      </c>
      <c r="C95" s="10">
        <f t="shared" si="10"/>
        <v>26000</v>
      </c>
      <c r="D95" s="9" t="str">
        <f t="shared" si="11"/>
        <v>White</v>
      </c>
      <c r="E95" s="9" t="str">
        <f t="shared" si="12"/>
        <v>Female</v>
      </c>
      <c r="F95" s="11" t="str">
        <f t="shared" si="13"/>
        <v>.</v>
      </c>
      <c r="G95" s="9" t="str">
        <f t="shared" si="14"/>
        <v>Ohio</v>
      </c>
      <c r="H95" s="12">
        <f t="shared" si="15"/>
        <v>7</v>
      </c>
      <c r="I95" s="13">
        <v>0</v>
      </c>
      <c r="J95" s="9">
        <v>40</v>
      </c>
      <c r="K95" s="9">
        <v>48</v>
      </c>
      <c r="L95" s="9">
        <v>40</v>
      </c>
      <c r="M95" s="9">
        <v>1</v>
      </c>
      <c r="N95" s="9">
        <v>2</v>
      </c>
      <c r="O95" s="9">
        <v>31</v>
      </c>
      <c r="P95" s="9">
        <v>7</v>
      </c>
      <c r="Q95" s="12">
        <v>26000</v>
      </c>
    </row>
    <row r="96" spans="1:17" x14ac:dyDescent="0.25">
      <c r="A96" s="8">
        <f t="shared" si="8"/>
        <v>40</v>
      </c>
      <c r="B96" s="9">
        <f t="shared" si="9"/>
        <v>14</v>
      </c>
      <c r="C96" s="10">
        <f t="shared" si="10"/>
        <v>20000</v>
      </c>
      <c r="D96" s="9" t="str">
        <f t="shared" si="11"/>
        <v>White</v>
      </c>
      <c r="E96" s="9" t="str">
        <f t="shared" si="12"/>
        <v>Female</v>
      </c>
      <c r="F96" s="11" t="str">
        <f t="shared" si="13"/>
        <v>.</v>
      </c>
      <c r="G96" s="9" t="str">
        <f t="shared" si="14"/>
        <v>Ohio</v>
      </c>
      <c r="H96" s="12">
        <f t="shared" si="15"/>
        <v>1</v>
      </c>
      <c r="I96" s="13">
        <v>0</v>
      </c>
      <c r="J96" s="9">
        <v>40</v>
      </c>
      <c r="K96" s="9">
        <v>34</v>
      </c>
      <c r="L96" s="9">
        <v>42</v>
      </c>
      <c r="M96" s="9">
        <v>1</v>
      </c>
      <c r="N96" s="9">
        <v>2</v>
      </c>
      <c r="O96" s="9">
        <v>31</v>
      </c>
      <c r="P96" s="9">
        <v>1</v>
      </c>
      <c r="Q96" s="12">
        <v>20000</v>
      </c>
    </row>
    <row r="97" spans="1:17" x14ac:dyDescent="0.25">
      <c r="A97" s="8">
        <f t="shared" si="8"/>
        <v>50</v>
      </c>
      <c r="B97" s="9">
        <f t="shared" si="9"/>
        <v>12</v>
      </c>
      <c r="C97" s="10">
        <f t="shared" si="10"/>
        <v>46000</v>
      </c>
      <c r="D97" s="9" t="str">
        <f t="shared" si="11"/>
        <v>White</v>
      </c>
      <c r="E97" s="9" t="str">
        <f t="shared" si="12"/>
        <v>Male</v>
      </c>
      <c r="F97" s="11" t="str">
        <f t="shared" si="13"/>
        <v>.</v>
      </c>
      <c r="G97" s="9" t="str">
        <f t="shared" si="14"/>
        <v>Ohio</v>
      </c>
      <c r="H97" s="12">
        <f t="shared" si="15"/>
        <v>1</v>
      </c>
      <c r="I97" s="13">
        <v>0</v>
      </c>
      <c r="J97" s="9">
        <v>50</v>
      </c>
      <c r="K97" s="9">
        <v>43</v>
      </c>
      <c r="L97" s="9">
        <v>39</v>
      </c>
      <c r="M97" s="9">
        <v>1</v>
      </c>
      <c r="N97" s="9">
        <v>1</v>
      </c>
      <c r="O97" s="9">
        <v>31</v>
      </c>
      <c r="P97" s="9">
        <v>1</v>
      </c>
      <c r="Q97" s="12">
        <v>46000</v>
      </c>
    </row>
    <row r="98" spans="1:17" x14ac:dyDescent="0.25">
      <c r="A98" s="8">
        <f t="shared" si="8"/>
        <v>40</v>
      </c>
      <c r="B98" s="9">
        <f t="shared" si="9"/>
        <v>12</v>
      </c>
      <c r="C98" s="10">
        <f t="shared" si="10"/>
        <v>30500</v>
      </c>
      <c r="D98" s="9" t="str">
        <f t="shared" si="11"/>
        <v>Black</v>
      </c>
      <c r="E98" s="9" t="str">
        <f t="shared" si="12"/>
        <v>Male</v>
      </c>
      <c r="F98" s="11" t="str">
        <f t="shared" si="13"/>
        <v>.</v>
      </c>
      <c r="G98" s="9" t="str">
        <f t="shared" si="14"/>
        <v>Ohio</v>
      </c>
      <c r="H98" s="12">
        <f t="shared" si="15"/>
        <v>7</v>
      </c>
      <c r="I98" s="13">
        <v>0</v>
      </c>
      <c r="J98" s="9">
        <v>40</v>
      </c>
      <c r="K98" s="9">
        <v>44</v>
      </c>
      <c r="L98" s="9">
        <v>39</v>
      </c>
      <c r="M98" s="9">
        <v>2</v>
      </c>
      <c r="N98" s="9">
        <v>1</v>
      </c>
      <c r="O98" s="9">
        <v>31</v>
      </c>
      <c r="P98" s="9">
        <v>7</v>
      </c>
      <c r="Q98" s="12">
        <v>30500</v>
      </c>
    </row>
    <row r="99" spans="1:17" x14ac:dyDescent="0.25">
      <c r="A99" s="8">
        <f t="shared" si="8"/>
        <v>40</v>
      </c>
      <c r="B99" s="9">
        <f t="shared" si="9"/>
        <v>12</v>
      </c>
      <c r="C99" s="10">
        <f t="shared" si="10"/>
        <v>34000</v>
      </c>
      <c r="D99" s="9" t="str">
        <f t="shared" si="11"/>
        <v>Black</v>
      </c>
      <c r="E99" s="9" t="str">
        <f t="shared" si="12"/>
        <v>Female</v>
      </c>
      <c r="F99" s="11" t="str">
        <f t="shared" si="13"/>
        <v>.</v>
      </c>
      <c r="G99" s="9" t="str">
        <f t="shared" si="14"/>
        <v>Ohio</v>
      </c>
      <c r="H99" s="12">
        <f t="shared" si="15"/>
        <v>7</v>
      </c>
      <c r="I99" s="13">
        <v>0</v>
      </c>
      <c r="J99" s="9">
        <v>40</v>
      </c>
      <c r="K99" s="9">
        <v>37</v>
      </c>
      <c r="L99" s="9">
        <v>39</v>
      </c>
      <c r="M99" s="9">
        <v>2</v>
      </c>
      <c r="N99" s="9">
        <v>2</v>
      </c>
      <c r="O99" s="9">
        <v>31</v>
      </c>
      <c r="P99" s="9">
        <v>7</v>
      </c>
      <c r="Q99" s="12">
        <v>34000</v>
      </c>
    </row>
    <row r="100" spans="1:17" x14ac:dyDescent="0.25">
      <c r="A100" s="8">
        <f t="shared" si="8"/>
        <v>35</v>
      </c>
      <c r="B100" s="9">
        <f t="shared" si="9"/>
        <v>13</v>
      </c>
      <c r="C100" s="10">
        <f t="shared" si="10"/>
        <v>12000</v>
      </c>
      <c r="D100" s="9" t="str">
        <f t="shared" si="11"/>
        <v>White</v>
      </c>
      <c r="E100" s="9" t="str">
        <f t="shared" si="12"/>
        <v>Female</v>
      </c>
      <c r="F100" s="11" t="str">
        <f t="shared" si="13"/>
        <v>.</v>
      </c>
      <c r="G100" s="9" t="str">
        <f t="shared" si="14"/>
        <v>Ohio</v>
      </c>
      <c r="H100" s="12">
        <f t="shared" si="15"/>
        <v>1</v>
      </c>
      <c r="I100" s="13">
        <v>0</v>
      </c>
      <c r="J100" s="9">
        <v>35</v>
      </c>
      <c r="K100" s="9">
        <v>37</v>
      </c>
      <c r="L100" s="9">
        <v>40</v>
      </c>
      <c r="M100" s="9">
        <v>1</v>
      </c>
      <c r="N100" s="9">
        <v>2</v>
      </c>
      <c r="O100" s="9">
        <v>31</v>
      </c>
      <c r="P100" s="9">
        <v>1</v>
      </c>
      <c r="Q100" s="12">
        <v>12000</v>
      </c>
    </row>
    <row r="101" spans="1:17" x14ac:dyDescent="0.25">
      <c r="A101" s="8">
        <f t="shared" si="8"/>
        <v>50</v>
      </c>
      <c r="B101" s="9">
        <f t="shared" si="9"/>
        <v>12</v>
      </c>
      <c r="C101" s="10">
        <f t="shared" si="10"/>
        <v>50000</v>
      </c>
      <c r="D101" s="9" t="str">
        <f t="shared" si="11"/>
        <v>White</v>
      </c>
      <c r="E101" s="9" t="str">
        <f t="shared" si="12"/>
        <v>Male</v>
      </c>
      <c r="F101" s="11">
        <f t="shared" si="13"/>
        <v>962</v>
      </c>
      <c r="G101" s="9" t="str">
        <f t="shared" si="14"/>
        <v>Ohio</v>
      </c>
      <c r="H101" s="12">
        <f t="shared" si="15"/>
        <v>8</v>
      </c>
      <c r="I101" s="13">
        <v>962</v>
      </c>
      <c r="J101" s="9">
        <v>50</v>
      </c>
      <c r="K101" s="9">
        <v>49</v>
      </c>
      <c r="L101" s="9">
        <v>39</v>
      </c>
      <c r="M101" s="9">
        <v>1</v>
      </c>
      <c r="N101" s="9">
        <v>1</v>
      </c>
      <c r="O101" s="9">
        <v>31</v>
      </c>
      <c r="P101" s="9">
        <v>8</v>
      </c>
      <c r="Q101" s="12">
        <v>50000</v>
      </c>
    </row>
    <row r="102" spans="1:17" x14ac:dyDescent="0.25">
      <c r="A102" s="8">
        <f t="shared" si="8"/>
        <v>40</v>
      </c>
      <c r="B102" s="9">
        <f t="shared" si="9"/>
        <v>12</v>
      </c>
      <c r="C102" s="10">
        <f t="shared" si="10"/>
        <v>23000</v>
      </c>
      <c r="D102" s="9" t="str">
        <f t="shared" si="11"/>
        <v>White</v>
      </c>
      <c r="E102" s="9" t="str">
        <f t="shared" si="12"/>
        <v>Female</v>
      </c>
      <c r="F102" s="11">
        <f t="shared" si="13"/>
        <v>442</v>
      </c>
      <c r="G102" s="9" t="str">
        <f t="shared" si="14"/>
        <v>Ohio</v>
      </c>
      <c r="H102" s="12">
        <f t="shared" si="15"/>
        <v>8</v>
      </c>
      <c r="I102" s="13">
        <v>442</v>
      </c>
      <c r="J102" s="9">
        <v>40</v>
      </c>
      <c r="K102" s="9">
        <v>36</v>
      </c>
      <c r="L102" s="9">
        <v>39</v>
      </c>
      <c r="M102" s="9">
        <v>1</v>
      </c>
      <c r="N102" s="9">
        <v>2</v>
      </c>
      <c r="O102" s="9">
        <v>31</v>
      </c>
      <c r="P102" s="9">
        <v>8</v>
      </c>
      <c r="Q102" s="12">
        <v>23000</v>
      </c>
    </row>
    <row r="103" spans="1:17" x14ac:dyDescent="0.25">
      <c r="A103" s="8">
        <f t="shared" si="8"/>
        <v>45</v>
      </c>
      <c r="B103" s="9">
        <f t="shared" si="9"/>
        <v>13</v>
      </c>
      <c r="C103" s="10">
        <f t="shared" si="10"/>
        <v>22000</v>
      </c>
      <c r="D103" s="9" t="str">
        <f t="shared" si="11"/>
        <v>Black</v>
      </c>
      <c r="E103" s="9" t="str">
        <f t="shared" si="12"/>
        <v>Male</v>
      </c>
      <c r="F103" s="11" t="str">
        <f t="shared" si="13"/>
        <v>.</v>
      </c>
      <c r="G103" s="9" t="str">
        <f t="shared" si="14"/>
        <v>Ohio</v>
      </c>
      <c r="H103" s="12">
        <f t="shared" si="15"/>
        <v>6</v>
      </c>
      <c r="I103" s="13">
        <v>0</v>
      </c>
      <c r="J103" s="9">
        <v>45</v>
      </c>
      <c r="K103" s="9">
        <v>26</v>
      </c>
      <c r="L103" s="9">
        <v>40</v>
      </c>
      <c r="M103" s="9">
        <v>2</v>
      </c>
      <c r="N103" s="9">
        <v>1</v>
      </c>
      <c r="O103" s="9">
        <v>31</v>
      </c>
      <c r="P103" s="9">
        <v>6</v>
      </c>
      <c r="Q103" s="12">
        <v>22000</v>
      </c>
    </row>
    <row r="104" spans="1:17" x14ac:dyDescent="0.25">
      <c r="A104" s="8">
        <f t="shared" si="8"/>
        <v>40</v>
      </c>
      <c r="B104" s="9">
        <f t="shared" si="9"/>
        <v>11</v>
      </c>
      <c r="C104" s="10">
        <f t="shared" si="10"/>
        <v>24000</v>
      </c>
      <c r="D104" s="9" t="str">
        <f t="shared" si="11"/>
        <v>White</v>
      </c>
      <c r="E104" s="9" t="str">
        <f t="shared" si="12"/>
        <v>Male</v>
      </c>
      <c r="F104" s="11" t="str">
        <f t="shared" si="13"/>
        <v>.</v>
      </c>
      <c r="G104" s="9" t="str">
        <f t="shared" si="14"/>
        <v>Ohio</v>
      </c>
      <c r="H104" s="12">
        <f t="shared" si="15"/>
        <v>7</v>
      </c>
      <c r="I104" s="13">
        <v>0</v>
      </c>
      <c r="J104" s="9">
        <v>40</v>
      </c>
      <c r="K104" s="9">
        <v>52</v>
      </c>
      <c r="L104" s="9">
        <v>37</v>
      </c>
      <c r="M104" s="9">
        <v>1</v>
      </c>
      <c r="N104" s="9">
        <v>1</v>
      </c>
      <c r="O104" s="9">
        <v>31</v>
      </c>
      <c r="P104" s="9">
        <v>7</v>
      </c>
      <c r="Q104" s="12">
        <v>24000</v>
      </c>
    </row>
    <row r="105" spans="1:17" x14ac:dyDescent="0.25">
      <c r="A105" s="8">
        <f t="shared" si="8"/>
        <v>45</v>
      </c>
      <c r="B105" s="9">
        <f t="shared" si="9"/>
        <v>12</v>
      </c>
      <c r="C105" s="10">
        <f t="shared" si="10"/>
        <v>23000</v>
      </c>
      <c r="D105" s="9" t="str">
        <f t="shared" si="11"/>
        <v>White</v>
      </c>
      <c r="E105" s="9" t="str">
        <f t="shared" si="12"/>
        <v>Female</v>
      </c>
      <c r="F105" s="11" t="str">
        <f t="shared" si="13"/>
        <v>.</v>
      </c>
      <c r="G105" s="9" t="str">
        <f t="shared" si="14"/>
        <v>Ohio</v>
      </c>
      <c r="H105" s="12">
        <f t="shared" si="15"/>
        <v>7</v>
      </c>
      <c r="I105" s="13">
        <v>0</v>
      </c>
      <c r="J105" s="9">
        <v>45</v>
      </c>
      <c r="K105" s="9">
        <v>47</v>
      </c>
      <c r="L105" s="9">
        <v>39</v>
      </c>
      <c r="M105" s="9">
        <v>1</v>
      </c>
      <c r="N105" s="9">
        <v>2</v>
      </c>
      <c r="O105" s="9">
        <v>31</v>
      </c>
      <c r="P105" s="9">
        <v>7</v>
      </c>
      <c r="Q105" s="12">
        <v>23000</v>
      </c>
    </row>
    <row r="106" spans="1:17" x14ac:dyDescent="0.25">
      <c r="A106" s="8">
        <f t="shared" si="8"/>
        <v>45</v>
      </c>
      <c r="B106" s="9">
        <f t="shared" si="9"/>
        <v>12</v>
      </c>
      <c r="C106" s="10">
        <f t="shared" si="10"/>
        <v>23000</v>
      </c>
      <c r="D106" s="9" t="str">
        <f t="shared" si="11"/>
        <v>White</v>
      </c>
      <c r="E106" s="9" t="str">
        <f t="shared" si="12"/>
        <v>Male</v>
      </c>
      <c r="F106" s="11" t="str">
        <f t="shared" si="13"/>
        <v>.</v>
      </c>
      <c r="G106" s="9" t="str">
        <f t="shared" si="14"/>
        <v>Ohio</v>
      </c>
      <c r="H106" s="12">
        <f t="shared" si="15"/>
        <v>7</v>
      </c>
      <c r="I106" s="13">
        <v>0</v>
      </c>
      <c r="J106" s="9">
        <v>45</v>
      </c>
      <c r="K106" s="9">
        <v>23</v>
      </c>
      <c r="L106" s="9">
        <v>39</v>
      </c>
      <c r="M106" s="9">
        <v>1</v>
      </c>
      <c r="N106" s="9">
        <v>1</v>
      </c>
      <c r="O106" s="9">
        <v>31</v>
      </c>
      <c r="P106" s="9">
        <v>7</v>
      </c>
      <c r="Q106" s="12">
        <v>23000</v>
      </c>
    </row>
    <row r="107" spans="1:17" x14ac:dyDescent="0.25">
      <c r="A107" s="8">
        <f t="shared" si="8"/>
        <v>55</v>
      </c>
      <c r="B107" s="9">
        <f t="shared" si="9"/>
        <v>18</v>
      </c>
      <c r="C107" s="10">
        <f t="shared" si="10"/>
        <v>24000</v>
      </c>
      <c r="D107" s="9" t="str">
        <f t="shared" si="11"/>
        <v>Black</v>
      </c>
      <c r="E107" s="9" t="str">
        <f t="shared" si="12"/>
        <v>Male</v>
      </c>
      <c r="F107" s="11" t="str">
        <f t="shared" si="13"/>
        <v>.</v>
      </c>
      <c r="G107" s="9" t="str">
        <f t="shared" si="14"/>
        <v>Ohio</v>
      </c>
      <c r="H107" s="12">
        <f t="shared" si="15"/>
        <v>3</v>
      </c>
      <c r="I107" s="13">
        <v>0</v>
      </c>
      <c r="J107" s="9">
        <v>55</v>
      </c>
      <c r="K107" s="9">
        <v>42</v>
      </c>
      <c r="L107" s="9">
        <v>44</v>
      </c>
      <c r="M107" s="9">
        <v>2</v>
      </c>
      <c r="N107" s="9">
        <v>1</v>
      </c>
      <c r="O107" s="9">
        <v>31</v>
      </c>
      <c r="P107" s="9">
        <v>3</v>
      </c>
      <c r="Q107" s="12">
        <v>24000</v>
      </c>
    </row>
    <row r="108" spans="1:17" x14ac:dyDescent="0.25">
      <c r="A108" s="8">
        <f t="shared" si="8"/>
        <v>47</v>
      </c>
      <c r="B108" s="9">
        <f t="shared" si="9"/>
        <v>18</v>
      </c>
      <c r="C108" s="10">
        <f t="shared" si="10"/>
        <v>55000</v>
      </c>
      <c r="D108" s="9" t="str">
        <f t="shared" si="11"/>
        <v>White</v>
      </c>
      <c r="E108" s="9" t="str">
        <f t="shared" si="12"/>
        <v>Female</v>
      </c>
      <c r="F108" s="11" t="str">
        <f t="shared" si="13"/>
        <v>.</v>
      </c>
      <c r="G108" s="9" t="str">
        <f t="shared" si="14"/>
        <v>Ohio</v>
      </c>
      <c r="H108" s="12">
        <f t="shared" si="15"/>
        <v>3</v>
      </c>
      <c r="I108" s="13">
        <v>0</v>
      </c>
      <c r="J108" s="9">
        <v>47</v>
      </c>
      <c r="K108" s="9">
        <v>32</v>
      </c>
      <c r="L108" s="9">
        <v>45</v>
      </c>
      <c r="M108" s="9">
        <v>1</v>
      </c>
      <c r="N108" s="9">
        <v>2</v>
      </c>
      <c r="O108" s="9">
        <v>31</v>
      </c>
      <c r="P108" s="9">
        <v>3</v>
      </c>
      <c r="Q108" s="12">
        <v>55000</v>
      </c>
    </row>
    <row r="109" spans="1:17" x14ac:dyDescent="0.25">
      <c r="A109" s="8">
        <f t="shared" si="8"/>
        <v>40</v>
      </c>
      <c r="B109" s="9">
        <f t="shared" si="9"/>
        <v>13</v>
      </c>
      <c r="C109" s="10">
        <f t="shared" si="10"/>
        <v>17000</v>
      </c>
      <c r="D109" s="9" t="str">
        <f t="shared" si="11"/>
        <v>White</v>
      </c>
      <c r="E109" s="9" t="str">
        <f t="shared" si="12"/>
        <v>Female</v>
      </c>
      <c r="F109" s="11" t="str">
        <f t="shared" si="13"/>
        <v>.</v>
      </c>
      <c r="G109" s="9" t="str">
        <f t="shared" si="14"/>
        <v>Ohio</v>
      </c>
      <c r="H109" s="12">
        <f t="shared" si="15"/>
        <v>6</v>
      </c>
      <c r="I109" s="13">
        <v>0</v>
      </c>
      <c r="J109" s="9">
        <v>40</v>
      </c>
      <c r="K109" s="9">
        <v>21</v>
      </c>
      <c r="L109" s="9">
        <v>40</v>
      </c>
      <c r="M109" s="9">
        <v>1</v>
      </c>
      <c r="N109" s="9">
        <v>2</v>
      </c>
      <c r="O109" s="9">
        <v>31</v>
      </c>
      <c r="P109" s="9">
        <v>6</v>
      </c>
      <c r="Q109" s="12">
        <v>17000</v>
      </c>
    </row>
    <row r="110" spans="1:17" x14ac:dyDescent="0.25">
      <c r="A110" s="8">
        <f t="shared" si="8"/>
        <v>40</v>
      </c>
      <c r="B110" s="9">
        <f t="shared" si="9"/>
        <v>13</v>
      </c>
      <c r="C110" s="10">
        <f t="shared" si="10"/>
        <v>52000</v>
      </c>
      <c r="D110" s="9" t="str">
        <f t="shared" si="11"/>
        <v>White</v>
      </c>
      <c r="E110" s="9" t="str">
        <f t="shared" si="12"/>
        <v>Female</v>
      </c>
      <c r="F110" s="11" t="str">
        <f t="shared" si="13"/>
        <v>.</v>
      </c>
      <c r="G110" s="9" t="str">
        <f t="shared" si="14"/>
        <v>Ohio</v>
      </c>
      <c r="H110" s="12">
        <f t="shared" si="15"/>
        <v>6</v>
      </c>
      <c r="I110" s="13">
        <v>0</v>
      </c>
      <c r="J110" s="9">
        <v>40</v>
      </c>
      <c r="K110" s="9">
        <v>41</v>
      </c>
      <c r="L110" s="9">
        <v>40</v>
      </c>
      <c r="M110" s="9">
        <v>1</v>
      </c>
      <c r="N110" s="9">
        <v>2</v>
      </c>
      <c r="O110" s="9">
        <v>31</v>
      </c>
      <c r="P110" s="9">
        <v>6</v>
      </c>
      <c r="Q110" s="12">
        <v>52000</v>
      </c>
    </row>
    <row r="111" spans="1:17" x14ac:dyDescent="0.25">
      <c r="A111" s="8">
        <f t="shared" si="8"/>
        <v>45</v>
      </c>
      <c r="B111" s="9">
        <f t="shared" si="9"/>
        <v>13</v>
      </c>
      <c r="C111" s="10">
        <f t="shared" si="10"/>
        <v>50000</v>
      </c>
      <c r="D111" s="9" t="str">
        <f t="shared" si="11"/>
        <v>White</v>
      </c>
      <c r="E111" s="9" t="str">
        <f t="shared" si="12"/>
        <v>Male</v>
      </c>
      <c r="F111" s="11" t="str">
        <f t="shared" si="13"/>
        <v>.</v>
      </c>
      <c r="G111" s="9" t="str">
        <f t="shared" si="14"/>
        <v>Ohio</v>
      </c>
      <c r="H111" s="12">
        <f t="shared" si="15"/>
        <v>5</v>
      </c>
      <c r="I111" s="13">
        <v>0</v>
      </c>
      <c r="J111" s="9">
        <v>45</v>
      </c>
      <c r="K111" s="9">
        <v>48</v>
      </c>
      <c r="L111" s="9">
        <v>40</v>
      </c>
      <c r="M111" s="9">
        <v>1</v>
      </c>
      <c r="N111" s="9">
        <v>1</v>
      </c>
      <c r="O111" s="9">
        <v>31</v>
      </c>
      <c r="P111" s="9">
        <v>5</v>
      </c>
      <c r="Q111" s="12">
        <v>50000</v>
      </c>
    </row>
    <row r="112" spans="1:17" x14ac:dyDescent="0.25">
      <c r="A112" s="8">
        <f t="shared" si="8"/>
        <v>40</v>
      </c>
      <c r="B112" s="9">
        <f t="shared" si="9"/>
        <v>12</v>
      </c>
      <c r="C112" s="10">
        <f t="shared" si="10"/>
        <v>45000</v>
      </c>
      <c r="D112" s="9" t="str">
        <f t="shared" si="11"/>
        <v>White</v>
      </c>
      <c r="E112" s="9" t="str">
        <f t="shared" si="12"/>
        <v>Male</v>
      </c>
      <c r="F112" s="11" t="str">
        <f t="shared" si="13"/>
        <v>.</v>
      </c>
      <c r="G112" s="9" t="str">
        <f t="shared" si="14"/>
        <v>Ohio</v>
      </c>
      <c r="H112" s="12">
        <f t="shared" si="15"/>
        <v>3</v>
      </c>
      <c r="I112" s="13">
        <v>0</v>
      </c>
      <c r="J112" s="9">
        <v>40</v>
      </c>
      <c r="K112" s="9">
        <v>35</v>
      </c>
      <c r="L112" s="9">
        <v>39</v>
      </c>
      <c r="M112" s="9">
        <v>1</v>
      </c>
      <c r="N112" s="9">
        <v>1</v>
      </c>
      <c r="O112" s="9">
        <v>31</v>
      </c>
      <c r="P112" s="9">
        <v>3</v>
      </c>
      <c r="Q112" s="12">
        <v>45000</v>
      </c>
    </row>
    <row r="113" spans="1:17" x14ac:dyDescent="0.25">
      <c r="A113" s="8">
        <f t="shared" si="8"/>
        <v>36</v>
      </c>
      <c r="B113" s="9">
        <f t="shared" si="9"/>
        <v>18</v>
      </c>
      <c r="C113" s="10">
        <f t="shared" si="10"/>
        <v>57000</v>
      </c>
      <c r="D113" s="9" t="str">
        <f t="shared" si="11"/>
        <v>White</v>
      </c>
      <c r="E113" s="9" t="str">
        <f t="shared" si="12"/>
        <v>Male</v>
      </c>
      <c r="F113" s="11" t="str">
        <f t="shared" si="13"/>
        <v>.</v>
      </c>
      <c r="G113" s="9" t="str">
        <f t="shared" si="14"/>
        <v>Ohio</v>
      </c>
      <c r="H113" s="12">
        <f t="shared" si="15"/>
        <v>7</v>
      </c>
      <c r="I113" s="13">
        <v>0</v>
      </c>
      <c r="J113" s="9">
        <v>36</v>
      </c>
      <c r="K113" s="9">
        <v>60</v>
      </c>
      <c r="L113" s="9">
        <v>44</v>
      </c>
      <c r="M113" s="9">
        <v>1</v>
      </c>
      <c r="N113" s="9">
        <v>1</v>
      </c>
      <c r="O113" s="9">
        <v>31</v>
      </c>
      <c r="P113" s="9">
        <v>7</v>
      </c>
      <c r="Q113" s="12">
        <v>57000</v>
      </c>
    </row>
    <row r="114" spans="1:17" x14ac:dyDescent="0.25">
      <c r="A114" s="8">
        <f t="shared" si="8"/>
        <v>60</v>
      </c>
      <c r="B114" s="9">
        <f t="shared" si="9"/>
        <v>13</v>
      </c>
      <c r="C114" s="10">
        <f t="shared" si="10"/>
        <v>0</v>
      </c>
      <c r="D114" s="9" t="str">
        <f t="shared" si="11"/>
        <v>White</v>
      </c>
      <c r="E114" s="9" t="str">
        <f t="shared" si="12"/>
        <v>Male</v>
      </c>
      <c r="F114" s="11" t="str">
        <f t="shared" si="13"/>
        <v>.</v>
      </c>
      <c r="G114" s="9" t="str">
        <f t="shared" si="14"/>
        <v>Ohio</v>
      </c>
      <c r="H114" s="12">
        <f t="shared" si="15"/>
        <v>8</v>
      </c>
      <c r="I114" s="13">
        <v>0</v>
      </c>
      <c r="J114" s="9">
        <v>60</v>
      </c>
      <c r="K114" s="9">
        <v>46</v>
      </c>
      <c r="L114" s="9">
        <v>40</v>
      </c>
      <c r="M114" s="9">
        <v>1</v>
      </c>
      <c r="N114" s="9">
        <v>1</v>
      </c>
      <c r="O114" s="9">
        <v>31</v>
      </c>
      <c r="P114" s="9">
        <v>8</v>
      </c>
      <c r="Q114" s="12">
        <v>0</v>
      </c>
    </row>
    <row r="115" spans="1:17" x14ac:dyDescent="0.25">
      <c r="A115" s="8">
        <f t="shared" si="8"/>
        <v>40</v>
      </c>
      <c r="B115" s="9">
        <f t="shared" si="9"/>
        <v>16</v>
      </c>
      <c r="C115" s="10">
        <f t="shared" si="10"/>
        <v>26700</v>
      </c>
      <c r="D115" s="9" t="str">
        <f t="shared" si="11"/>
        <v>White</v>
      </c>
      <c r="E115" s="9" t="str">
        <f t="shared" si="12"/>
        <v>Female</v>
      </c>
      <c r="F115" s="11">
        <f t="shared" si="13"/>
        <v>560</v>
      </c>
      <c r="G115" s="9" t="str">
        <f t="shared" si="14"/>
        <v>Ohio</v>
      </c>
      <c r="H115" s="12">
        <f t="shared" si="15"/>
        <v>8</v>
      </c>
      <c r="I115" s="13">
        <v>560</v>
      </c>
      <c r="J115" s="9">
        <v>40</v>
      </c>
      <c r="K115" s="9">
        <v>43</v>
      </c>
      <c r="L115" s="9">
        <v>43</v>
      </c>
      <c r="M115" s="9">
        <v>1</v>
      </c>
      <c r="N115" s="9">
        <v>2</v>
      </c>
      <c r="O115" s="9">
        <v>31</v>
      </c>
      <c r="P115" s="9">
        <v>8</v>
      </c>
      <c r="Q115" s="12">
        <v>26700</v>
      </c>
    </row>
    <row r="116" spans="1:17" x14ac:dyDescent="0.25">
      <c r="A116" s="8">
        <f t="shared" si="8"/>
        <v>60</v>
      </c>
      <c r="B116" s="9">
        <f t="shared" si="9"/>
        <v>12</v>
      </c>
      <c r="C116" s="10">
        <f t="shared" si="10"/>
        <v>21500</v>
      </c>
      <c r="D116" s="9" t="str">
        <f t="shared" si="11"/>
        <v>White</v>
      </c>
      <c r="E116" s="9" t="str">
        <f t="shared" si="12"/>
        <v>Male</v>
      </c>
      <c r="F116" s="11" t="str">
        <f t="shared" si="13"/>
        <v>.</v>
      </c>
      <c r="G116" s="9" t="str">
        <f t="shared" si="14"/>
        <v>Ohio</v>
      </c>
      <c r="H116" s="12">
        <f t="shared" si="15"/>
        <v>1</v>
      </c>
      <c r="I116" s="13">
        <v>0</v>
      </c>
      <c r="J116" s="9">
        <v>60</v>
      </c>
      <c r="K116" s="9">
        <v>22</v>
      </c>
      <c r="L116" s="9">
        <v>39</v>
      </c>
      <c r="M116" s="9">
        <v>1</v>
      </c>
      <c r="N116" s="9">
        <v>1</v>
      </c>
      <c r="O116" s="9">
        <v>31</v>
      </c>
      <c r="P116" s="9">
        <v>1</v>
      </c>
      <c r="Q116" s="12">
        <v>21500</v>
      </c>
    </row>
    <row r="117" spans="1:17" x14ac:dyDescent="0.25">
      <c r="A117" s="8">
        <f t="shared" si="8"/>
        <v>45</v>
      </c>
      <c r="B117" s="9">
        <f t="shared" si="9"/>
        <v>11</v>
      </c>
      <c r="C117" s="10">
        <f t="shared" si="10"/>
        <v>38600</v>
      </c>
      <c r="D117" s="9" t="str">
        <f t="shared" si="11"/>
        <v>White</v>
      </c>
      <c r="E117" s="9" t="str">
        <f t="shared" si="12"/>
        <v>Male</v>
      </c>
      <c r="F117" s="11" t="str">
        <f t="shared" si="13"/>
        <v>.</v>
      </c>
      <c r="G117" s="9" t="str">
        <f t="shared" si="14"/>
        <v>Ohio</v>
      </c>
      <c r="H117" s="12">
        <f t="shared" si="15"/>
        <v>1</v>
      </c>
      <c r="I117" s="13">
        <v>0</v>
      </c>
      <c r="J117" s="9">
        <v>45</v>
      </c>
      <c r="K117" s="9">
        <v>30</v>
      </c>
      <c r="L117" s="9">
        <v>37</v>
      </c>
      <c r="M117" s="9">
        <v>1</v>
      </c>
      <c r="N117" s="9">
        <v>1</v>
      </c>
      <c r="O117" s="9">
        <v>31</v>
      </c>
      <c r="P117" s="9">
        <v>1</v>
      </c>
      <c r="Q117" s="12">
        <v>38600</v>
      </c>
    </row>
    <row r="118" spans="1:17" x14ac:dyDescent="0.25">
      <c r="A118" s="8">
        <f t="shared" si="8"/>
        <v>40</v>
      </c>
      <c r="B118" s="9">
        <f t="shared" si="9"/>
        <v>18</v>
      </c>
      <c r="C118" s="10">
        <f t="shared" si="10"/>
        <v>27000</v>
      </c>
      <c r="D118" s="9" t="str">
        <f t="shared" si="11"/>
        <v>White</v>
      </c>
      <c r="E118" s="9" t="str">
        <f t="shared" si="12"/>
        <v>Female</v>
      </c>
      <c r="F118" s="11">
        <f t="shared" si="13"/>
        <v>519</v>
      </c>
      <c r="G118" s="9" t="str">
        <f t="shared" si="14"/>
        <v>Ohio</v>
      </c>
      <c r="H118" s="12">
        <f t="shared" si="15"/>
        <v>8</v>
      </c>
      <c r="I118" s="13">
        <v>519</v>
      </c>
      <c r="J118" s="9">
        <v>40</v>
      </c>
      <c r="K118" s="9">
        <v>43</v>
      </c>
      <c r="L118" s="9">
        <v>44</v>
      </c>
      <c r="M118" s="9">
        <v>1</v>
      </c>
      <c r="N118" s="9">
        <v>2</v>
      </c>
      <c r="O118" s="9">
        <v>31</v>
      </c>
      <c r="P118" s="9">
        <v>8</v>
      </c>
      <c r="Q118" s="12">
        <v>27000</v>
      </c>
    </row>
    <row r="119" spans="1:17" x14ac:dyDescent="0.25">
      <c r="A119" s="8">
        <f t="shared" si="8"/>
        <v>0</v>
      </c>
      <c r="B119" s="9">
        <f t="shared" si="9"/>
        <v>13</v>
      </c>
      <c r="C119" s="10">
        <f t="shared" si="10"/>
        <v>46000</v>
      </c>
      <c r="D119" s="9" t="str">
        <f t="shared" si="11"/>
        <v>White</v>
      </c>
      <c r="E119" s="9" t="str">
        <f t="shared" si="12"/>
        <v>Female</v>
      </c>
      <c r="F119" s="11" t="str">
        <f t="shared" si="13"/>
        <v>.</v>
      </c>
      <c r="G119" s="9" t="str">
        <f t="shared" si="14"/>
        <v>Ohio</v>
      </c>
      <c r="H119" s="12">
        <f t="shared" si="15"/>
        <v>7</v>
      </c>
      <c r="I119" s="13">
        <v>0</v>
      </c>
      <c r="J119" s="9">
        <v>0</v>
      </c>
      <c r="K119" s="9">
        <v>57</v>
      </c>
      <c r="L119" s="9">
        <v>40</v>
      </c>
      <c r="M119" s="9">
        <v>1</v>
      </c>
      <c r="N119" s="9">
        <v>2</v>
      </c>
      <c r="O119" s="9">
        <v>31</v>
      </c>
      <c r="P119" s="9">
        <v>7</v>
      </c>
      <c r="Q119" s="12">
        <v>46000</v>
      </c>
    </row>
    <row r="120" spans="1:17" x14ac:dyDescent="0.25">
      <c r="A120" s="8">
        <f t="shared" si="8"/>
        <v>35</v>
      </c>
      <c r="B120" s="9">
        <f t="shared" si="9"/>
        <v>13</v>
      </c>
      <c r="C120" s="10">
        <f t="shared" si="10"/>
        <v>0</v>
      </c>
      <c r="D120" s="9" t="str">
        <f t="shared" si="11"/>
        <v>White</v>
      </c>
      <c r="E120" s="9" t="str">
        <f t="shared" si="12"/>
        <v>Female</v>
      </c>
      <c r="F120" s="11" t="str">
        <f t="shared" si="13"/>
        <v>.</v>
      </c>
      <c r="G120" s="9" t="str">
        <f t="shared" si="14"/>
        <v>Ohio</v>
      </c>
      <c r="H120" s="12">
        <f t="shared" si="15"/>
        <v>7</v>
      </c>
      <c r="I120" s="13">
        <v>0</v>
      </c>
      <c r="J120" s="9">
        <v>35</v>
      </c>
      <c r="K120" s="9">
        <v>52</v>
      </c>
      <c r="L120" s="9">
        <v>41</v>
      </c>
      <c r="M120" s="9">
        <v>1</v>
      </c>
      <c r="N120" s="9">
        <v>2</v>
      </c>
      <c r="O120" s="9">
        <v>31</v>
      </c>
      <c r="P120" s="9">
        <v>7</v>
      </c>
      <c r="Q120" s="12">
        <v>0</v>
      </c>
    </row>
    <row r="121" spans="1:17" x14ac:dyDescent="0.25">
      <c r="A121" s="8">
        <f t="shared" si="8"/>
        <v>43</v>
      </c>
      <c r="B121" s="9">
        <f t="shared" si="9"/>
        <v>18</v>
      </c>
      <c r="C121" s="10">
        <f t="shared" si="10"/>
        <v>28000</v>
      </c>
      <c r="D121" s="9" t="str">
        <f t="shared" si="11"/>
        <v>White</v>
      </c>
      <c r="E121" s="9" t="str">
        <f t="shared" si="12"/>
        <v>Male</v>
      </c>
      <c r="F121" s="11">
        <f t="shared" si="13"/>
        <v>538</v>
      </c>
      <c r="G121" s="9" t="str">
        <f t="shared" si="14"/>
        <v>Ohio</v>
      </c>
      <c r="H121" s="12">
        <f t="shared" si="15"/>
        <v>8</v>
      </c>
      <c r="I121" s="13">
        <v>538</v>
      </c>
      <c r="J121" s="9">
        <v>43</v>
      </c>
      <c r="K121" s="9">
        <v>35</v>
      </c>
      <c r="L121" s="9">
        <v>44</v>
      </c>
      <c r="M121" s="9">
        <v>1</v>
      </c>
      <c r="N121" s="9">
        <v>1</v>
      </c>
      <c r="O121" s="9">
        <v>31</v>
      </c>
      <c r="P121" s="9">
        <v>8</v>
      </c>
      <c r="Q121" s="12">
        <v>28000</v>
      </c>
    </row>
    <row r="122" spans="1:17" x14ac:dyDescent="0.25">
      <c r="A122" s="8">
        <f t="shared" si="8"/>
        <v>40</v>
      </c>
      <c r="B122" s="9">
        <f t="shared" si="9"/>
        <v>16</v>
      </c>
      <c r="C122" s="10">
        <f t="shared" si="10"/>
        <v>0</v>
      </c>
      <c r="D122" s="9" t="str">
        <f t="shared" si="11"/>
        <v>White</v>
      </c>
      <c r="E122" s="9" t="str">
        <f t="shared" si="12"/>
        <v>Male</v>
      </c>
      <c r="F122" s="11" t="str">
        <f t="shared" si="13"/>
        <v>.</v>
      </c>
      <c r="G122" s="9" t="str">
        <f t="shared" si="14"/>
        <v>Ohio</v>
      </c>
      <c r="H122" s="12">
        <f t="shared" si="15"/>
        <v>3</v>
      </c>
      <c r="I122" s="13">
        <v>0</v>
      </c>
      <c r="J122" s="9">
        <v>40</v>
      </c>
      <c r="K122" s="9">
        <v>45</v>
      </c>
      <c r="L122" s="9">
        <v>43</v>
      </c>
      <c r="M122" s="9">
        <v>1</v>
      </c>
      <c r="N122" s="9">
        <v>1</v>
      </c>
      <c r="O122" s="9">
        <v>31</v>
      </c>
      <c r="P122" s="9">
        <v>3</v>
      </c>
      <c r="Q122" s="12">
        <v>0</v>
      </c>
    </row>
    <row r="123" spans="1:17" x14ac:dyDescent="0.25">
      <c r="A123" s="8">
        <f t="shared" si="8"/>
        <v>40</v>
      </c>
      <c r="B123" s="9">
        <f t="shared" si="9"/>
        <v>12</v>
      </c>
      <c r="C123" s="10">
        <f t="shared" si="10"/>
        <v>36000</v>
      </c>
      <c r="D123" s="9" t="str">
        <f t="shared" si="11"/>
        <v>White</v>
      </c>
      <c r="E123" s="9" t="str">
        <f t="shared" si="12"/>
        <v>Female</v>
      </c>
      <c r="F123" s="11" t="str">
        <f t="shared" si="13"/>
        <v>.</v>
      </c>
      <c r="G123" s="9" t="str">
        <f t="shared" si="14"/>
        <v>Ohio</v>
      </c>
      <c r="H123" s="12">
        <f t="shared" si="15"/>
        <v>3</v>
      </c>
      <c r="I123" s="13">
        <v>0</v>
      </c>
      <c r="J123" s="9">
        <v>40</v>
      </c>
      <c r="K123" s="9">
        <v>44</v>
      </c>
      <c r="L123" s="9">
        <v>39</v>
      </c>
      <c r="M123" s="9">
        <v>1</v>
      </c>
      <c r="N123" s="9">
        <v>2</v>
      </c>
      <c r="O123" s="9">
        <v>31</v>
      </c>
      <c r="P123" s="9">
        <v>3</v>
      </c>
      <c r="Q123" s="12">
        <v>36000</v>
      </c>
    </row>
    <row r="124" spans="1:17" x14ac:dyDescent="0.25">
      <c r="A124" s="8">
        <f t="shared" si="8"/>
        <v>38</v>
      </c>
      <c r="B124" s="9">
        <f t="shared" si="9"/>
        <v>12</v>
      </c>
      <c r="C124" s="10">
        <f t="shared" si="10"/>
        <v>16475</v>
      </c>
      <c r="D124" s="9" t="str">
        <f t="shared" si="11"/>
        <v>White</v>
      </c>
      <c r="E124" s="9" t="str">
        <f t="shared" si="12"/>
        <v>Female</v>
      </c>
      <c r="F124" s="11" t="str">
        <f t="shared" si="13"/>
        <v>.</v>
      </c>
      <c r="G124" s="9" t="str">
        <f t="shared" si="14"/>
        <v>Ohio</v>
      </c>
      <c r="H124" s="12">
        <f t="shared" si="15"/>
        <v>1</v>
      </c>
      <c r="I124" s="13">
        <v>0</v>
      </c>
      <c r="J124" s="9">
        <v>38</v>
      </c>
      <c r="K124" s="9">
        <v>43</v>
      </c>
      <c r="L124" s="9">
        <v>39</v>
      </c>
      <c r="M124" s="9">
        <v>1</v>
      </c>
      <c r="N124" s="9">
        <v>2</v>
      </c>
      <c r="O124" s="9">
        <v>31</v>
      </c>
      <c r="P124" s="9">
        <v>1</v>
      </c>
      <c r="Q124" s="12">
        <v>16475</v>
      </c>
    </row>
    <row r="125" spans="1:17" x14ac:dyDescent="0.25">
      <c r="A125" s="8">
        <f t="shared" si="8"/>
        <v>35</v>
      </c>
      <c r="B125" s="9">
        <f t="shared" si="9"/>
        <v>12</v>
      </c>
      <c r="C125" s="10">
        <f t="shared" si="10"/>
        <v>12200</v>
      </c>
      <c r="D125" s="9" t="str">
        <f t="shared" si="11"/>
        <v>Black</v>
      </c>
      <c r="E125" s="9" t="str">
        <f t="shared" si="12"/>
        <v>Female</v>
      </c>
      <c r="F125" s="11">
        <f t="shared" si="13"/>
        <v>263</v>
      </c>
      <c r="G125" s="9" t="str">
        <f t="shared" si="14"/>
        <v>Ohio</v>
      </c>
      <c r="H125" s="12">
        <f t="shared" si="15"/>
        <v>4</v>
      </c>
      <c r="I125" s="13">
        <v>263</v>
      </c>
      <c r="J125" s="9">
        <v>35</v>
      </c>
      <c r="K125" s="9">
        <v>41</v>
      </c>
      <c r="L125" s="9">
        <v>39</v>
      </c>
      <c r="M125" s="9">
        <v>2</v>
      </c>
      <c r="N125" s="9">
        <v>2</v>
      </c>
      <c r="O125" s="9">
        <v>31</v>
      </c>
      <c r="P125" s="9">
        <v>4</v>
      </c>
      <c r="Q125" s="12">
        <v>12200</v>
      </c>
    </row>
    <row r="126" spans="1:17" x14ac:dyDescent="0.25">
      <c r="A126" s="8">
        <f t="shared" si="8"/>
        <v>40</v>
      </c>
      <c r="B126" s="9">
        <f t="shared" si="9"/>
        <v>12</v>
      </c>
      <c r="C126" s="10">
        <f t="shared" si="10"/>
        <v>7800</v>
      </c>
      <c r="D126" s="9" t="str">
        <f t="shared" si="11"/>
        <v>White</v>
      </c>
      <c r="E126" s="9" t="str">
        <f t="shared" si="12"/>
        <v>Female</v>
      </c>
      <c r="F126" s="11" t="str">
        <f t="shared" si="13"/>
        <v>.</v>
      </c>
      <c r="G126" s="9" t="str">
        <f t="shared" si="14"/>
        <v>Ohio</v>
      </c>
      <c r="H126" s="12">
        <f t="shared" si="15"/>
        <v>1</v>
      </c>
      <c r="I126" s="13">
        <v>0</v>
      </c>
      <c r="J126" s="9">
        <v>40</v>
      </c>
      <c r="K126" s="9">
        <v>39</v>
      </c>
      <c r="L126" s="9">
        <v>39</v>
      </c>
      <c r="M126" s="9">
        <v>1</v>
      </c>
      <c r="N126" s="9">
        <v>2</v>
      </c>
      <c r="O126" s="9">
        <v>31</v>
      </c>
      <c r="P126" s="9">
        <v>1</v>
      </c>
      <c r="Q126" s="12">
        <v>7800</v>
      </c>
    </row>
    <row r="127" spans="1:17" x14ac:dyDescent="0.25">
      <c r="A127" s="8">
        <f t="shared" si="8"/>
        <v>40</v>
      </c>
      <c r="B127" s="9">
        <f t="shared" si="9"/>
        <v>14</v>
      </c>
      <c r="C127" s="10">
        <f t="shared" si="10"/>
        <v>19000</v>
      </c>
      <c r="D127" s="9" t="str">
        <f t="shared" si="11"/>
        <v>White</v>
      </c>
      <c r="E127" s="9" t="str">
        <f t="shared" si="12"/>
        <v>Male</v>
      </c>
      <c r="F127" s="11" t="str">
        <f t="shared" si="13"/>
        <v>.</v>
      </c>
      <c r="G127" s="9" t="str">
        <f t="shared" si="14"/>
        <v>Ohio</v>
      </c>
      <c r="H127" s="12">
        <f t="shared" si="15"/>
        <v>1</v>
      </c>
      <c r="I127" s="13">
        <v>0</v>
      </c>
      <c r="J127" s="9">
        <v>40</v>
      </c>
      <c r="K127" s="9">
        <v>32</v>
      </c>
      <c r="L127" s="9">
        <v>42</v>
      </c>
      <c r="M127" s="9">
        <v>1</v>
      </c>
      <c r="N127" s="9">
        <v>1</v>
      </c>
      <c r="O127" s="9">
        <v>31</v>
      </c>
      <c r="P127" s="9">
        <v>1</v>
      </c>
      <c r="Q127" s="12">
        <v>19000</v>
      </c>
    </row>
    <row r="128" spans="1:17" x14ac:dyDescent="0.25">
      <c r="A128" s="8">
        <f t="shared" si="8"/>
        <v>45</v>
      </c>
      <c r="B128" s="9">
        <f t="shared" si="9"/>
        <v>12</v>
      </c>
      <c r="C128" s="10">
        <f t="shared" si="10"/>
        <v>40000</v>
      </c>
      <c r="D128" s="9" t="str">
        <f t="shared" si="11"/>
        <v>White</v>
      </c>
      <c r="E128" s="9" t="str">
        <f t="shared" si="12"/>
        <v>Male</v>
      </c>
      <c r="F128" s="11" t="str">
        <f t="shared" si="13"/>
        <v>.</v>
      </c>
      <c r="G128" s="9" t="str">
        <f t="shared" si="14"/>
        <v>Ohio</v>
      </c>
      <c r="H128" s="12">
        <f t="shared" si="15"/>
        <v>1</v>
      </c>
      <c r="I128" s="13">
        <v>0</v>
      </c>
      <c r="J128" s="9">
        <v>45</v>
      </c>
      <c r="K128" s="9">
        <v>50</v>
      </c>
      <c r="L128" s="9">
        <v>39</v>
      </c>
      <c r="M128" s="9">
        <v>1</v>
      </c>
      <c r="N128" s="9">
        <v>1</v>
      </c>
      <c r="O128" s="9">
        <v>31</v>
      </c>
      <c r="P128" s="9">
        <v>1</v>
      </c>
      <c r="Q128" s="12">
        <v>40000</v>
      </c>
    </row>
    <row r="129" spans="1:17" x14ac:dyDescent="0.25">
      <c r="A129" s="8">
        <f t="shared" si="8"/>
        <v>50</v>
      </c>
      <c r="B129" s="9">
        <f t="shared" si="9"/>
        <v>12</v>
      </c>
      <c r="C129" s="10">
        <f t="shared" si="10"/>
        <v>0</v>
      </c>
      <c r="D129" s="9" t="str">
        <f t="shared" si="11"/>
        <v>White</v>
      </c>
      <c r="E129" s="9" t="str">
        <f t="shared" si="12"/>
        <v>Female</v>
      </c>
      <c r="F129" s="11" t="str">
        <f t="shared" si="13"/>
        <v>.</v>
      </c>
      <c r="G129" s="9" t="str">
        <f t="shared" si="14"/>
        <v>Ohio</v>
      </c>
      <c r="H129" s="12">
        <f t="shared" si="15"/>
        <v>1</v>
      </c>
      <c r="I129" s="13">
        <v>0</v>
      </c>
      <c r="J129" s="9">
        <v>50</v>
      </c>
      <c r="K129" s="9">
        <v>49</v>
      </c>
      <c r="L129" s="9">
        <v>39</v>
      </c>
      <c r="M129" s="9">
        <v>1</v>
      </c>
      <c r="N129" s="9">
        <v>2</v>
      </c>
      <c r="O129" s="9">
        <v>31</v>
      </c>
      <c r="P129" s="9">
        <v>1</v>
      </c>
      <c r="Q129" s="12">
        <v>0</v>
      </c>
    </row>
    <row r="130" spans="1:17" x14ac:dyDescent="0.25">
      <c r="A130" s="8">
        <f t="shared" ref="A130:A176" si="16">J130</f>
        <v>40</v>
      </c>
      <c r="B130" s="9">
        <f t="shared" ref="B130:B176" si="17">VLOOKUP(L130,HGAtoEduc,2,FALSE)</f>
        <v>12</v>
      </c>
      <c r="C130" s="10">
        <f t="shared" ref="C130:C176" si="18">Q130</f>
        <v>4753</v>
      </c>
      <c r="D130" s="9" t="str">
        <f t="shared" ref="D130:D176" si="19">IF(M130=1,"White",IF(M130=2,"Black",IF(M130=3,"IndEsk",IF(M130=4,"AsianPI","Error"))))</f>
        <v>White</v>
      </c>
      <c r="E130" s="9" t="str">
        <f t="shared" ref="E130:E176" si="20">IF(N130=1,"Male",IF(N130=2,"Female","Error"))</f>
        <v>Male</v>
      </c>
      <c r="F130" s="11" t="str">
        <f t="shared" ref="F130:F176" si="21">IF(I130&gt;0,I130,".")</f>
        <v>.</v>
      </c>
      <c r="G130" s="9" t="str">
        <f t="shared" ref="G130:G176" si="22">VLOOKUP(O130,GMSTCENtoState,2,FALSE)</f>
        <v>Ohio</v>
      </c>
      <c r="H130" s="12">
        <f t="shared" ref="H130:H176" si="23">P130</f>
        <v>1</v>
      </c>
      <c r="I130" s="13">
        <v>0</v>
      </c>
      <c r="J130" s="9">
        <v>40</v>
      </c>
      <c r="K130" s="9">
        <v>17</v>
      </c>
      <c r="L130" s="9">
        <v>39</v>
      </c>
      <c r="M130" s="9">
        <v>1</v>
      </c>
      <c r="N130" s="9">
        <v>1</v>
      </c>
      <c r="O130" s="9">
        <v>31</v>
      </c>
      <c r="P130" s="9">
        <v>1</v>
      </c>
      <c r="Q130" s="12">
        <v>4753</v>
      </c>
    </row>
    <row r="131" spans="1:17" x14ac:dyDescent="0.25">
      <c r="A131" s="8">
        <f t="shared" si="16"/>
        <v>50</v>
      </c>
      <c r="B131" s="9">
        <f t="shared" si="17"/>
        <v>16</v>
      </c>
      <c r="C131" s="10">
        <f t="shared" si="18"/>
        <v>60000</v>
      </c>
      <c r="D131" s="9" t="str">
        <f t="shared" si="19"/>
        <v>White</v>
      </c>
      <c r="E131" s="9" t="str">
        <f t="shared" si="20"/>
        <v>Female</v>
      </c>
      <c r="F131" s="11" t="str">
        <f t="shared" si="21"/>
        <v>.</v>
      </c>
      <c r="G131" s="9" t="str">
        <f t="shared" si="22"/>
        <v>Ohio</v>
      </c>
      <c r="H131" s="12">
        <f t="shared" si="23"/>
        <v>7</v>
      </c>
      <c r="I131" s="13">
        <v>0</v>
      </c>
      <c r="J131" s="9">
        <v>50</v>
      </c>
      <c r="K131" s="9">
        <v>38</v>
      </c>
      <c r="L131" s="9">
        <v>43</v>
      </c>
      <c r="M131" s="9">
        <v>1</v>
      </c>
      <c r="N131" s="9">
        <v>2</v>
      </c>
      <c r="O131" s="9">
        <v>31</v>
      </c>
      <c r="P131" s="9">
        <v>7</v>
      </c>
      <c r="Q131" s="12">
        <v>60000</v>
      </c>
    </row>
    <row r="132" spans="1:17" x14ac:dyDescent="0.25">
      <c r="A132" s="8">
        <f t="shared" si="16"/>
        <v>36</v>
      </c>
      <c r="B132" s="9">
        <f t="shared" si="17"/>
        <v>13</v>
      </c>
      <c r="C132" s="10">
        <f t="shared" si="18"/>
        <v>25236</v>
      </c>
      <c r="D132" s="9" t="str">
        <f t="shared" si="19"/>
        <v>White</v>
      </c>
      <c r="E132" s="9" t="str">
        <f t="shared" si="20"/>
        <v>Female</v>
      </c>
      <c r="F132" s="11">
        <f t="shared" si="21"/>
        <v>468</v>
      </c>
      <c r="G132" s="9" t="str">
        <f t="shared" si="22"/>
        <v>Ohio</v>
      </c>
      <c r="H132" s="12">
        <f t="shared" si="23"/>
        <v>8</v>
      </c>
      <c r="I132" s="13">
        <v>468</v>
      </c>
      <c r="J132" s="9">
        <v>36</v>
      </c>
      <c r="K132" s="9">
        <v>37</v>
      </c>
      <c r="L132" s="9">
        <v>41</v>
      </c>
      <c r="M132" s="9">
        <v>1</v>
      </c>
      <c r="N132" s="9">
        <v>2</v>
      </c>
      <c r="O132" s="9">
        <v>31</v>
      </c>
      <c r="P132" s="9">
        <v>8</v>
      </c>
      <c r="Q132" s="12">
        <v>25236</v>
      </c>
    </row>
    <row r="133" spans="1:17" x14ac:dyDescent="0.25">
      <c r="A133" s="8">
        <f t="shared" si="16"/>
        <v>40</v>
      </c>
      <c r="B133" s="9">
        <f t="shared" si="17"/>
        <v>12</v>
      </c>
      <c r="C133" s="10">
        <f t="shared" si="18"/>
        <v>60000</v>
      </c>
      <c r="D133" s="9" t="str">
        <f t="shared" si="19"/>
        <v>White</v>
      </c>
      <c r="E133" s="9" t="str">
        <f t="shared" si="20"/>
        <v>Male</v>
      </c>
      <c r="F133" s="11" t="str">
        <f t="shared" si="21"/>
        <v>.</v>
      </c>
      <c r="G133" s="9" t="str">
        <f t="shared" si="22"/>
        <v>Ohio</v>
      </c>
      <c r="H133" s="12">
        <f t="shared" si="23"/>
        <v>4</v>
      </c>
      <c r="I133" s="13">
        <v>0</v>
      </c>
      <c r="J133" s="9">
        <v>40</v>
      </c>
      <c r="K133" s="9">
        <v>43</v>
      </c>
      <c r="L133" s="9">
        <v>39</v>
      </c>
      <c r="M133" s="9">
        <v>1</v>
      </c>
      <c r="N133" s="9">
        <v>1</v>
      </c>
      <c r="O133" s="9">
        <v>31</v>
      </c>
      <c r="P133" s="9">
        <v>4</v>
      </c>
      <c r="Q133" s="12">
        <v>60000</v>
      </c>
    </row>
    <row r="134" spans="1:17" x14ac:dyDescent="0.25">
      <c r="A134" s="8">
        <f t="shared" si="16"/>
        <v>40</v>
      </c>
      <c r="B134" s="9">
        <f t="shared" si="17"/>
        <v>12</v>
      </c>
      <c r="C134" s="10">
        <f t="shared" si="18"/>
        <v>35000</v>
      </c>
      <c r="D134" s="9" t="str">
        <f t="shared" si="19"/>
        <v>White</v>
      </c>
      <c r="E134" s="9" t="str">
        <f t="shared" si="20"/>
        <v>Female</v>
      </c>
      <c r="F134" s="11" t="str">
        <f t="shared" si="21"/>
        <v>.</v>
      </c>
      <c r="G134" s="9" t="str">
        <f t="shared" si="22"/>
        <v>Ohio</v>
      </c>
      <c r="H134" s="12">
        <f t="shared" si="23"/>
        <v>1</v>
      </c>
      <c r="I134" s="13">
        <v>0</v>
      </c>
      <c r="J134" s="9">
        <v>40</v>
      </c>
      <c r="K134" s="9">
        <v>41</v>
      </c>
      <c r="L134" s="9">
        <v>39</v>
      </c>
      <c r="M134" s="9">
        <v>1</v>
      </c>
      <c r="N134" s="9">
        <v>2</v>
      </c>
      <c r="O134" s="9">
        <v>31</v>
      </c>
      <c r="P134" s="9">
        <v>1</v>
      </c>
      <c r="Q134" s="12">
        <v>35000</v>
      </c>
    </row>
    <row r="135" spans="1:17" x14ac:dyDescent="0.25">
      <c r="A135" s="8">
        <f t="shared" si="16"/>
        <v>40</v>
      </c>
      <c r="B135" s="9">
        <f t="shared" si="17"/>
        <v>16</v>
      </c>
      <c r="C135" s="10">
        <f t="shared" si="18"/>
        <v>30000</v>
      </c>
      <c r="D135" s="9" t="str">
        <f t="shared" si="19"/>
        <v>White</v>
      </c>
      <c r="E135" s="9" t="str">
        <f t="shared" si="20"/>
        <v>Male</v>
      </c>
      <c r="F135" s="11" t="str">
        <f t="shared" si="21"/>
        <v>.</v>
      </c>
      <c r="G135" s="9" t="str">
        <f t="shared" si="22"/>
        <v>Ohio</v>
      </c>
      <c r="H135" s="12">
        <f t="shared" si="23"/>
        <v>5</v>
      </c>
      <c r="I135" s="13">
        <v>0</v>
      </c>
      <c r="J135" s="9">
        <v>40</v>
      </c>
      <c r="K135" s="9">
        <v>25</v>
      </c>
      <c r="L135" s="9">
        <v>43</v>
      </c>
      <c r="M135" s="9">
        <v>1</v>
      </c>
      <c r="N135" s="9">
        <v>1</v>
      </c>
      <c r="O135" s="9">
        <v>31</v>
      </c>
      <c r="P135" s="9">
        <v>5</v>
      </c>
      <c r="Q135" s="12">
        <v>30000</v>
      </c>
    </row>
    <row r="136" spans="1:17" x14ac:dyDescent="0.25">
      <c r="A136" s="8">
        <f t="shared" si="16"/>
        <v>50</v>
      </c>
      <c r="B136" s="9">
        <f t="shared" si="17"/>
        <v>12</v>
      </c>
      <c r="C136" s="10">
        <f t="shared" si="18"/>
        <v>42000</v>
      </c>
      <c r="D136" s="9" t="str">
        <f t="shared" si="19"/>
        <v>White</v>
      </c>
      <c r="E136" s="9" t="str">
        <f t="shared" si="20"/>
        <v>Male</v>
      </c>
      <c r="F136" s="11" t="str">
        <f t="shared" si="21"/>
        <v>.</v>
      </c>
      <c r="G136" s="9" t="str">
        <f t="shared" si="22"/>
        <v>Ohio</v>
      </c>
      <c r="H136" s="12">
        <f t="shared" si="23"/>
        <v>6</v>
      </c>
      <c r="I136" s="13">
        <v>0</v>
      </c>
      <c r="J136" s="9">
        <v>50</v>
      </c>
      <c r="K136" s="9">
        <v>59</v>
      </c>
      <c r="L136" s="9">
        <v>39</v>
      </c>
      <c r="M136" s="9">
        <v>1</v>
      </c>
      <c r="N136" s="9">
        <v>1</v>
      </c>
      <c r="O136" s="9">
        <v>31</v>
      </c>
      <c r="P136" s="9">
        <v>6</v>
      </c>
      <c r="Q136" s="12">
        <v>42000</v>
      </c>
    </row>
    <row r="137" spans="1:17" x14ac:dyDescent="0.25">
      <c r="A137" s="8">
        <f t="shared" si="16"/>
        <v>48</v>
      </c>
      <c r="B137" s="9">
        <f t="shared" si="17"/>
        <v>12</v>
      </c>
      <c r="C137" s="10">
        <f t="shared" si="18"/>
        <v>36000</v>
      </c>
      <c r="D137" s="9" t="str">
        <f t="shared" si="19"/>
        <v>White</v>
      </c>
      <c r="E137" s="9" t="str">
        <f t="shared" si="20"/>
        <v>Female</v>
      </c>
      <c r="F137" s="11" t="str">
        <f t="shared" si="21"/>
        <v>.</v>
      </c>
      <c r="G137" s="9" t="str">
        <f t="shared" si="22"/>
        <v>Ohio</v>
      </c>
      <c r="H137" s="12">
        <f t="shared" si="23"/>
        <v>6</v>
      </c>
      <c r="I137" s="13">
        <v>0</v>
      </c>
      <c r="J137" s="9">
        <v>48</v>
      </c>
      <c r="K137" s="9">
        <v>56</v>
      </c>
      <c r="L137" s="9">
        <v>39</v>
      </c>
      <c r="M137" s="9">
        <v>1</v>
      </c>
      <c r="N137" s="9">
        <v>2</v>
      </c>
      <c r="O137" s="9">
        <v>31</v>
      </c>
      <c r="P137" s="9">
        <v>6</v>
      </c>
      <c r="Q137" s="12">
        <v>36000</v>
      </c>
    </row>
    <row r="138" spans="1:17" x14ac:dyDescent="0.25">
      <c r="A138" s="8">
        <f t="shared" si="16"/>
        <v>80</v>
      </c>
      <c r="B138" s="9">
        <f t="shared" si="17"/>
        <v>12</v>
      </c>
      <c r="C138" s="10">
        <f t="shared" si="18"/>
        <v>29000</v>
      </c>
      <c r="D138" s="9" t="str">
        <f t="shared" si="19"/>
        <v>White</v>
      </c>
      <c r="E138" s="9" t="str">
        <f t="shared" si="20"/>
        <v>Male</v>
      </c>
      <c r="F138" s="11" t="str">
        <f t="shared" si="21"/>
        <v>.</v>
      </c>
      <c r="G138" s="9" t="str">
        <f t="shared" si="22"/>
        <v>Ohio</v>
      </c>
      <c r="H138" s="12">
        <f t="shared" si="23"/>
        <v>5</v>
      </c>
      <c r="I138" s="13">
        <v>0</v>
      </c>
      <c r="J138" s="9">
        <v>80</v>
      </c>
      <c r="K138" s="9">
        <v>49</v>
      </c>
      <c r="L138" s="9">
        <v>39</v>
      </c>
      <c r="M138" s="9">
        <v>1</v>
      </c>
      <c r="N138" s="9">
        <v>1</v>
      </c>
      <c r="O138" s="9">
        <v>31</v>
      </c>
      <c r="P138" s="9">
        <v>5</v>
      </c>
      <c r="Q138" s="12">
        <v>29000</v>
      </c>
    </row>
    <row r="139" spans="1:17" x14ac:dyDescent="0.25">
      <c r="A139" s="8">
        <f t="shared" si="16"/>
        <v>40</v>
      </c>
      <c r="B139" s="9">
        <f t="shared" si="17"/>
        <v>12</v>
      </c>
      <c r="C139" s="10">
        <f t="shared" si="18"/>
        <v>26000</v>
      </c>
      <c r="D139" s="9" t="str">
        <f t="shared" si="19"/>
        <v>White</v>
      </c>
      <c r="E139" s="9" t="str">
        <f t="shared" si="20"/>
        <v>Female</v>
      </c>
      <c r="F139" s="11" t="str">
        <f t="shared" si="21"/>
        <v>.</v>
      </c>
      <c r="G139" s="9" t="str">
        <f t="shared" si="22"/>
        <v>Ohio</v>
      </c>
      <c r="H139" s="12">
        <f t="shared" si="23"/>
        <v>6</v>
      </c>
      <c r="I139" s="13">
        <v>0</v>
      </c>
      <c r="J139" s="9">
        <v>40</v>
      </c>
      <c r="K139" s="9">
        <v>20</v>
      </c>
      <c r="L139" s="9">
        <v>39</v>
      </c>
      <c r="M139" s="9">
        <v>1</v>
      </c>
      <c r="N139" s="9">
        <v>2</v>
      </c>
      <c r="O139" s="9">
        <v>31</v>
      </c>
      <c r="P139" s="9">
        <v>6</v>
      </c>
      <c r="Q139" s="12">
        <v>26000</v>
      </c>
    </row>
    <row r="140" spans="1:17" x14ac:dyDescent="0.25">
      <c r="A140" s="8">
        <f t="shared" si="16"/>
        <v>50</v>
      </c>
      <c r="B140" s="9">
        <f t="shared" si="17"/>
        <v>12</v>
      </c>
      <c r="C140" s="10">
        <f t="shared" si="18"/>
        <v>70000</v>
      </c>
      <c r="D140" s="9" t="str">
        <f t="shared" si="19"/>
        <v>White</v>
      </c>
      <c r="E140" s="9" t="str">
        <f t="shared" si="20"/>
        <v>Male</v>
      </c>
      <c r="F140" s="11" t="str">
        <f t="shared" si="21"/>
        <v>.</v>
      </c>
      <c r="G140" s="9" t="str">
        <f t="shared" si="22"/>
        <v>Ohio</v>
      </c>
      <c r="H140" s="12">
        <f t="shared" si="23"/>
        <v>7</v>
      </c>
      <c r="I140" s="13">
        <v>0</v>
      </c>
      <c r="J140" s="9">
        <v>50</v>
      </c>
      <c r="K140" s="9">
        <v>29</v>
      </c>
      <c r="L140" s="9">
        <v>39</v>
      </c>
      <c r="M140" s="9">
        <v>1</v>
      </c>
      <c r="N140" s="9">
        <v>1</v>
      </c>
      <c r="O140" s="9">
        <v>31</v>
      </c>
      <c r="P140" s="9">
        <v>7</v>
      </c>
      <c r="Q140" s="12">
        <v>70000</v>
      </c>
    </row>
    <row r="141" spans="1:17" x14ac:dyDescent="0.25">
      <c r="A141" s="8">
        <f t="shared" si="16"/>
        <v>40</v>
      </c>
      <c r="B141" s="9">
        <f t="shared" si="17"/>
        <v>11</v>
      </c>
      <c r="C141" s="10">
        <f t="shared" si="18"/>
        <v>15000</v>
      </c>
      <c r="D141" s="9" t="str">
        <f t="shared" si="19"/>
        <v>White</v>
      </c>
      <c r="E141" s="9" t="str">
        <f t="shared" si="20"/>
        <v>Female</v>
      </c>
      <c r="F141" s="11" t="str">
        <f t="shared" si="21"/>
        <v>.</v>
      </c>
      <c r="G141" s="9" t="str">
        <f t="shared" si="22"/>
        <v>Ohio</v>
      </c>
      <c r="H141" s="12">
        <f t="shared" si="23"/>
        <v>7</v>
      </c>
      <c r="I141" s="13">
        <v>0</v>
      </c>
      <c r="J141" s="9">
        <v>40</v>
      </c>
      <c r="K141" s="9">
        <v>31</v>
      </c>
      <c r="L141" s="9">
        <v>37</v>
      </c>
      <c r="M141" s="9">
        <v>1</v>
      </c>
      <c r="N141" s="9">
        <v>2</v>
      </c>
      <c r="O141" s="9">
        <v>31</v>
      </c>
      <c r="P141" s="9">
        <v>7</v>
      </c>
      <c r="Q141" s="12">
        <v>15000</v>
      </c>
    </row>
    <row r="142" spans="1:17" x14ac:dyDescent="0.25">
      <c r="A142" s="8">
        <f t="shared" si="16"/>
        <v>50</v>
      </c>
      <c r="B142" s="9">
        <f t="shared" si="17"/>
        <v>16</v>
      </c>
      <c r="C142" s="10">
        <f t="shared" si="18"/>
        <v>60000</v>
      </c>
      <c r="D142" s="9" t="str">
        <f t="shared" si="19"/>
        <v>White</v>
      </c>
      <c r="E142" s="9" t="str">
        <f t="shared" si="20"/>
        <v>Male</v>
      </c>
      <c r="F142" s="11" t="str">
        <f t="shared" si="21"/>
        <v>.</v>
      </c>
      <c r="G142" s="9" t="str">
        <f t="shared" si="22"/>
        <v>Ohio</v>
      </c>
      <c r="H142" s="12">
        <f t="shared" si="23"/>
        <v>3</v>
      </c>
      <c r="I142" s="13">
        <v>0</v>
      </c>
      <c r="J142" s="9">
        <v>50</v>
      </c>
      <c r="K142" s="9">
        <v>32</v>
      </c>
      <c r="L142" s="9">
        <v>43</v>
      </c>
      <c r="M142" s="9">
        <v>1</v>
      </c>
      <c r="N142" s="9">
        <v>1</v>
      </c>
      <c r="O142" s="9">
        <v>31</v>
      </c>
      <c r="P142" s="9">
        <v>3</v>
      </c>
      <c r="Q142" s="12">
        <v>60000</v>
      </c>
    </row>
    <row r="143" spans="1:17" x14ac:dyDescent="0.25">
      <c r="A143" s="8">
        <f t="shared" si="16"/>
        <v>40</v>
      </c>
      <c r="B143" s="9">
        <f t="shared" si="17"/>
        <v>13</v>
      </c>
      <c r="C143" s="10">
        <f t="shared" si="18"/>
        <v>50000</v>
      </c>
      <c r="D143" s="9" t="str">
        <f t="shared" si="19"/>
        <v>White</v>
      </c>
      <c r="E143" s="9" t="str">
        <f t="shared" si="20"/>
        <v>Male</v>
      </c>
      <c r="F143" s="11" t="str">
        <f t="shared" si="21"/>
        <v>.</v>
      </c>
      <c r="G143" s="9" t="str">
        <f t="shared" si="22"/>
        <v>Ohio</v>
      </c>
      <c r="H143" s="12">
        <f t="shared" si="23"/>
        <v>3</v>
      </c>
      <c r="I143" s="13">
        <v>0</v>
      </c>
      <c r="J143" s="9">
        <v>40</v>
      </c>
      <c r="K143" s="9">
        <v>52</v>
      </c>
      <c r="L143" s="9">
        <v>40</v>
      </c>
      <c r="M143" s="9">
        <v>1</v>
      </c>
      <c r="N143" s="9">
        <v>1</v>
      </c>
      <c r="O143" s="9">
        <v>31</v>
      </c>
      <c r="P143" s="9">
        <v>3</v>
      </c>
      <c r="Q143" s="12">
        <v>50000</v>
      </c>
    </row>
    <row r="144" spans="1:17" x14ac:dyDescent="0.25">
      <c r="A144" s="8">
        <f t="shared" si="16"/>
        <v>40</v>
      </c>
      <c r="B144" s="9">
        <f t="shared" si="17"/>
        <v>11</v>
      </c>
      <c r="C144" s="10">
        <f t="shared" si="18"/>
        <v>20000</v>
      </c>
      <c r="D144" s="9" t="str">
        <f t="shared" si="19"/>
        <v>White</v>
      </c>
      <c r="E144" s="9" t="str">
        <f t="shared" si="20"/>
        <v>Male</v>
      </c>
      <c r="F144" s="11" t="str">
        <f t="shared" si="21"/>
        <v>.</v>
      </c>
      <c r="G144" s="9" t="str">
        <f t="shared" si="22"/>
        <v>Ohio</v>
      </c>
      <c r="H144" s="12">
        <f t="shared" si="23"/>
        <v>7</v>
      </c>
      <c r="I144" s="13">
        <v>0</v>
      </c>
      <c r="J144" s="9">
        <v>40</v>
      </c>
      <c r="K144" s="9">
        <v>35</v>
      </c>
      <c r="L144" s="9">
        <v>37</v>
      </c>
      <c r="M144" s="9">
        <v>1</v>
      </c>
      <c r="N144" s="9">
        <v>1</v>
      </c>
      <c r="O144" s="9">
        <v>31</v>
      </c>
      <c r="P144" s="9">
        <v>7</v>
      </c>
      <c r="Q144" s="12">
        <v>20000</v>
      </c>
    </row>
    <row r="145" spans="1:17" x14ac:dyDescent="0.25">
      <c r="A145" s="8">
        <f t="shared" si="16"/>
        <v>40</v>
      </c>
      <c r="B145" s="9">
        <f t="shared" si="17"/>
        <v>13</v>
      </c>
      <c r="C145" s="10">
        <f t="shared" si="18"/>
        <v>10452</v>
      </c>
      <c r="D145" s="9" t="str">
        <f t="shared" si="19"/>
        <v>White</v>
      </c>
      <c r="E145" s="9" t="str">
        <f t="shared" si="20"/>
        <v>Female</v>
      </c>
      <c r="F145" s="11" t="str">
        <f t="shared" si="21"/>
        <v>.</v>
      </c>
      <c r="G145" s="9" t="str">
        <f t="shared" si="22"/>
        <v>Ohio</v>
      </c>
      <c r="H145" s="12">
        <f t="shared" si="23"/>
        <v>7</v>
      </c>
      <c r="I145" s="13">
        <v>0</v>
      </c>
      <c r="J145" s="9">
        <v>40</v>
      </c>
      <c r="K145" s="9">
        <v>39</v>
      </c>
      <c r="L145" s="9">
        <v>40</v>
      </c>
      <c r="M145" s="9">
        <v>1</v>
      </c>
      <c r="N145" s="9">
        <v>2</v>
      </c>
      <c r="O145" s="9">
        <v>31</v>
      </c>
      <c r="P145" s="9">
        <v>7</v>
      </c>
      <c r="Q145" s="12">
        <v>10452</v>
      </c>
    </row>
    <row r="146" spans="1:17" x14ac:dyDescent="0.25">
      <c r="A146" s="8">
        <f t="shared" si="16"/>
        <v>0</v>
      </c>
      <c r="B146" s="9">
        <f t="shared" si="17"/>
        <v>13</v>
      </c>
      <c r="C146" s="10">
        <f t="shared" si="18"/>
        <v>80000</v>
      </c>
      <c r="D146" s="9" t="str">
        <f t="shared" si="19"/>
        <v>White</v>
      </c>
      <c r="E146" s="9" t="str">
        <f t="shared" si="20"/>
        <v>Male</v>
      </c>
      <c r="F146" s="11" t="str">
        <f t="shared" si="21"/>
        <v>.</v>
      </c>
      <c r="G146" s="9" t="str">
        <f t="shared" si="22"/>
        <v>Ohio</v>
      </c>
      <c r="H146" s="12">
        <f t="shared" si="23"/>
        <v>7</v>
      </c>
      <c r="I146" s="13">
        <v>0</v>
      </c>
      <c r="J146" s="9">
        <v>0</v>
      </c>
      <c r="K146" s="9">
        <v>38</v>
      </c>
      <c r="L146" s="9">
        <v>41</v>
      </c>
      <c r="M146" s="9">
        <v>1</v>
      </c>
      <c r="N146" s="9">
        <v>1</v>
      </c>
      <c r="O146" s="9">
        <v>31</v>
      </c>
      <c r="P146" s="9">
        <v>7</v>
      </c>
      <c r="Q146" s="12">
        <v>80000</v>
      </c>
    </row>
    <row r="147" spans="1:17" x14ac:dyDescent="0.25">
      <c r="A147" s="8">
        <f t="shared" si="16"/>
        <v>40</v>
      </c>
      <c r="B147" s="9">
        <f t="shared" si="17"/>
        <v>12</v>
      </c>
      <c r="C147" s="10">
        <f t="shared" si="18"/>
        <v>15000</v>
      </c>
      <c r="D147" s="9" t="str">
        <f t="shared" si="19"/>
        <v>White</v>
      </c>
      <c r="E147" s="9" t="str">
        <f t="shared" si="20"/>
        <v>Male</v>
      </c>
      <c r="F147" s="11">
        <f t="shared" si="21"/>
        <v>516</v>
      </c>
      <c r="G147" s="9" t="str">
        <f t="shared" si="22"/>
        <v>Ohio</v>
      </c>
      <c r="H147" s="12">
        <f t="shared" si="23"/>
        <v>4</v>
      </c>
      <c r="I147" s="13">
        <v>516</v>
      </c>
      <c r="J147" s="9">
        <v>40</v>
      </c>
      <c r="K147" s="9">
        <v>24</v>
      </c>
      <c r="L147" s="9">
        <v>39</v>
      </c>
      <c r="M147" s="9">
        <v>1</v>
      </c>
      <c r="N147" s="9">
        <v>1</v>
      </c>
      <c r="O147" s="9">
        <v>31</v>
      </c>
      <c r="P147" s="9">
        <v>4</v>
      </c>
      <c r="Q147" s="12">
        <v>15000</v>
      </c>
    </row>
    <row r="148" spans="1:17" x14ac:dyDescent="0.25">
      <c r="A148" s="8">
        <f t="shared" si="16"/>
        <v>40</v>
      </c>
      <c r="B148" s="9">
        <f t="shared" si="17"/>
        <v>12</v>
      </c>
      <c r="C148" s="10">
        <f t="shared" si="18"/>
        <v>16112</v>
      </c>
      <c r="D148" s="9" t="str">
        <f t="shared" si="19"/>
        <v>White</v>
      </c>
      <c r="E148" s="9" t="str">
        <f t="shared" si="20"/>
        <v>Female</v>
      </c>
      <c r="F148" s="11">
        <f t="shared" si="21"/>
        <v>325</v>
      </c>
      <c r="G148" s="9" t="str">
        <f t="shared" si="22"/>
        <v>Ohio</v>
      </c>
      <c r="H148" s="12">
        <f t="shared" si="23"/>
        <v>4</v>
      </c>
      <c r="I148" s="13">
        <v>325</v>
      </c>
      <c r="J148" s="9">
        <v>40</v>
      </c>
      <c r="K148" s="9">
        <v>50</v>
      </c>
      <c r="L148" s="9">
        <v>39</v>
      </c>
      <c r="M148" s="9">
        <v>1</v>
      </c>
      <c r="N148" s="9">
        <v>2</v>
      </c>
      <c r="O148" s="9">
        <v>31</v>
      </c>
      <c r="P148" s="9">
        <v>4</v>
      </c>
      <c r="Q148" s="12">
        <v>16112</v>
      </c>
    </row>
    <row r="149" spans="1:17" x14ac:dyDescent="0.25">
      <c r="A149" s="8">
        <f t="shared" si="16"/>
        <v>40</v>
      </c>
      <c r="B149" s="9">
        <f t="shared" si="17"/>
        <v>18</v>
      </c>
      <c r="C149" s="10">
        <f t="shared" si="18"/>
        <v>52000</v>
      </c>
      <c r="D149" s="9" t="str">
        <f t="shared" si="19"/>
        <v>White</v>
      </c>
      <c r="E149" s="9" t="str">
        <f t="shared" si="20"/>
        <v>Female</v>
      </c>
      <c r="F149" s="11" t="str">
        <f t="shared" si="21"/>
        <v>.</v>
      </c>
      <c r="G149" s="9" t="str">
        <f t="shared" si="22"/>
        <v>Ohio</v>
      </c>
      <c r="H149" s="12">
        <f t="shared" si="23"/>
        <v>5</v>
      </c>
      <c r="I149" s="13">
        <v>0</v>
      </c>
      <c r="J149" s="9">
        <v>40</v>
      </c>
      <c r="K149" s="9">
        <v>61</v>
      </c>
      <c r="L149" s="9">
        <v>44</v>
      </c>
      <c r="M149" s="9">
        <v>1</v>
      </c>
      <c r="N149" s="9">
        <v>2</v>
      </c>
      <c r="O149" s="9">
        <v>31</v>
      </c>
      <c r="P149" s="9">
        <v>5</v>
      </c>
      <c r="Q149" s="12">
        <v>52000</v>
      </c>
    </row>
    <row r="150" spans="1:17" x14ac:dyDescent="0.25">
      <c r="A150" s="8">
        <f t="shared" si="16"/>
        <v>45</v>
      </c>
      <c r="B150" s="9">
        <f t="shared" si="17"/>
        <v>16</v>
      </c>
      <c r="C150" s="10">
        <f t="shared" si="18"/>
        <v>35000</v>
      </c>
      <c r="D150" s="9" t="str">
        <f t="shared" si="19"/>
        <v>White</v>
      </c>
      <c r="E150" s="9" t="str">
        <f t="shared" si="20"/>
        <v>Male</v>
      </c>
      <c r="F150" s="11" t="str">
        <f t="shared" si="21"/>
        <v>.</v>
      </c>
      <c r="G150" s="9" t="str">
        <f t="shared" si="22"/>
        <v>Ohio</v>
      </c>
      <c r="H150" s="12">
        <f t="shared" si="23"/>
        <v>2</v>
      </c>
      <c r="I150" s="13">
        <v>0</v>
      </c>
      <c r="J150" s="9">
        <v>45</v>
      </c>
      <c r="K150" s="9">
        <v>37</v>
      </c>
      <c r="L150" s="9">
        <v>43</v>
      </c>
      <c r="M150" s="9">
        <v>1</v>
      </c>
      <c r="N150" s="9">
        <v>1</v>
      </c>
      <c r="O150" s="9">
        <v>31</v>
      </c>
      <c r="P150" s="9">
        <v>2</v>
      </c>
      <c r="Q150" s="12">
        <v>35000</v>
      </c>
    </row>
    <row r="151" spans="1:17" x14ac:dyDescent="0.25">
      <c r="A151" s="8">
        <f t="shared" si="16"/>
        <v>50</v>
      </c>
      <c r="B151" s="9">
        <f t="shared" si="17"/>
        <v>16</v>
      </c>
      <c r="C151" s="10">
        <f t="shared" si="18"/>
        <v>28000</v>
      </c>
      <c r="D151" s="9" t="str">
        <f t="shared" si="19"/>
        <v>White</v>
      </c>
      <c r="E151" s="9" t="str">
        <f t="shared" si="20"/>
        <v>Female</v>
      </c>
      <c r="F151" s="11" t="str">
        <f t="shared" si="21"/>
        <v>.</v>
      </c>
      <c r="G151" s="9" t="str">
        <f t="shared" si="22"/>
        <v>Ohio</v>
      </c>
      <c r="H151" s="12">
        <f t="shared" si="23"/>
        <v>2</v>
      </c>
      <c r="I151" s="13">
        <v>0</v>
      </c>
      <c r="J151" s="9">
        <v>50</v>
      </c>
      <c r="K151" s="9">
        <v>45</v>
      </c>
      <c r="L151" s="9">
        <v>43</v>
      </c>
      <c r="M151" s="9">
        <v>1</v>
      </c>
      <c r="N151" s="9">
        <v>2</v>
      </c>
      <c r="O151" s="9">
        <v>31</v>
      </c>
      <c r="P151" s="9">
        <v>2</v>
      </c>
      <c r="Q151" s="12">
        <v>28000</v>
      </c>
    </row>
    <row r="152" spans="1:17" x14ac:dyDescent="0.25">
      <c r="A152" s="8">
        <f t="shared" si="16"/>
        <v>40</v>
      </c>
      <c r="B152" s="9">
        <f t="shared" si="17"/>
        <v>18</v>
      </c>
      <c r="C152" s="10">
        <f t="shared" si="18"/>
        <v>50000</v>
      </c>
      <c r="D152" s="9" t="str">
        <f t="shared" si="19"/>
        <v>White</v>
      </c>
      <c r="E152" s="9" t="str">
        <f t="shared" si="20"/>
        <v>Male</v>
      </c>
      <c r="F152" s="11" t="str">
        <f t="shared" si="21"/>
        <v>.</v>
      </c>
      <c r="G152" s="9" t="str">
        <f t="shared" si="22"/>
        <v>Ohio</v>
      </c>
      <c r="H152" s="12">
        <f t="shared" si="23"/>
        <v>1</v>
      </c>
      <c r="I152" s="13">
        <v>0</v>
      </c>
      <c r="J152" s="9">
        <v>40</v>
      </c>
      <c r="K152" s="9">
        <v>59</v>
      </c>
      <c r="L152" s="9">
        <v>44</v>
      </c>
      <c r="M152" s="9">
        <v>1</v>
      </c>
      <c r="N152" s="9">
        <v>1</v>
      </c>
      <c r="O152" s="9">
        <v>31</v>
      </c>
      <c r="P152" s="9">
        <v>1</v>
      </c>
      <c r="Q152" s="12">
        <v>50000</v>
      </c>
    </row>
    <row r="153" spans="1:17" x14ac:dyDescent="0.25">
      <c r="A153" s="8">
        <f t="shared" si="16"/>
        <v>45</v>
      </c>
      <c r="B153" s="9">
        <f t="shared" si="17"/>
        <v>18</v>
      </c>
      <c r="C153" s="10">
        <f t="shared" si="18"/>
        <v>29190</v>
      </c>
      <c r="D153" s="9" t="str">
        <f t="shared" si="19"/>
        <v>White</v>
      </c>
      <c r="E153" s="9" t="str">
        <f t="shared" si="20"/>
        <v>Male</v>
      </c>
      <c r="F153" s="11" t="str">
        <f t="shared" si="21"/>
        <v>.</v>
      </c>
      <c r="G153" s="9" t="str">
        <f t="shared" si="22"/>
        <v>Ohio</v>
      </c>
      <c r="H153" s="12">
        <f t="shared" si="23"/>
        <v>2</v>
      </c>
      <c r="I153" s="13">
        <v>0</v>
      </c>
      <c r="J153" s="9">
        <v>45</v>
      </c>
      <c r="K153" s="9">
        <v>30</v>
      </c>
      <c r="L153" s="9">
        <v>44</v>
      </c>
      <c r="M153" s="9">
        <v>1</v>
      </c>
      <c r="N153" s="9">
        <v>1</v>
      </c>
      <c r="O153" s="9">
        <v>31</v>
      </c>
      <c r="P153" s="9">
        <v>2</v>
      </c>
      <c r="Q153" s="12">
        <v>29190</v>
      </c>
    </row>
    <row r="154" spans="1:17" x14ac:dyDescent="0.25">
      <c r="A154" s="8">
        <f t="shared" si="16"/>
        <v>44</v>
      </c>
      <c r="B154" s="9">
        <f t="shared" si="17"/>
        <v>12</v>
      </c>
      <c r="C154" s="10">
        <f t="shared" si="18"/>
        <v>38000</v>
      </c>
      <c r="D154" s="9" t="str">
        <f t="shared" si="19"/>
        <v>White</v>
      </c>
      <c r="E154" s="9" t="str">
        <f t="shared" si="20"/>
        <v>Female</v>
      </c>
      <c r="F154" s="11">
        <f t="shared" si="21"/>
        <v>577</v>
      </c>
      <c r="G154" s="9" t="str">
        <f t="shared" si="22"/>
        <v>Ohio</v>
      </c>
      <c r="H154" s="12">
        <f t="shared" si="23"/>
        <v>4</v>
      </c>
      <c r="I154" s="13">
        <v>577</v>
      </c>
      <c r="J154" s="9">
        <v>44</v>
      </c>
      <c r="K154" s="9">
        <v>41</v>
      </c>
      <c r="L154" s="9">
        <v>39</v>
      </c>
      <c r="M154" s="9">
        <v>1</v>
      </c>
      <c r="N154" s="9">
        <v>2</v>
      </c>
      <c r="O154" s="9">
        <v>31</v>
      </c>
      <c r="P154" s="9">
        <v>4</v>
      </c>
      <c r="Q154" s="12">
        <v>38000</v>
      </c>
    </row>
    <row r="155" spans="1:17" x14ac:dyDescent="0.25">
      <c r="A155" s="8">
        <f t="shared" si="16"/>
        <v>50</v>
      </c>
      <c r="B155" s="9">
        <f t="shared" si="17"/>
        <v>13</v>
      </c>
      <c r="C155" s="10">
        <f t="shared" si="18"/>
        <v>10000</v>
      </c>
      <c r="D155" s="9" t="str">
        <f t="shared" si="19"/>
        <v>White</v>
      </c>
      <c r="E155" s="9" t="str">
        <f t="shared" si="20"/>
        <v>Female</v>
      </c>
      <c r="F155" s="11">
        <f t="shared" si="21"/>
        <v>150</v>
      </c>
      <c r="G155" s="9" t="str">
        <f t="shared" si="22"/>
        <v>Ohio</v>
      </c>
      <c r="H155" s="12">
        <f t="shared" si="23"/>
        <v>4</v>
      </c>
      <c r="I155" s="13">
        <v>150</v>
      </c>
      <c r="J155" s="9">
        <v>50</v>
      </c>
      <c r="K155" s="9">
        <v>21</v>
      </c>
      <c r="L155" s="9">
        <v>40</v>
      </c>
      <c r="M155" s="9">
        <v>1</v>
      </c>
      <c r="N155" s="9">
        <v>2</v>
      </c>
      <c r="O155" s="9">
        <v>31</v>
      </c>
      <c r="P155" s="9">
        <v>4</v>
      </c>
      <c r="Q155" s="12">
        <v>10000</v>
      </c>
    </row>
    <row r="156" spans="1:17" x14ac:dyDescent="0.25">
      <c r="A156" s="8">
        <f t="shared" si="16"/>
        <v>45</v>
      </c>
      <c r="B156" s="9">
        <f t="shared" si="17"/>
        <v>12</v>
      </c>
      <c r="C156" s="10">
        <f t="shared" si="18"/>
        <v>25500</v>
      </c>
      <c r="D156" s="9" t="str">
        <f t="shared" si="19"/>
        <v>White</v>
      </c>
      <c r="E156" s="9" t="str">
        <f t="shared" si="20"/>
        <v>Female</v>
      </c>
      <c r="F156" s="11">
        <f t="shared" si="21"/>
        <v>510</v>
      </c>
      <c r="G156" s="9" t="str">
        <f t="shared" si="22"/>
        <v>Ohio</v>
      </c>
      <c r="H156" s="12">
        <f t="shared" si="23"/>
        <v>8</v>
      </c>
      <c r="I156" s="13">
        <v>510</v>
      </c>
      <c r="J156" s="9">
        <v>45</v>
      </c>
      <c r="K156" s="9">
        <v>50</v>
      </c>
      <c r="L156" s="9">
        <v>39</v>
      </c>
      <c r="M156" s="9">
        <v>1</v>
      </c>
      <c r="N156" s="9">
        <v>2</v>
      </c>
      <c r="O156" s="9">
        <v>31</v>
      </c>
      <c r="P156" s="9">
        <v>8</v>
      </c>
      <c r="Q156" s="12">
        <v>25500</v>
      </c>
    </row>
    <row r="157" spans="1:17" x14ac:dyDescent="0.25">
      <c r="A157" s="8">
        <f t="shared" si="16"/>
        <v>40</v>
      </c>
      <c r="B157" s="9">
        <f t="shared" si="17"/>
        <v>12</v>
      </c>
      <c r="C157" s="10">
        <f t="shared" si="18"/>
        <v>23000</v>
      </c>
      <c r="D157" s="9" t="str">
        <f t="shared" si="19"/>
        <v>White</v>
      </c>
      <c r="E157" s="9" t="str">
        <f t="shared" si="20"/>
        <v>Female</v>
      </c>
      <c r="F157" s="11">
        <f t="shared" si="21"/>
        <v>356</v>
      </c>
      <c r="G157" s="9" t="str">
        <f t="shared" si="22"/>
        <v>Ohio</v>
      </c>
      <c r="H157" s="12">
        <f t="shared" si="23"/>
        <v>4</v>
      </c>
      <c r="I157" s="13">
        <v>356</v>
      </c>
      <c r="J157" s="9">
        <v>40</v>
      </c>
      <c r="K157" s="9">
        <v>21</v>
      </c>
      <c r="L157" s="9">
        <v>39</v>
      </c>
      <c r="M157" s="9">
        <v>1</v>
      </c>
      <c r="N157" s="9">
        <v>2</v>
      </c>
      <c r="O157" s="9">
        <v>31</v>
      </c>
      <c r="P157" s="9">
        <v>4</v>
      </c>
      <c r="Q157" s="12">
        <v>23000</v>
      </c>
    </row>
    <row r="158" spans="1:17" x14ac:dyDescent="0.25">
      <c r="A158" s="8">
        <f t="shared" si="16"/>
        <v>50</v>
      </c>
      <c r="B158" s="9">
        <f t="shared" si="17"/>
        <v>12</v>
      </c>
      <c r="C158" s="10">
        <f t="shared" si="18"/>
        <v>50000</v>
      </c>
      <c r="D158" s="9" t="str">
        <f t="shared" si="19"/>
        <v>White</v>
      </c>
      <c r="E158" s="9" t="str">
        <f t="shared" si="20"/>
        <v>Male</v>
      </c>
      <c r="F158" s="11" t="str">
        <f t="shared" si="21"/>
        <v>.</v>
      </c>
      <c r="G158" s="9" t="str">
        <f t="shared" si="22"/>
        <v>Ohio</v>
      </c>
      <c r="H158" s="12">
        <f t="shared" si="23"/>
        <v>1</v>
      </c>
      <c r="I158" s="13">
        <v>0</v>
      </c>
      <c r="J158" s="9">
        <v>50</v>
      </c>
      <c r="K158" s="9">
        <v>59</v>
      </c>
      <c r="L158" s="9">
        <v>39</v>
      </c>
      <c r="M158" s="9">
        <v>1</v>
      </c>
      <c r="N158" s="9">
        <v>1</v>
      </c>
      <c r="O158" s="9">
        <v>31</v>
      </c>
      <c r="P158" s="9">
        <v>1</v>
      </c>
      <c r="Q158" s="12">
        <v>50000</v>
      </c>
    </row>
    <row r="159" spans="1:17" x14ac:dyDescent="0.25">
      <c r="A159" s="8">
        <f t="shared" si="16"/>
        <v>0</v>
      </c>
      <c r="B159" s="9">
        <f t="shared" si="17"/>
        <v>13</v>
      </c>
      <c r="C159" s="10">
        <f t="shared" si="18"/>
        <v>0</v>
      </c>
      <c r="D159" s="9" t="str">
        <f t="shared" si="19"/>
        <v>White</v>
      </c>
      <c r="E159" s="9" t="str">
        <f t="shared" si="20"/>
        <v>Male</v>
      </c>
      <c r="F159" s="11" t="str">
        <f t="shared" si="21"/>
        <v>.</v>
      </c>
      <c r="G159" s="9" t="str">
        <f t="shared" si="22"/>
        <v>Ohio</v>
      </c>
      <c r="H159" s="12">
        <f t="shared" si="23"/>
        <v>8</v>
      </c>
      <c r="I159" s="13">
        <v>0</v>
      </c>
      <c r="J159" s="9">
        <v>0</v>
      </c>
      <c r="K159" s="9">
        <v>52</v>
      </c>
      <c r="L159" s="9">
        <v>40</v>
      </c>
      <c r="M159" s="9">
        <v>1</v>
      </c>
      <c r="N159" s="9">
        <v>1</v>
      </c>
      <c r="O159" s="9">
        <v>31</v>
      </c>
      <c r="P159" s="9">
        <v>8</v>
      </c>
      <c r="Q159" s="12">
        <v>0</v>
      </c>
    </row>
    <row r="160" spans="1:17" x14ac:dyDescent="0.25">
      <c r="A160" s="8">
        <f t="shared" si="16"/>
        <v>35</v>
      </c>
      <c r="B160" s="9">
        <f t="shared" si="17"/>
        <v>12</v>
      </c>
      <c r="C160" s="10">
        <f t="shared" si="18"/>
        <v>0</v>
      </c>
      <c r="D160" s="9" t="str">
        <f t="shared" si="19"/>
        <v>White</v>
      </c>
      <c r="E160" s="9" t="str">
        <f t="shared" si="20"/>
        <v>Female</v>
      </c>
      <c r="F160" s="11" t="str">
        <f t="shared" si="21"/>
        <v>.</v>
      </c>
      <c r="G160" s="9" t="str">
        <f t="shared" si="22"/>
        <v>Ohio</v>
      </c>
      <c r="H160" s="12">
        <f t="shared" si="23"/>
        <v>8</v>
      </c>
      <c r="I160" s="13">
        <v>0</v>
      </c>
      <c r="J160" s="9">
        <v>35</v>
      </c>
      <c r="K160" s="9">
        <v>52</v>
      </c>
      <c r="L160" s="9">
        <v>39</v>
      </c>
      <c r="M160" s="9">
        <v>1</v>
      </c>
      <c r="N160" s="9">
        <v>2</v>
      </c>
      <c r="O160" s="9">
        <v>31</v>
      </c>
      <c r="P160" s="9">
        <v>8</v>
      </c>
      <c r="Q160" s="12">
        <v>0</v>
      </c>
    </row>
    <row r="161" spans="1:17" x14ac:dyDescent="0.25">
      <c r="A161" s="8">
        <f t="shared" si="16"/>
        <v>40</v>
      </c>
      <c r="B161" s="9">
        <f t="shared" si="17"/>
        <v>16</v>
      </c>
      <c r="C161" s="10">
        <f t="shared" si="18"/>
        <v>25000</v>
      </c>
      <c r="D161" s="9" t="str">
        <f t="shared" si="19"/>
        <v>White</v>
      </c>
      <c r="E161" s="9" t="str">
        <f t="shared" si="20"/>
        <v>Female</v>
      </c>
      <c r="F161" s="11" t="str">
        <f t="shared" si="21"/>
        <v>.</v>
      </c>
      <c r="G161" s="9" t="str">
        <f t="shared" si="22"/>
        <v>Ohio</v>
      </c>
      <c r="H161" s="12">
        <f t="shared" si="23"/>
        <v>1</v>
      </c>
      <c r="I161" s="13">
        <v>0</v>
      </c>
      <c r="J161" s="9">
        <v>40</v>
      </c>
      <c r="K161" s="9">
        <v>38</v>
      </c>
      <c r="L161" s="9">
        <v>43</v>
      </c>
      <c r="M161" s="9">
        <v>1</v>
      </c>
      <c r="N161" s="9">
        <v>2</v>
      </c>
      <c r="O161" s="9">
        <v>31</v>
      </c>
      <c r="P161" s="9">
        <v>1</v>
      </c>
      <c r="Q161" s="12">
        <v>25000</v>
      </c>
    </row>
    <row r="162" spans="1:17" x14ac:dyDescent="0.25">
      <c r="A162" s="8">
        <f t="shared" si="16"/>
        <v>40</v>
      </c>
      <c r="B162" s="9">
        <f t="shared" si="17"/>
        <v>12</v>
      </c>
      <c r="C162" s="10">
        <f t="shared" si="18"/>
        <v>24000</v>
      </c>
      <c r="D162" s="9" t="str">
        <f t="shared" si="19"/>
        <v>White</v>
      </c>
      <c r="E162" s="9" t="str">
        <f t="shared" si="20"/>
        <v>Male</v>
      </c>
      <c r="F162" s="11" t="str">
        <f t="shared" si="21"/>
        <v>.</v>
      </c>
      <c r="G162" s="9" t="str">
        <f t="shared" si="22"/>
        <v>Ohio</v>
      </c>
      <c r="H162" s="12">
        <f t="shared" si="23"/>
        <v>1</v>
      </c>
      <c r="I162" s="13">
        <v>0</v>
      </c>
      <c r="J162" s="9">
        <v>40</v>
      </c>
      <c r="K162" s="9">
        <v>45</v>
      </c>
      <c r="L162" s="9">
        <v>39</v>
      </c>
      <c r="M162" s="9">
        <v>1</v>
      </c>
      <c r="N162" s="9">
        <v>1</v>
      </c>
      <c r="O162" s="9">
        <v>31</v>
      </c>
      <c r="P162" s="9">
        <v>1</v>
      </c>
      <c r="Q162" s="12">
        <v>24000</v>
      </c>
    </row>
    <row r="163" spans="1:17" x14ac:dyDescent="0.25">
      <c r="A163" s="8">
        <f t="shared" si="16"/>
        <v>40</v>
      </c>
      <c r="B163" s="9">
        <f t="shared" si="17"/>
        <v>12</v>
      </c>
      <c r="C163" s="10">
        <f t="shared" si="18"/>
        <v>12000</v>
      </c>
      <c r="D163" s="9" t="str">
        <f t="shared" si="19"/>
        <v>White</v>
      </c>
      <c r="E163" s="9" t="str">
        <f t="shared" si="20"/>
        <v>Male</v>
      </c>
      <c r="F163" s="11" t="str">
        <f t="shared" si="21"/>
        <v>.</v>
      </c>
      <c r="G163" s="9" t="str">
        <f t="shared" si="22"/>
        <v>Ohio</v>
      </c>
      <c r="H163" s="12">
        <f t="shared" si="23"/>
        <v>5</v>
      </c>
      <c r="I163" s="13">
        <v>0</v>
      </c>
      <c r="J163" s="9">
        <v>40</v>
      </c>
      <c r="K163" s="9">
        <v>74</v>
      </c>
      <c r="L163" s="9">
        <v>39</v>
      </c>
      <c r="M163" s="9">
        <v>1</v>
      </c>
      <c r="N163" s="9">
        <v>1</v>
      </c>
      <c r="O163" s="9">
        <v>31</v>
      </c>
      <c r="P163" s="9">
        <v>5</v>
      </c>
      <c r="Q163" s="12">
        <v>12000</v>
      </c>
    </row>
    <row r="164" spans="1:17" x14ac:dyDescent="0.25">
      <c r="A164" s="8">
        <f t="shared" si="16"/>
        <v>40</v>
      </c>
      <c r="B164" s="9">
        <f t="shared" si="17"/>
        <v>12</v>
      </c>
      <c r="C164" s="10">
        <f t="shared" si="18"/>
        <v>27949</v>
      </c>
      <c r="D164" s="9" t="str">
        <f t="shared" si="19"/>
        <v>White</v>
      </c>
      <c r="E164" s="9" t="str">
        <f t="shared" si="20"/>
        <v>Female</v>
      </c>
      <c r="F164" s="11" t="str">
        <f t="shared" si="21"/>
        <v>.</v>
      </c>
      <c r="G164" s="9" t="str">
        <f t="shared" si="22"/>
        <v>Ohio</v>
      </c>
      <c r="H164" s="12">
        <f t="shared" si="23"/>
        <v>7</v>
      </c>
      <c r="I164" s="13">
        <v>0</v>
      </c>
      <c r="J164" s="9">
        <v>40</v>
      </c>
      <c r="K164" s="9">
        <v>49</v>
      </c>
      <c r="L164" s="9">
        <v>39</v>
      </c>
      <c r="M164" s="9">
        <v>1</v>
      </c>
      <c r="N164" s="9">
        <v>2</v>
      </c>
      <c r="O164" s="9">
        <v>31</v>
      </c>
      <c r="P164" s="9">
        <v>7</v>
      </c>
      <c r="Q164" s="12">
        <v>27949</v>
      </c>
    </row>
    <row r="165" spans="1:17" x14ac:dyDescent="0.25">
      <c r="A165" s="8">
        <f t="shared" si="16"/>
        <v>40</v>
      </c>
      <c r="B165" s="9">
        <f t="shared" si="17"/>
        <v>16</v>
      </c>
      <c r="C165" s="10">
        <f t="shared" si="18"/>
        <v>40000</v>
      </c>
      <c r="D165" s="9" t="str">
        <f t="shared" si="19"/>
        <v>White</v>
      </c>
      <c r="E165" s="9" t="str">
        <f t="shared" si="20"/>
        <v>Male</v>
      </c>
      <c r="F165" s="11" t="str">
        <f t="shared" si="21"/>
        <v>.</v>
      </c>
      <c r="G165" s="9" t="str">
        <f t="shared" si="22"/>
        <v>Ohio</v>
      </c>
      <c r="H165" s="12">
        <f t="shared" si="23"/>
        <v>7</v>
      </c>
      <c r="I165" s="13">
        <v>0</v>
      </c>
      <c r="J165" s="9">
        <v>40</v>
      </c>
      <c r="K165" s="9">
        <v>26</v>
      </c>
      <c r="L165" s="9">
        <v>43</v>
      </c>
      <c r="M165" s="9">
        <v>1</v>
      </c>
      <c r="N165" s="9">
        <v>1</v>
      </c>
      <c r="O165" s="9">
        <v>31</v>
      </c>
      <c r="P165" s="9">
        <v>7</v>
      </c>
      <c r="Q165" s="12">
        <v>40000</v>
      </c>
    </row>
    <row r="166" spans="1:17" x14ac:dyDescent="0.25">
      <c r="A166" s="8">
        <f t="shared" si="16"/>
        <v>35</v>
      </c>
      <c r="B166" s="9">
        <f t="shared" si="17"/>
        <v>14</v>
      </c>
      <c r="C166" s="10">
        <f t="shared" si="18"/>
        <v>34000</v>
      </c>
      <c r="D166" s="9" t="str">
        <f t="shared" si="19"/>
        <v>White</v>
      </c>
      <c r="E166" s="9" t="str">
        <f t="shared" si="20"/>
        <v>Female</v>
      </c>
      <c r="F166" s="11" t="str">
        <f t="shared" si="21"/>
        <v>.</v>
      </c>
      <c r="G166" s="9" t="str">
        <f t="shared" si="22"/>
        <v>Ohio</v>
      </c>
      <c r="H166" s="12">
        <f t="shared" si="23"/>
        <v>6</v>
      </c>
      <c r="I166" s="13">
        <v>0</v>
      </c>
      <c r="J166" s="9">
        <v>35</v>
      </c>
      <c r="K166" s="9">
        <v>40</v>
      </c>
      <c r="L166" s="9">
        <v>42</v>
      </c>
      <c r="M166" s="9">
        <v>1</v>
      </c>
      <c r="N166" s="9">
        <v>2</v>
      </c>
      <c r="O166" s="9">
        <v>31</v>
      </c>
      <c r="P166" s="9">
        <v>6</v>
      </c>
      <c r="Q166" s="12">
        <v>34000</v>
      </c>
    </row>
    <row r="167" spans="1:17" x14ac:dyDescent="0.25">
      <c r="A167" s="8">
        <f t="shared" si="16"/>
        <v>40</v>
      </c>
      <c r="B167" s="9">
        <f t="shared" si="17"/>
        <v>12</v>
      </c>
      <c r="C167" s="10">
        <f t="shared" si="18"/>
        <v>17000</v>
      </c>
      <c r="D167" s="9" t="str">
        <f t="shared" si="19"/>
        <v>White</v>
      </c>
      <c r="E167" s="9" t="str">
        <f t="shared" si="20"/>
        <v>Female</v>
      </c>
      <c r="F167" s="11" t="str">
        <f t="shared" si="21"/>
        <v>.</v>
      </c>
      <c r="G167" s="9" t="str">
        <f t="shared" si="22"/>
        <v>Ohio</v>
      </c>
      <c r="H167" s="12">
        <f t="shared" si="23"/>
        <v>1</v>
      </c>
      <c r="I167" s="13">
        <v>0</v>
      </c>
      <c r="J167" s="9">
        <v>40</v>
      </c>
      <c r="K167" s="9">
        <v>52</v>
      </c>
      <c r="L167" s="9">
        <v>39</v>
      </c>
      <c r="M167" s="9">
        <v>1</v>
      </c>
      <c r="N167" s="9">
        <v>2</v>
      </c>
      <c r="O167" s="9">
        <v>31</v>
      </c>
      <c r="P167" s="9">
        <v>1</v>
      </c>
      <c r="Q167" s="12">
        <v>17000</v>
      </c>
    </row>
    <row r="168" spans="1:17" x14ac:dyDescent="0.25">
      <c r="A168" s="8">
        <f t="shared" si="16"/>
        <v>60</v>
      </c>
      <c r="B168" s="9">
        <f t="shared" si="17"/>
        <v>13</v>
      </c>
      <c r="C168" s="10">
        <f t="shared" si="18"/>
        <v>0</v>
      </c>
      <c r="D168" s="9" t="str">
        <f t="shared" si="19"/>
        <v>White</v>
      </c>
      <c r="E168" s="9" t="str">
        <f t="shared" si="20"/>
        <v>Male</v>
      </c>
      <c r="F168" s="11" t="str">
        <f t="shared" si="21"/>
        <v>.</v>
      </c>
      <c r="G168" s="9" t="str">
        <f t="shared" si="22"/>
        <v>Ohio</v>
      </c>
      <c r="H168" s="12">
        <f t="shared" si="23"/>
        <v>2</v>
      </c>
      <c r="I168" s="13">
        <v>0</v>
      </c>
      <c r="J168" s="9">
        <v>60</v>
      </c>
      <c r="K168" s="9">
        <v>45</v>
      </c>
      <c r="L168" s="9">
        <v>40</v>
      </c>
      <c r="M168" s="9">
        <v>1</v>
      </c>
      <c r="N168" s="9">
        <v>1</v>
      </c>
      <c r="O168" s="9">
        <v>31</v>
      </c>
      <c r="P168" s="9">
        <v>2</v>
      </c>
      <c r="Q168" s="12">
        <v>0</v>
      </c>
    </row>
    <row r="169" spans="1:17" x14ac:dyDescent="0.25">
      <c r="A169" s="8">
        <f t="shared" si="16"/>
        <v>60</v>
      </c>
      <c r="B169" s="9">
        <f t="shared" si="17"/>
        <v>12</v>
      </c>
      <c r="C169" s="10">
        <f t="shared" si="18"/>
        <v>13920</v>
      </c>
      <c r="D169" s="9" t="str">
        <f t="shared" si="19"/>
        <v>White</v>
      </c>
      <c r="E169" s="9" t="str">
        <f t="shared" si="20"/>
        <v>Male</v>
      </c>
      <c r="F169" s="11">
        <f t="shared" si="21"/>
        <v>240</v>
      </c>
      <c r="G169" s="9" t="str">
        <f t="shared" si="22"/>
        <v>Ohio</v>
      </c>
      <c r="H169" s="12">
        <f t="shared" si="23"/>
        <v>4</v>
      </c>
      <c r="I169" s="13">
        <v>240</v>
      </c>
      <c r="J169" s="9">
        <v>60</v>
      </c>
      <c r="K169" s="9">
        <v>22</v>
      </c>
      <c r="L169" s="9">
        <v>39</v>
      </c>
      <c r="M169" s="9">
        <v>1</v>
      </c>
      <c r="N169" s="9">
        <v>1</v>
      </c>
      <c r="O169" s="9">
        <v>31</v>
      </c>
      <c r="P169" s="9">
        <v>4</v>
      </c>
      <c r="Q169" s="12">
        <v>13920</v>
      </c>
    </row>
    <row r="170" spans="1:17" x14ac:dyDescent="0.25">
      <c r="A170" s="8">
        <f t="shared" si="16"/>
        <v>40</v>
      </c>
      <c r="B170" s="9">
        <f t="shared" si="17"/>
        <v>12</v>
      </c>
      <c r="C170" s="10">
        <f t="shared" si="18"/>
        <v>10280</v>
      </c>
      <c r="D170" s="9" t="str">
        <f t="shared" si="19"/>
        <v>White</v>
      </c>
      <c r="E170" s="9" t="str">
        <f t="shared" si="20"/>
        <v>Female</v>
      </c>
      <c r="F170" s="11">
        <f t="shared" si="21"/>
        <v>290</v>
      </c>
      <c r="G170" s="9" t="str">
        <f t="shared" si="22"/>
        <v>Ohio</v>
      </c>
      <c r="H170" s="12">
        <f t="shared" si="23"/>
        <v>4</v>
      </c>
      <c r="I170" s="13">
        <v>290</v>
      </c>
      <c r="J170" s="9">
        <v>40</v>
      </c>
      <c r="K170" s="9">
        <v>22</v>
      </c>
      <c r="L170" s="9">
        <v>39</v>
      </c>
      <c r="M170" s="9">
        <v>1</v>
      </c>
      <c r="N170" s="9">
        <v>2</v>
      </c>
      <c r="O170" s="9">
        <v>31</v>
      </c>
      <c r="P170" s="9">
        <v>4</v>
      </c>
      <c r="Q170" s="12">
        <v>10280</v>
      </c>
    </row>
    <row r="171" spans="1:17" x14ac:dyDescent="0.25">
      <c r="A171" s="8">
        <f t="shared" si="16"/>
        <v>45</v>
      </c>
      <c r="B171" s="9">
        <f t="shared" si="17"/>
        <v>12</v>
      </c>
      <c r="C171" s="10">
        <f t="shared" si="18"/>
        <v>60000</v>
      </c>
      <c r="D171" s="9" t="str">
        <f t="shared" si="19"/>
        <v>White</v>
      </c>
      <c r="E171" s="9" t="str">
        <f t="shared" si="20"/>
        <v>Female</v>
      </c>
      <c r="F171" s="11" t="str">
        <f t="shared" si="21"/>
        <v>.</v>
      </c>
      <c r="G171" s="9" t="str">
        <f t="shared" si="22"/>
        <v>Ohio</v>
      </c>
      <c r="H171" s="12">
        <f t="shared" si="23"/>
        <v>2</v>
      </c>
      <c r="I171" s="13">
        <v>0</v>
      </c>
      <c r="J171" s="9">
        <v>45</v>
      </c>
      <c r="K171" s="9">
        <v>41</v>
      </c>
      <c r="L171" s="9">
        <v>39</v>
      </c>
      <c r="M171" s="9">
        <v>1</v>
      </c>
      <c r="N171" s="9">
        <v>2</v>
      </c>
      <c r="O171" s="9">
        <v>31</v>
      </c>
      <c r="P171" s="9">
        <v>2</v>
      </c>
      <c r="Q171" s="12">
        <v>60000</v>
      </c>
    </row>
    <row r="172" spans="1:17" x14ac:dyDescent="0.25">
      <c r="A172" s="8">
        <f t="shared" si="16"/>
        <v>40</v>
      </c>
      <c r="B172" s="9">
        <f t="shared" si="17"/>
        <v>13</v>
      </c>
      <c r="C172" s="10">
        <f t="shared" si="18"/>
        <v>50000</v>
      </c>
      <c r="D172" s="9" t="str">
        <f t="shared" si="19"/>
        <v>White</v>
      </c>
      <c r="E172" s="9" t="str">
        <f t="shared" si="20"/>
        <v>Male</v>
      </c>
      <c r="F172" s="11" t="str">
        <f t="shared" si="21"/>
        <v>.</v>
      </c>
      <c r="G172" s="9" t="str">
        <f t="shared" si="22"/>
        <v>Ohio</v>
      </c>
      <c r="H172" s="12">
        <f t="shared" si="23"/>
        <v>6</v>
      </c>
      <c r="I172" s="13">
        <v>0</v>
      </c>
      <c r="J172" s="9">
        <v>40</v>
      </c>
      <c r="K172" s="9">
        <v>57</v>
      </c>
      <c r="L172" s="9">
        <v>40</v>
      </c>
      <c r="M172" s="9">
        <v>1</v>
      </c>
      <c r="N172" s="9">
        <v>1</v>
      </c>
      <c r="O172" s="9">
        <v>31</v>
      </c>
      <c r="P172" s="9">
        <v>6</v>
      </c>
      <c r="Q172" s="12">
        <v>50000</v>
      </c>
    </row>
    <row r="173" spans="1:17" x14ac:dyDescent="0.25">
      <c r="A173" s="8">
        <f t="shared" si="16"/>
        <v>40</v>
      </c>
      <c r="B173" s="9">
        <f t="shared" si="17"/>
        <v>12</v>
      </c>
      <c r="C173" s="10">
        <f t="shared" si="18"/>
        <v>15000</v>
      </c>
      <c r="D173" s="9" t="str">
        <f t="shared" si="19"/>
        <v>AsianPI</v>
      </c>
      <c r="E173" s="9" t="str">
        <f t="shared" si="20"/>
        <v>Female</v>
      </c>
      <c r="F173" s="11" t="str">
        <f t="shared" si="21"/>
        <v>.</v>
      </c>
      <c r="G173" s="9" t="str">
        <f t="shared" si="22"/>
        <v>Ohio</v>
      </c>
      <c r="H173" s="12">
        <f t="shared" si="23"/>
        <v>6</v>
      </c>
      <c r="I173" s="13">
        <v>0</v>
      </c>
      <c r="J173" s="9">
        <v>40</v>
      </c>
      <c r="K173" s="9">
        <v>39</v>
      </c>
      <c r="L173" s="9">
        <v>39</v>
      </c>
      <c r="M173" s="9">
        <v>4</v>
      </c>
      <c r="N173" s="9">
        <v>2</v>
      </c>
      <c r="O173" s="9">
        <v>31</v>
      </c>
      <c r="P173" s="9">
        <v>6</v>
      </c>
      <c r="Q173" s="12">
        <v>15000</v>
      </c>
    </row>
    <row r="174" spans="1:17" x14ac:dyDescent="0.25">
      <c r="A174" s="8">
        <f t="shared" si="16"/>
        <v>40</v>
      </c>
      <c r="B174" s="9">
        <f t="shared" si="17"/>
        <v>16</v>
      </c>
      <c r="C174" s="10">
        <f t="shared" si="18"/>
        <v>31000</v>
      </c>
      <c r="D174" s="9" t="str">
        <f t="shared" si="19"/>
        <v>White</v>
      </c>
      <c r="E174" s="9" t="str">
        <f t="shared" si="20"/>
        <v>Female</v>
      </c>
      <c r="F174" s="11" t="str">
        <f t="shared" si="21"/>
        <v>.</v>
      </c>
      <c r="G174" s="9" t="str">
        <f t="shared" si="22"/>
        <v>Ohio</v>
      </c>
      <c r="H174" s="12">
        <f t="shared" si="23"/>
        <v>6</v>
      </c>
      <c r="I174" s="13">
        <v>0</v>
      </c>
      <c r="J174" s="9">
        <v>40</v>
      </c>
      <c r="K174" s="9">
        <v>28</v>
      </c>
      <c r="L174" s="9">
        <v>43</v>
      </c>
      <c r="M174" s="9">
        <v>1</v>
      </c>
      <c r="N174" s="9">
        <v>2</v>
      </c>
      <c r="O174" s="9">
        <v>31</v>
      </c>
      <c r="P174" s="9">
        <v>6</v>
      </c>
      <c r="Q174" s="12">
        <v>31000</v>
      </c>
    </row>
    <row r="175" spans="1:17" x14ac:dyDescent="0.25">
      <c r="A175" s="8">
        <f t="shared" si="16"/>
        <v>40</v>
      </c>
      <c r="B175" s="9">
        <f t="shared" si="17"/>
        <v>16</v>
      </c>
      <c r="C175" s="10">
        <f t="shared" si="18"/>
        <v>19200</v>
      </c>
      <c r="D175" s="9" t="str">
        <f t="shared" si="19"/>
        <v>White</v>
      </c>
      <c r="E175" s="9" t="str">
        <f t="shared" si="20"/>
        <v>Male</v>
      </c>
      <c r="F175" s="11" t="str">
        <f t="shared" si="21"/>
        <v>.</v>
      </c>
      <c r="G175" s="9" t="str">
        <f t="shared" si="22"/>
        <v>Ohio</v>
      </c>
      <c r="H175" s="12">
        <f t="shared" si="23"/>
        <v>6</v>
      </c>
      <c r="I175" s="13">
        <v>0</v>
      </c>
      <c r="J175" s="9">
        <v>40</v>
      </c>
      <c r="K175" s="9">
        <v>29</v>
      </c>
      <c r="L175" s="9">
        <v>43</v>
      </c>
      <c r="M175" s="9">
        <v>1</v>
      </c>
      <c r="N175" s="9">
        <v>1</v>
      </c>
      <c r="O175" s="9">
        <v>31</v>
      </c>
      <c r="P175" s="9">
        <v>6</v>
      </c>
      <c r="Q175" s="12">
        <v>19200</v>
      </c>
    </row>
    <row r="176" spans="1:17" x14ac:dyDescent="0.25">
      <c r="A176" s="8">
        <f t="shared" si="16"/>
        <v>40</v>
      </c>
      <c r="B176" s="9">
        <f t="shared" si="17"/>
        <v>16</v>
      </c>
      <c r="C176" s="10">
        <f t="shared" si="18"/>
        <v>30000</v>
      </c>
      <c r="D176" s="9" t="str">
        <f t="shared" si="19"/>
        <v>White</v>
      </c>
      <c r="E176" s="9" t="str">
        <f t="shared" si="20"/>
        <v>Female</v>
      </c>
      <c r="F176" s="11" t="str">
        <f t="shared" si="21"/>
        <v>.</v>
      </c>
      <c r="G176" s="9" t="str">
        <f t="shared" si="22"/>
        <v>Ohio</v>
      </c>
      <c r="H176" s="12">
        <f t="shared" si="23"/>
        <v>6</v>
      </c>
      <c r="I176" s="13">
        <v>0</v>
      </c>
      <c r="J176" s="9">
        <v>40</v>
      </c>
      <c r="K176" s="9">
        <v>56</v>
      </c>
      <c r="L176" s="9">
        <v>43</v>
      </c>
      <c r="M176" s="9">
        <v>1</v>
      </c>
      <c r="N176" s="9">
        <v>2</v>
      </c>
      <c r="O176" s="9">
        <v>31</v>
      </c>
      <c r="P176" s="9">
        <v>6</v>
      </c>
      <c r="Q176" s="12">
        <v>30000</v>
      </c>
    </row>
  </sheetData>
  <autoFilter ref="A1:Q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Pivot &amp; Chart</vt:lpstr>
      <vt:lpstr>Data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KETHIREDDY, ABHISHIKTHA</dc:creator>
  <cp:lastModifiedBy>KETHIREDDY, ABHISHIKTHA</cp:lastModifiedBy>
  <dcterms:created xsi:type="dcterms:W3CDTF">2016-09-15T16:18:55Z</dcterms:created>
  <dcterms:modified xsi:type="dcterms:W3CDTF">2016-09-15T16:23:18Z</dcterms:modified>
</cp:coreProperties>
</file>