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8_{F3DC4F08-488E-4339-B1D0-26EC06C00FF8}"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11" l="1"/>
  <c r="H7" i="11"/>
  <c r="E21" i="11" l="1"/>
  <c r="F21" i="11" s="1"/>
  <c r="E22" i="11" s="1"/>
  <c r="F22" i="11" l="1"/>
  <c r="H22" i="11" s="1"/>
  <c r="E23" i="11"/>
  <c r="I5" i="11"/>
  <c r="H33" i="11"/>
  <c r="H32" i="11"/>
  <c r="H31" i="11"/>
  <c r="H30" i="11"/>
  <c r="H29" i="11"/>
  <c r="H28" i="11"/>
  <c r="H26" i="11"/>
  <c r="H21" i="11"/>
  <c r="H20" i="11"/>
  <c r="H14" i="11"/>
  <c r="H8" i="11"/>
  <c r="H9" i="11" l="1"/>
  <c r="F23" i="11"/>
  <c r="E25" i="11"/>
  <c r="E15" i="11"/>
  <c r="E16" i="11" s="1"/>
  <c r="I6" i="11"/>
  <c r="H27" i="11" l="1"/>
  <c r="F25" i="11"/>
  <c r="H25" i="11" s="1"/>
  <c r="H10" i="11"/>
  <c r="E24" i="11"/>
  <c r="H23" i="11"/>
  <c r="F16" i="11"/>
  <c r="F15" i="11"/>
  <c r="H15" i="11" s="1"/>
  <c r="J5" i="11"/>
  <c r="K5" i="11" s="1"/>
  <c r="L5" i="11" s="1"/>
  <c r="M5" i="11" s="1"/>
  <c r="N5" i="11" s="1"/>
  <c r="O5" i="11" s="1"/>
  <c r="P5" i="11" s="1"/>
  <c r="I4" i="11"/>
  <c r="F24" i="11" l="1"/>
  <c r="H24" i="11" s="1"/>
  <c r="H16" i="11"/>
  <c r="E17" i="11"/>
  <c r="E18" i="11" s="1"/>
  <c r="E19" i="11" s="1"/>
  <c r="H11"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<sst xmlns="http://schemas.openxmlformats.org/spreadsheetml/2006/main" count="81" uniqueCount="55">
  <si>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</si>
  <si>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</si>
  <si>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</si>
  <si>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</si>
  <si>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</si>
  <si>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</si>
  <si>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</si>
  <si>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</si>
  <si>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</si>
  <si>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</si>
  <si>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</si>
  <si>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</si>
  <si>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</si>
  <si>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</si>
  <si>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</si>
  <si>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</si>
  <si>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</si>
  <si>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</si>
  <si>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</si>
  <si>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</si>
  <si>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</si>
  <si>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</si>
  <si>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</si>
  <si>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</si>
  <si>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</si>
  <si>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</si>
  <si>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</si>
  <si>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</si>
  <si>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</si>
  <si>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</si>
  <si>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</si>
  <si>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</si>
  <si>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</si>
  <si>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</si>
  <si>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</si>
  <si>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</si>
  <si>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</si>
  <si>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</si>
  <si>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</si>
  <si>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</si>
  <si>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</si>
  <si>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</si>
  <si>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</si>
  <si>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</si>
  <si>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</si>
  <si>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</si>
  <si>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</si>
  <si>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</si>
  <si>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LOGIC FOR NEURAL NETWORKS ASSISTED BY NEUROEVOLUTION</t>
  </si>
  <si>
    <t>Abhista Partal Balab</t>
  </si>
  <si>
    <t>Explanation in AI</t>
  </si>
  <si>
    <t>NEAT</t>
  </si>
  <si>
    <t>LEN</t>
  </si>
  <si>
    <t>Litrature Review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</si>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</sst>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m/d/yy;@"/>
    <numFmt numFmtId="166" formatCode="ddd\,\ m/d/yyyy"/>
    <numFmt numFmtId="167" formatCode="mmm\ d\,\ yyyy"/>
    <numFmt numFmtId="168" formatCode="d"/>
    <numFmt numFmtId="169" formatCode="mm/dd/yy;@"/>
    <numFmt numFmtId="170" formatCode="ddd\,\ dd/mm/yyyy"/>
    <numFmt numFmtId="171" formatCode="dd/mm/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6"/>
      <color theme="1" tint="0.34998626667073579"/>
      <name val="Calibri"/>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25" fillId="0" borderId="0" xfId="5" applyFont="1" applyAlignment="1">
      <alignment horizontal="left"/>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71" fontId="9" fillId="3" borderId="2" xfId="10" applyNumberFormat="1" applyFill="1">
      <alignment horizontal="center" vertical="center"/>
    </xf>
    <xf numFmtId="171" fontId="9" fillId="4" borderId="2" xfId="10" applyNumberFormat="1" applyFill="1">
      <alignment horizontal="center" vertical="center"/>
    </xf>
    <xf numFmtId="171" fontId="0" fillId="6" borderId="2" xfId="0" applyNumberFormat="1" applyFill="1" applyBorder="1" applyAlignment="1">
      <alignment horizontal="center" vertical="center"/>
    </xf>
    <xf numFmtId="171" fontId="5" fillId="6" borderId="2" xfId="0" applyNumberFormat="1" applyFont="1" applyFill="1" applyBorder="1" applyAlignment="1">
      <alignment horizontal="center" vertical="center"/>
    </xf>
    <xf numFmtId="171" fontId="9" fillId="11" borderId="2" xfId="10" applyNumberFormat="1" applyFill="1">
      <alignment horizontal="center" vertical="center"/>
    </xf>
    <xf numFmtId="171" fontId="0" fillId="5" borderId="2" xfId="0" applyNumberFormat="1" applyFill="1" applyBorder="1" applyAlignment="1">
      <alignment horizontal="center" vertical="center"/>
    </xf>
    <xf numFmtId="171" fontId="5" fillId="5" borderId="2" xfId="0" applyNumberFormat="1" applyFont="1" applyFill="1" applyBorder="1" applyAlignment="1">
      <alignment horizontal="center" vertical="center"/>
    </xf>
    <xf numFmtId="171" fontId="9" fillId="10" borderId="2" xfId="10" applyNumberFormat="1" applyFill="1">
      <alignment horizontal="center" vertical="center"/>
    </xf>
    <xf numFmtId="0" fontId="9" fillId="3" borderId="2" xfId="11" applyFill="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70"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pane ySplit="6" topLeftCell="A8" activePane="bottomLeft" state="frozen"/>
      <selection pane="bottomLeft" activeCell="P3" sqref="P3"/>
    </sheetView>
  </sheetViews>
  <sheetFormatPr defaultRowHeight="30" customHeight="1" x14ac:dyDescent="0.3"/>
  <cols>
    <col min="1" max="1" width="2.6640625" style="5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3" t="s">
        <v>38</v>
      </c>
      <c r="B1" s="77" t="s">
        <v>48</v>
      </c>
      <c r="C1" s="1"/>
      <c r="D1" s="2"/>
      <c r="E1" s="4"/>
      <c r="F1" s="41"/>
      <c r="H1" s="2"/>
      <c r="I1" s="74" t="s">
        <v>19</v>
      </c>
    </row>
    <row r="2" spans="1:64" ht="30" customHeight="1" x14ac:dyDescent="0.35">
      <c r="A2" s="52" t="s">
        <v>33</v>
      </c>
      <c r="B2" s="56" t="s">
        <v>30</v>
      </c>
      <c r="I2" s="75" t="s">
        <v>24</v>
      </c>
    </row>
    <row r="3" spans="1:64" ht="30" customHeight="1" x14ac:dyDescent="0.3">
      <c r="A3" s="52" t="s">
        <v>45</v>
      </c>
      <c r="B3" s="57" t="s">
        <v>49</v>
      </c>
      <c r="C3" s="93" t="s">
        <v>7</v>
      </c>
      <c r="D3" s="94"/>
      <c r="E3" s="92">
        <v>44805</v>
      </c>
      <c r="F3" s="92"/>
    </row>
    <row r="4" spans="1:64" ht="30" customHeight="1" x14ac:dyDescent="0.3">
      <c r="A4" s="53" t="s">
        <v>39</v>
      </c>
      <c r="C4" s="93" t="s">
        <v>14</v>
      </c>
      <c r="D4" s="94"/>
      <c r="E4" s="7">
        <v>1</v>
      </c>
      <c r="I4" s="89">
        <f>I5</f>
        <v>44802</v>
      </c>
      <c r="J4" s="90"/>
      <c r="K4" s="90"/>
      <c r="L4" s="90"/>
      <c r="M4" s="90"/>
      <c r="N4" s="90"/>
      <c r="O4" s="91"/>
      <c r="P4" s="89">
        <f>P5</f>
        <v>44809</v>
      </c>
      <c r="Q4" s="90"/>
      <c r="R4" s="90"/>
      <c r="S4" s="90"/>
      <c r="T4" s="90"/>
      <c r="U4" s="90"/>
      <c r="V4" s="91"/>
      <c r="W4" s="89">
        <f>W5</f>
        <v>44816</v>
      </c>
      <c r="X4" s="90"/>
      <c r="Y4" s="90"/>
      <c r="Z4" s="90"/>
      <c r="AA4" s="90"/>
      <c r="AB4" s="90"/>
      <c r="AC4" s="91"/>
      <c r="AD4" s="89">
        <f>AD5</f>
        <v>44823</v>
      </c>
      <c r="AE4" s="90"/>
      <c r="AF4" s="90"/>
      <c r="AG4" s="90"/>
      <c r="AH4" s="90"/>
      <c r="AI4" s="90"/>
      <c r="AJ4" s="91"/>
      <c r="AK4" s="89">
        <f>AK5</f>
        <v>44830</v>
      </c>
      <c r="AL4" s="90"/>
      <c r="AM4" s="90"/>
      <c r="AN4" s="90"/>
      <c r="AO4" s="90"/>
      <c r="AP4" s="90"/>
      <c r="AQ4" s="91"/>
      <c r="AR4" s="89">
        <f>AR5</f>
        <v>44837</v>
      </c>
      <c r="AS4" s="90"/>
      <c r="AT4" s="90"/>
      <c r="AU4" s="90"/>
      <c r="AV4" s="90"/>
      <c r="AW4" s="90"/>
      <c r="AX4" s="91"/>
      <c r="AY4" s="89">
        <f>AY5</f>
        <v>44844</v>
      </c>
      <c r="AZ4" s="90"/>
      <c r="BA4" s="90"/>
      <c r="BB4" s="90"/>
      <c r="BC4" s="90"/>
      <c r="BD4" s="90"/>
      <c r="BE4" s="91"/>
      <c r="BF4" s="89">
        <f>BF5</f>
        <v>44851</v>
      </c>
      <c r="BG4" s="90"/>
      <c r="BH4" s="90"/>
      <c r="BI4" s="90"/>
      <c r="BJ4" s="90"/>
      <c r="BK4" s="90"/>
      <c r="BL4" s="91"/>
    </row>
    <row r="5" spans="1:64" ht="15" customHeight="1" x14ac:dyDescent="0.3">
      <c r="A5" s="53" t="s">
        <v>40</v>
      </c>
      <c r="B5" s="73"/>
      <c r="C5" s="73"/>
      <c r="D5" s="73"/>
      <c r="E5" s="73"/>
      <c r="F5" s="73"/>
      <c r="G5" s="73"/>
      <c r="I5" s="11">
        <f>Project_Start-WEEKDAY(Project_Start,1)+2+7*(Display_Week-1)</f>
        <v>44802</v>
      </c>
      <c r="J5" s="10">
        <f>I5+1</f>
        <v>44803</v>
      </c>
      <c r="K5" s="10">
        <f t="shared" ref="K5:AX5" si="0">J5+1</f>
        <v>44804</v>
      </c>
      <c r="L5" s="10">
        <f t="shared" si="0"/>
        <v>44805</v>
      </c>
      <c r="M5" s="10">
        <f t="shared" si="0"/>
        <v>44806</v>
      </c>
      <c r="N5" s="10">
        <f t="shared" si="0"/>
        <v>44807</v>
      </c>
      <c r="O5" s="12">
        <f t="shared" si="0"/>
        <v>44808</v>
      </c>
      <c r="P5" s="11">
        <f>O5+1</f>
        <v>44809</v>
      </c>
      <c r="Q5" s="10">
        <f>P5+1</f>
        <v>44810</v>
      </c>
      <c r="R5" s="10">
        <f t="shared" si="0"/>
        <v>44811</v>
      </c>
      <c r="S5" s="10">
        <f t="shared" si="0"/>
        <v>44812</v>
      </c>
      <c r="T5" s="10">
        <f t="shared" si="0"/>
        <v>44813</v>
      </c>
      <c r="U5" s="10">
        <f t="shared" si="0"/>
        <v>44814</v>
      </c>
      <c r="V5" s="12">
        <f t="shared" si="0"/>
        <v>44815</v>
      </c>
      <c r="W5" s="11">
        <f>V5+1</f>
        <v>44816</v>
      </c>
      <c r="X5" s="10">
        <f>W5+1</f>
        <v>44817</v>
      </c>
      <c r="Y5" s="10">
        <f t="shared" si="0"/>
        <v>44818</v>
      </c>
      <c r="Z5" s="10">
        <f t="shared" si="0"/>
        <v>44819</v>
      </c>
      <c r="AA5" s="10">
        <f t="shared" si="0"/>
        <v>44820</v>
      </c>
      <c r="AB5" s="10">
        <f t="shared" si="0"/>
        <v>44821</v>
      </c>
      <c r="AC5" s="12">
        <f t="shared" si="0"/>
        <v>44822</v>
      </c>
      <c r="AD5" s="11">
        <f>AC5+1</f>
        <v>44823</v>
      </c>
      <c r="AE5" s="10">
        <f>AD5+1</f>
        <v>44824</v>
      </c>
      <c r="AF5" s="10">
        <f t="shared" si="0"/>
        <v>44825</v>
      </c>
      <c r="AG5" s="10">
        <f t="shared" si="0"/>
        <v>44826</v>
      </c>
      <c r="AH5" s="10">
        <f t="shared" si="0"/>
        <v>44827</v>
      </c>
      <c r="AI5" s="10">
        <f t="shared" si="0"/>
        <v>44828</v>
      </c>
      <c r="AJ5" s="12">
        <f t="shared" si="0"/>
        <v>44829</v>
      </c>
      <c r="AK5" s="11">
        <f>AJ5+1</f>
        <v>44830</v>
      </c>
      <c r="AL5" s="10">
        <f>AK5+1</f>
        <v>44831</v>
      </c>
      <c r="AM5" s="10">
        <f t="shared" si="0"/>
        <v>44832</v>
      </c>
      <c r="AN5" s="10">
        <f t="shared" si="0"/>
        <v>44833</v>
      </c>
      <c r="AO5" s="10">
        <f t="shared" si="0"/>
        <v>44834</v>
      </c>
      <c r="AP5" s="10">
        <f t="shared" si="0"/>
        <v>44835</v>
      </c>
      <c r="AQ5" s="12">
        <f t="shared" si="0"/>
        <v>44836</v>
      </c>
      <c r="AR5" s="11">
        <f>AQ5+1</f>
        <v>44837</v>
      </c>
      <c r="AS5" s="10">
        <f>AR5+1</f>
        <v>44838</v>
      </c>
      <c r="AT5" s="10">
        <f t="shared" si="0"/>
        <v>44839</v>
      </c>
      <c r="AU5" s="10">
        <f t="shared" si="0"/>
        <v>44840</v>
      </c>
      <c r="AV5" s="10">
        <f t="shared" si="0"/>
        <v>44841</v>
      </c>
      <c r="AW5" s="10">
        <f t="shared" si="0"/>
        <v>44842</v>
      </c>
      <c r="AX5" s="12">
        <f t="shared" si="0"/>
        <v>44843</v>
      </c>
      <c r="AY5" s="11">
        <f>AX5+1</f>
        <v>44844</v>
      </c>
      <c r="AZ5" s="10">
        <f>AY5+1</f>
        <v>44845</v>
      </c>
      <c r="BA5" s="10">
        <f t="shared" ref="BA5:BE5" si="1">AZ5+1</f>
        <v>44846</v>
      </c>
      <c r="BB5" s="10">
        <f t="shared" si="1"/>
        <v>44847</v>
      </c>
      <c r="BC5" s="10">
        <f t="shared" si="1"/>
        <v>44848</v>
      </c>
      <c r="BD5" s="10">
        <f t="shared" si="1"/>
        <v>44849</v>
      </c>
      <c r="BE5" s="12">
        <f t="shared" si="1"/>
        <v>44850</v>
      </c>
      <c r="BF5" s="11">
        <f>BE5+1</f>
        <v>44851</v>
      </c>
      <c r="BG5" s="10">
        <f>BF5+1</f>
        <v>44852</v>
      </c>
      <c r="BH5" s="10">
        <f t="shared" ref="BH5:BL5" si="2">BG5+1</f>
        <v>44853</v>
      </c>
      <c r="BI5" s="10">
        <f t="shared" si="2"/>
        <v>44854</v>
      </c>
      <c r="BJ5" s="10">
        <f t="shared" si="2"/>
        <v>44855</v>
      </c>
      <c r="BK5" s="10">
        <f t="shared" si="2"/>
        <v>44856</v>
      </c>
      <c r="BL5" s="12">
        <f t="shared" si="2"/>
        <v>44857</v>
      </c>
    </row>
    <row r="6" spans="1:64" ht="30" customHeight="1" thickBot="1" x14ac:dyDescent="0.35">
      <c r="A6" s="53" t="s">
        <v>41</v>
      </c>
      <c r="B6" s="8" t="s">
        <v>15</v>
      </c>
      <c r="C6" s="9" t="s">
        <v>9</v>
      </c>
      <c r="D6" s="9" t="s">
        <v>8</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2" t="s">
        <v>46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5">
      <c r="A8" s="53" t="s">
        <v>42</v>
      </c>
      <c r="B8" s="18" t="s">
        <v>53</v>
      </c>
      <c r="C8" s="59"/>
      <c r="D8" s="19"/>
      <c r="E8" s="20"/>
      <c r="F8" s="21"/>
      <c r="G8" s="17"/>
      <c r="H8" s="17" t="str">
        <f t="shared" ref="H8:H33"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5">
      <c r="A9" s="53" t="s">
        <v>47</v>
      </c>
      <c r="B9" s="68" t="s">
        <v>4</v>
      </c>
      <c r="C9" s="60" t="s">
        <v>50</v>
      </c>
      <c r="D9" s="22">
        <v>0.4</v>
      </c>
      <c r="E9" s="80">
        <v>44805</v>
      </c>
      <c r="F9" s="80">
        <v>44834</v>
      </c>
      <c r="G9" s="17"/>
      <c r="H9" s="17">
        <f t="shared" si="6"/>
        <v>30</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5">
      <c r="A10" s="53" t="s">
        <v>43</v>
      </c>
      <c r="B10" s="68" t="s">
        <v>5</v>
      </c>
      <c r="C10" s="88" t="s">
        <v>51</v>
      </c>
      <c r="D10" s="22">
        <v>0.95</v>
      </c>
      <c r="E10" s="80">
        <v>44815</v>
      </c>
      <c r="F10" s="80">
        <v>44821</v>
      </c>
      <c r="G10" s="17"/>
      <c r="H10" s="17">
        <f t="shared" si="6"/>
        <v>7</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5">
      <c r="A11" s="52"/>
      <c r="B11" s="68" t="s">
        <v>0</v>
      </c>
      <c r="C11" s="60" t="s">
        <v>52</v>
      </c>
      <c r="D11" s="22">
        <v>0.9</v>
      </c>
      <c r="E11" s="80">
        <v>44825</v>
      </c>
      <c r="F11" s="80">
        <f>E11+5</f>
        <v>44830</v>
      </c>
      <c r="G11" s="17"/>
      <c r="H11" s="17">
        <f t="shared" si="6"/>
        <v>6</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5">
      <c r="A12" s="52"/>
      <c r="B12" s="68" t="s">
        <v>1</v>
      </c>
      <c r="C12" s="60" t="s">
        <v>54</v>
      </c>
      <c r="D12" s="22">
        <v>0.2</v>
      </c>
      <c r="E12" s="80"/>
      <c r="F12" s="80"/>
      <c r="G12" s="17"/>
      <c r="H12" s="17"/>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5">
      <c r="A13" s="52"/>
      <c r="B13" s="68"/>
      <c r="C13" s="60"/>
      <c r="D13" s="22"/>
      <c r="E13" s="80"/>
      <c r="F13" s="80"/>
      <c r="G13" s="17"/>
      <c r="H13" s="17"/>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5">
      <c r="A14" s="53" t="s">
        <v>44</v>
      </c>
      <c r="B14" s="23" t="s">
        <v>3</v>
      </c>
      <c r="C14" s="61"/>
      <c r="D14" s="24"/>
      <c r="E14" s="78"/>
      <c r="F14" s="79"/>
      <c r="G14" s="17"/>
      <c r="H14" s="17"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5">
      <c r="A15" s="53"/>
      <c r="B15" s="69" t="s">
        <v>4</v>
      </c>
      <c r="C15" s="62"/>
      <c r="D15" s="25">
        <v>0.5</v>
      </c>
      <c r="E15" s="81">
        <f>E13+1</f>
        <v>1</v>
      </c>
      <c r="F15" s="81">
        <f>E15+4</f>
        <v>5</v>
      </c>
      <c r="G15" s="17"/>
      <c r="H15" s="17">
        <f t="shared" si="6"/>
        <v>5</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5">
      <c r="A16" s="52"/>
      <c r="B16" s="69" t="s">
        <v>5</v>
      </c>
      <c r="C16" s="62"/>
      <c r="D16" s="25">
        <v>0.5</v>
      </c>
      <c r="E16" s="81">
        <f>E15+2</f>
        <v>3</v>
      </c>
      <c r="F16" s="81">
        <f>E16+5</f>
        <v>8</v>
      </c>
      <c r="G16" s="17"/>
      <c r="H16" s="17">
        <f t="shared" si="6"/>
        <v>6</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5">
      <c r="A17" s="52"/>
      <c r="B17" s="69" t="s">
        <v>0</v>
      </c>
      <c r="C17" s="62"/>
      <c r="D17" s="25"/>
      <c r="E17" s="81">
        <f>F16</f>
        <v>8</v>
      </c>
      <c r="F17" s="81">
        <f>E17+3</f>
        <v>11</v>
      </c>
      <c r="G17" s="17"/>
      <c r="H17" s="17">
        <f t="shared" si="6"/>
        <v>4</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5">
      <c r="A18" s="52"/>
      <c r="B18" s="69" t="s">
        <v>1</v>
      </c>
      <c r="C18" s="62"/>
      <c r="D18" s="25"/>
      <c r="E18" s="81">
        <f>E17</f>
        <v>8</v>
      </c>
      <c r="F18" s="81">
        <f>E18+2</f>
        <v>10</v>
      </c>
      <c r="G18" s="17"/>
      <c r="H18" s="17">
        <f t="shared" si="6"/>
        <v>3</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5">
      <c r="A19" s="52"/>
      <c r="B19" s="69" t="s">
        <v>2</v>
      </c>
      <c r="C19" s="62"/>
      <c r="D19" s="25"/>
      <c r="E19" s="81">
        <f>E18</f>
        <v>8</v>
      </c>
      <c r="F19" s="81">
        <f>E19+3</f>
        <v>11</v>
      </c>
      <c r="G19" s="17"/>
      <c r="H19" s="17">
        <f t="shared" si="6"/>
        <v>4</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5">
      <c r="A20" s="52" t="s">
        <v>35</v>
      </c>
      <c r="B20" s="26" t="s">
        <v>16</v>
      </c>
      <c r="C20" s="63"/>
      <c r="D20" s="27"/>
      <c r="E20" s="82"/>
      <c r="F20" s="83"/>
      <c r="G20" s="17"/>
      <c r="H20" s="17" t="str">
        <f t="shared" si="6"/>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5">
      <c r="A21" s="52"/>
      <c r="B21" s="70" t="s">
        <v>4</v>
      </c>
      <c r="C21" s="64"/>
      <c r="D21" s="28"/>
      <c r="E21" s="84">
        <f>E9+15</f>
        <v>44820</v>
      </c>
      <c r="F21" s="84">
        <f>E21+5</f>
        <v>44825</v>
      </c>
      <c r="G21" s="17"/>
      <c r="H21" s="17">
        <f t="shared" si="6"/>
        <v>6</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5">
      <c r="A22" s="52"/>
      <c r="B22" s="70" t="s">
        <v>5</v>
      </c>
      <c r="C22" s="64"/>
      <c r="D22" s="28"/>
      <c r="E22" s="84">
        <f>F21+1</f>
        <v>44826</v>
      </c>
      <c r="F22" s="84">
        <f>E22+4</f>
        <v>44830</v>
      </c>
      <c r="G22" s="17"/>
      <c r="H22" s="17">
        <f t="shared" si="6"/>
        <v>5</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5">
      <c r="A23" s="52"/>
      <c r="B23" s="70" t="s">
        <v>0</v>
      </c>
      <c r="C23" s="64"/>
      <c r="D23" s="28"/>
      <c r="E23" s="84">
        <f>E22+5</f>
        <v>44831</v>
      </c>
      <c r="F23" s="84">
        <f>E23+5</f>
        <v>44836</v>
      </c>
      <c r="G23" s="17"/>
      <c r="H23" s="17">
        <f t="shared" si="6"/>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5">
      <c r="A24" s="52"/>
      <c r="B24" s="70" t="s">
        <v>1</v>
      </c>
      <c r="C24" s="64"/>
      <c r="D24" s="28"/>
      <c r="E24" s="84">
        <f>F23+1</f>
        <v>44837</v>
      </c>
      <c r="F24" s="84">
        <f>E24+4</f>
        <v>44841</v>
      </c>
      <c r="G24" s="17"/>
      <c r="H24" s="17">
        <f t="shared" si="6"/>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5">
      <c r="A25" s="52"/>
      <c r="B25" s="70" t="s">
        <v>2</v>
      </c>
      <c r="C25" s="64"/>
      <c r="D25" s="28"/>
      <c r="E25" s="84">
        <f>E23</f>
        <v>44831</v>
      </c>
      <c r="F25" s="84">
        <f>E25+4</f>
        <v>44835</v>
      </c>
      <c r="G25" s="17"/>
      <c r="H25" s="17">
        <f t="shared" si="6"/>
        <v>5</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5">
      <c r="A26" s="52" t="s">
        <v>35</v>
      </c>
      <c r="B26" s="29" t="s">
        <v>28</v>
      </c>
      <c r="C26" s="65"/>
      <c r="D26" s="30"/>
      <c r="E26" s="85"/>
      <c r="F26" s="86"/>
      <c r="G26" s="17"/>
      <c r="H26" s="17" t="str">
        <f t="shared" si="6"/>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5">
      <c r="A27" s="52"/>
      <c r="B27" s="71" t="s">
        <v>4</v>
      </c>
      <c r="C27" s="66"/>
      <c r="D27" s="31"/>
      <c r="E27" s="87" t="s">
        <v>34</v>
      </c>
      <c r="F27" s="87" t="s">
        <v>34</v>
      </c>
      <c r="G27" s="17"/>
      <c r="H27" s="17" t="e">
        <f t="shared" si="6"/>
        <v>#VALUE!</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5">
      <c r="A28" s="52"/>
      <c r="B28" s="71" t="s">
        <v>5</v>
      </c>
      <c r="C28" s="66"/>
      <c r="D28" s="31"/>
      <c r="E28" s="87" t="s">
        <v>34</v>
      </c>
      <c r="F28" s="87" t="s">
        <v>34</v>
      </c>
      <c r="G28" s="17"/>
      <c r="H28" s="17" t="e">
        <f t="shared" si="6"/>
        <v>#VALUE!</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5">
      <c r="A29" s="52"/>
      <c r="B29" s="71" t="s">
        <v>0</v>
      </c>
      <c r="C29" s="66"/>
      <c r="D29" s="31"/>
      <c r="E29" s="87" t="s">
        <v>34</v>
      </c>
      <c r="F29" s="87" t="s">
        <v>34</v>
      </c>
      <c r="G29" s="17"/>
      <c r="H29" s="17" t="e">
        <f t="shared" si="6"/>
        <v>#VALUE!</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35">
      <c r="A30" s="52"/>
      <c r="B30" s="71" t="s">
        <v>1</v>
      </c>
      <c r="C30" s="66"/>
      <c r="D30" s="31"/>
      <c r="E30" s="87" t="s">
        <v>34</v>
      </c>
      <c r="F30" s="87" t="s">
        <v>34</v>
      </c>
      <c r="G30" s="17"/>
      <c r="H30" s="17" t="e">
        <f t="shared" si="6"/>
        <v>#VALUE!</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35">
      <c r="A31" s="52"/>
      <c r="B31" s="71" t="s">
        <v>2</v>
      </c>
      <c r="C31" s="66"/>
      <c r="D31" s="31"/>
      <c r="E31" s="87" t="s">
        <v>34</v>
      </c>
      <c r="F31" s="87" t="s">
        <v>34</v>
      </c>
      <c r="G31" s="17"/>
      <c r="H31" s="17" t="e">
        <f t="shared" si="6"/>
        <v>#VALUE!</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35">
      <c r="A32" s="52" t="s">
        <v>37</v>
      </c>
      <c r="B32" s="72"/>
      <c r="C32" s="67"/>
      <c r="D32" s="16"/>
      <c r="E32" s="58"/>
      <c r="F32" s="58"/>
      <c r="G32" s="17"/>
      <c r="H32" s="17"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5">
      <c r="A33" s="53" t="s">
        <v>36</v>
      </c>
      <c r="B33" s="32" t="s">
        <v>6</v>
      </c>
      <c r="C33" s="33"/>
      <c r="D33" s="34"/>
      <c r="E33" s="35"/>
      <c r="F33" s="36"/>
      <c r="G33" s="37"/>
      <c r="H33" s="37"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ht="30" customHeight="1" x14ac:dyDescent="0.3">
      <c r="G34" s="6"/>
    </row>
    <row r="35" spans="1:64" ht="30" customHeight="1" x14ac:dyDescent="0.3">
      <c r="C35" s="14"/>
      <c r="F35" s="54"/>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19</v>
      </c>
      <c r="B2" s="43"/>
    </row>
    <row r="3" spans="1:2" s="48" customFormat="1" ht="27" customHeight="1" x14ac:dyDescent="0.3">
      <c r="A3" s="76" t="s">
        <v>24</v>
      </c>
      <c r="B3" s="49"/>
    </row>
    <row r="4" spans="1:2" s="45" customFormat="1" ht="25.8" x14ac:dyDescent="0.5">
      <c r="A4" s="46" t="s">
        <v>18</v>
      </c>
    </row>
    <row r="5" spans="1:2" ht="74.099999999999994" customHeight="1" x14ac:dyDescent="0.3">
      <c r="A5" s="47" t="s">
        <v>27</v>
      </c>
    </row>
    <row r="6" spans="1:2" ht="26.25" customHeight="1" x14ac:dyDescent="0.3">
      <c r="A6" s="46" t="s">
        <v>32</v>
      </c>
    </row>
    <row r="7" spans="1:2" s="42" customFormat="1" ht="204.9" customHeight="1" x14ac:dyDescent="0.3">
      <c r="A7" s="51" t="s">
        <v>31</v>
      </c>
    </row>
    <row r="8" spans="1:2" s="45" customFormat="1" ht="25.8" x14ac:dyDescent="0.5">
      <c r="A8" s="46" t="s">
        <v>20</v>
      </c>
    </row>
    <row r="9" spans="1:2" ht="57.6" x14ac:dyDescent="0.3">
      <c r="A9" s="47" t="s">
        <v>29</v>
      </c>
    </row>
    <row r="10" spans="1:2" s="42" customFormat="1" ht="27.9" customHeight="1" x14ac:dyDescent="0.3">
      <c r="A10" s="50" t="s">
        <v>26</v>
      </c>
    </row>
    <row r="11" spans="1:2" s="45" customFormat="1" ht="25.8" x14ac:dyDescent="0.5">
      <c r="A11" s="46" t="s">
        <v>17</v>
      </c>
    </row>
    <row r="12" spans="1:2" ht="28.8" x14ac:dyDescent="0.3">
      <c r="A12" s="47" t="s">
        <v>25</v>
      </c>
    </row>
    <row r="13" spans="1:2" s="42" customFormat="1" ht="27.9" customHeight="1" x14ac:dyDescent="0.3">
      <c r="A13" s="50" t="s">
        <v>10</v>
      </c>
    </row>
    <row r="14" spans="1:2" s="45" customFormat="1" ht="25.8" x14ac:dyDescent="0.5">
      <c r="A14" s="46" t="s">
        <v>21</v>
      </c>
    </row>
    <row r="15" spans="1:2" ht="75" customHeight="1" x14ac:dyDescent="0.3">
      <c r="A15" s="47" t="s">
        <v>22</v>
      </c>
    </row>
    <row r="16" spans="1:2" ht="72" x14ac:dyDescent="0.3">
      <c r="A16" s="47"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6B94BCE12BB2340849BED0DC63F0211" ma:contentTypeVersion="9" ma:contentTypeDescription="Opret et nyt dokument." ma:contentTypeScope="" ma:versionID="c09f2da297f70623a3d63bfbeffd026f">
  <xsd:schema xmlns:xsd="http://www.w3.org/2001/XMLSchema" xmlns:xs="http://www.w3.org/2001/XMLSchema" xmlns:p="http://schemas.microsoft.com/office/2006/metadata/properties" xmlns:ns3="43efeccf-b3c7-4a29-99d4-bbe966fe76ef" xmlns:ns4="8457d62b-2d5c-4b4f-8552-269038d47ba3" targetNamespace="http://schemas.microsoft.com/office/2006/metadata/properties" ma:root="true" ma:fieldsID="95f0d5e94ee48ed1a632e3e3ac3fd933" ns3:_="" ns4:_="">
    <xsd:import namespace="43efeccf-b3c7-4a29-99d4-bbe966fe76ef"/>
    <xsd:import namespace="8457d62b-2d5c-4b4f-8552-269038d47ba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efeccf-b3c7-4a29-99d4-bbe966fe76ef"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57d62b-2d5c-4b4f-8552-269038d47ba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EAB33A-415E-4A45-A78A-6DE2756BC178}">
  <ds:schemaRefs>
    <ds:schemaRef ds:uri="43efeccf-b3c7-4a29-99d4-bbe966fe76ef"/>
    <ds:schemaRef ds:uri="http://purl.org/dc/dcmitype/"/>
    <ds:schemaRef ds:uri="http://schemas.microsoft.com/office/2006/documentManagement/types"/>
    <ds:schemaRef ds:uri="http://purl.org/dc/elements/1.1/"/>
    <ds:schemaRef ds:uri="http://schemas.microsoft.com/office/2006/metadata/properties"/>
    <ds:schemaRef ds:uri="8457d62b-2d5c-4b4f-8552-269038d47ba3"/>
    <ds:schemaRef ds:uri="http://www.w3.org/XML/1998/namespace"/>
    <ds:schemaRef ds:uri="http://schemas.openxmlformats.org/package/2006/metadata/core-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A5D4A9E3-DD42-46E6-A52B-FA072E6D1530}">
  <ds:schemaRefs>
    <ds:schemaRef ds:uri="http://schemas.microsoft.com/sharepoint/v3/contenttype/forms"/>
  </ds:schemaRefs>
</ds:datastoreItem>
</file>

<file path=customXml/itemProps3.xml><?xml version="1.0" encoding="utf-8"?>
<ds:datastoreItem xmlns:ds="http://schemas.openxmlformats.org/officeDocument/2006/customXml" ds:itemID="{6F25208B-63E3-4D3E-86D6-913D9F6FE0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efeccf-b3c7-4a29-99d4-bbe966fe76ef"/>
    <ds:schemaRef ds:uri="8457d62b-2d5c-4b4f-8552-269038d47b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2022-09-29T08:43:54Z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0x01010066B94BCE12BB2340849BED0DC63F0211</vt:lpwstr>
  </property>
</Properties>
</file>