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terview Questions\Final Assignment Data -\Output\"/>
    </mc:Choice>
  </mc:AlternateContent>
  <bookViews>
    <workbookView xWindow="0" yWindow="0" windowWidth="23040" windowHeight="9072"/>
  </bookViews>
  <sheets>
    <sheet name="Output Data 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'Output Data 1'!$B$1:$R$125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5" i="1" l="1"/>
  <c r="G125" i="1"/>
  <c r="P125" i="1" s="1"/>
  <c r="C125" i="1"/>
  <c r="F124" i="1"/>
  <c r="G124" i="1"/>
  <c r="R124" i="1" s="1"/>
  <c r="C124" i="1"/>
  <c r="F123" i="1"/>
  <c r="G123" i="1"/>
  <c r="P123" i="1" s="1"/>
  <c r="C123" i="1"/>
  <c r="F122" i="1"/>
  <c r="G122" i="1"/>
  <c r="R122" i="1" s="1"/>
  <c r="C122" i="1"/>
  <c r="F121" i="1"/>
  <c r="G121" i="1"/>
  <c r="P121" i="1" s="1"/>
  <c r="C121" i="1"/>
  <c r="F120" i="1"/>
  <c r="G120" i="1"/>
  <c r="R120" i="1" s="1"/>
  <c r="C120" i="1"/>
  <c r="F119" i="1"/>
  <c r="G119" i="1"/>
  <c r="P119" i="1" s="1"/>
  <c r="C119" i="1"/>
  <c r="F118" i="1"/>
  <c r="G118" i="1"/>
  <c r="R118" i="1" s="1"/>
  <c r="C118" i="1"/>
  <c r="F117" i="1"/>
  <c r="G117" i="1"/>
  <c r="Q117" i="1" s="1"/>
  <c r="C117" i="1"/>
  <c r="F116" i="1"/>
  <c r="G116" i="1"/>
  <c r="R116" i="1" s="1"/>
  <c r="C116" i="1"/>
  <c r="F115" i="1"/>
  <c r="G115" i="1"/>
  <c r="Q115" i="1" s="1"/>
  <c r="C115" i="1"/>
  <c r="F114" i="1"/>
  <c r="G114" i="1"/>
  <c r="R114" i="1" s="1"/>
  <c r="C114" i="1"/>
  <c r="F113" i="1"/>
  <c r="G113" i="1"/>
  <c r="Q113" i="1" s="1"/>
  <c r="C113" i="1"/>
  <c r="F112" i="1"/>
  <c r="G112" i="1"/>
  <c r="R112" i="1" s="1"/>
  <c r="C112" i="1"/>
  <c r="F111" i="1"/>
  <c r="G111" i="1"/>
  <c r="Q111" i="1" s="1"/>
  <c r="C111" i="1"/>
  <c r="F110" i="1"/>
  <c r="G110" i="1"/>
  <c r="R110" i="1" s="1"/>
  <c r="C110" i="1"/>
  <c r="F109" i="1"/>
  <c r="G109" i="1"/>
  <c r="O109" i="1" s="1"/>
  <c r="C109" i="1"/>
  <c r="F108" i="1"/>
  <c r="G108" i="1"/>
  <c r="R108" i="1" s="1"/>
  <c r="C108" i="1"/>
  <c r="F107" i="1"/>
  <c r="G107" i="1"/>
  <c r="Q107" i="1" s="1"/>
  <c r="C107" i="1"/>
  <c r="F106" i="1"/>
  <c r="G106" i="1"/>
  <c r="R106" i="1" s="1"/>
  <c r="C106" i="1"/>
  <c r="F105" i="1"/>
  <c r="G105" i="1"/>
  <c r="Q105" i="1" s="1"/>
  <c r="C105" i="1"/>
  <c r="F104" i="1"/>
  <c r="G104" i="1"/>
  <c r="R104" i="1" s="1"/>
  <c r="C104" i="1"/>
  <c r="F103" i="1"/>
  <c r="G103" i="1"/>
  <c r="Q103" i="1" s="1"/>
  <c r="C103" i="1"/>
  <c r="F102" i="1"/>
  <c r="G102" i="1"/>
  <c r="R102" i="1" s="1"/>
  <c r="C102" i="1"/>
  <c r="F101" i="1"/>
  <c r="G101" i="1"/>
  <c r="Q101" i="1" s="1"/>
  <c r="C101" i="1"/>
  <c r="F100" i="1"/>
  <c r="G100" i="1"/>
  <c r="R100" i="1" s="1"/>
  <c r="C100" i="1"/>
  <c r="F99" i="1"/>
  <c r="G99" i="1"/>
  <c r="Q99" i="1" s="1"/>
  <c r="C99" i="1"/>
  <c r="F98" i="1"/>
  <c r="G98" i="1"/>
  <c r="R98" i="1" s="1"/>
  <c r="C98" i="1"/>
  <c r="F97" i="1"/>
  <c r="G97" i="1"/>
  <c r="Q97" i="1" s="1"/>
  <c r="C97" i="1"/>
  <c r="F96" i="1"/>
  <c r="G96" i="1"/>
  <c r="R96" i="1" s="1"/>
  <c r="C96" i="1"/>
  <c r="F95" i="1"/>
  <c r="G95" i="1"/>
  <c r="Q95" i="1" s="1"/>
  <c r="C95" i="1"/>
  <c r="F94" i="1"/>
  <c r="G94" i="1"/>
  <c r="R94" i="1" s="1"/>
  <c r="C94" i="1"/>
  <c r="F93" i="1"/>
  <c r="G93" i="1"/>
  <c r="O93" i="1" s="1"/>
  <c r="C93" i="1"/>
  <c r="F92" i="1"/>
  <c r="G92" i="1"/>
  <c r="R92" i="1" s="1"/>
  <c r="C92" i="1"/>
  <c r="F91" i="1"/>
  <c r="G91" i="1"/>
  <c r="Q91" i="1" s="1"/>
  <c r="C91" i="1"/>
  <c r="F90" i="1"/>
  <c r="G90" i="1"/>
  <c r="R90" i="1" s="1"/>
  <c r="C90" i="1"/>
  <c r="F89" i="1"/>
  <c r="G89" i="1"/>
  <c r="Q89" i="1" s="1"/>
  <c r="C89" i="1"/>
  <c r="F88" i="1"/>
  <c r="G88" i="1"/>
  <c r="R88" i="1" s="1"/>
  <c r="C88" i="1"/>
  <c r="F87" i="1"/>
  <c r="G87" i="1"/>
  <c r="Q87" i="1" s="1"/>
  <c r="C87" i="1"/>
  <c r="F86" i="1"/>
  <c r="G86" i="1"/>
  <c r="R86" i="1" s="1"/>
  <c r="C86" i="1"/>
  <c r="F85" i="1"/>
  <c r="G85" i="1"/>
  <c r="Q85" i="1" s="1"/>
  <c r="C85" i="1"/>
  <c r="F84" i="1"/>
  <c r="G84" i="1"/>
  <c r="R84" i="1" s="1"/>
  <c r="C84" i="1"/>
  <c r="F83" i="1"/>
  <c r="G83" i="1"/>
  <c r="Q83" i="1" s="1"/>
  <c r="C83" i="1"/>
  <c r="F82" i="1"/>
  <c r="G82" i="1"/>
  <c r="R82" i="1" s="1"/>
  <c r="C82" i="1"/>
  <c r="F81" i="1"/>
  <c r="G81" i="1"/>
  <c r="Q81" i="1" s="1"/>
  <c r="C81" i="1"/>
  <c r="F80" i="1"/>
  <c r="G80" i="1"/>
  <c r="R80" i="1" s="1"/>
  <c r="C80" i="1"/>
  <c r="F79" i="1"/>
  <c r="G79" i="1"/>
  <c r="Q79" i="1" s="1"/>
  <c r="C79" i="1"/>
  <c r="F78" i="1"/>
  <c r="G78" i="1"/>
  <c r="R78" i="1" s="1"/>
  <c r="C78" i="1"/>
  <c r="F77" i="1"/>
  <c r="G77" i="1"/>
  <c r="O77" i="1" s="1"/>
  <c r="C77" i="1"/>
  <c r="F76" i="1"/>
  <c r="G76" i="1"/>
  <c r="R76" i="1" s="1"/>
  <c r="C76" i="1"/>
  <c r="F75" i="1"/>
  <c r="G75" i="1"/>
  <c r="Q75" i="1" s="1"/>
  <c r="C75" i="1"/>
  <c r="F74" i="1"/>
  <c r="G74" i="1"/>
  <c r="R74" i="1" s="1"/>
  <c r="C74" i="1"/>
  <c r="F73" i="1"/>
  <c r="G73" i="1"/>
  <c r="O73" i="1" s="1"/>
  <c r="C73" i="1"/>
  <c r="F72" i="1"/>
  <c r="G72" i="1"/>
  <c r="R72" i="1" s="1"/>
  <c r="C72" i="1"/>
  <c r="F71" i="1"/>
  <c r="G71" i="1"/>
  <c r="Q71" i="1" s="1"/>
  <c r="C71" i="1"/>
  <c r="F70" i="1"/>
  <c r="G70" i="1"/>
  <c r="P70" i="1" s="1"/>
  <c r="C70" i="1"/>
  <c r="F69" i="1"/>
  <c r="G69" i="1"/>
  <c r="R69" i="1" s="1"/>
  <c r="C69" i="1"/>
  <c r="F68" i="1"/>
  <c r="G68" i="1"/>
  <c r="D68" i="1" s="1"/>
  <c r="C68" i="1"/>
  <c r="F67" i="1"/>
  <c r="G67" i="1"/>
  <c r="Q67" i="1" s="1"/>
  <c r="C67" i="1"/>
  <c r="F66" i="1"/>
  <c r="G66" i="1"/>
  <c r="Q66" i="1" s="1"/>
  <c r="C66" i="1"/>
  <c r="F65" i="1"/>
  <c r="G65" i="1"/>
  <c r="Q65" i="1" s="1"/>
  <c r="C65" i="1"/>
  <c r="F64" i="1"/>
  <c r="G64" i="1"/>
  <c r="R64" i="1" s="1"/>
  <c r="C64" i="1"/>
  <c r="F63" i="1"/>
  <c r="G63" i="1"/>
  <c r="Q63" i="1" s="1"/>
  <c r="C63" i="1"/>
  <c r="F62" i="1"/>
  <c r="G62" i="1"/>
  <c r="D62" i="1" s="1"/>
  <c r="C62" i="1"/>
  <c r="F61" i="1"/>
  <c r="G61" i="1"/>
  <c r="C61" i="1"/>
  <c r="F60" i="1"/>
  <c r="G60" i="1"/>
  <c r="P60" i="1" s="1"/>
  <c r="C60" i="1"/>
  <c r="F59" i="1"/>
  <c r="G59" i="1"/>
  <c r="D59" i="1" s="1"/>
  <c r="C59" i="1"/>
  <c r="F58" i="1"/>
  <c r="G58" i="1"/>
  <c r="O58" i="1" s="1"/>
  <c r="C58" i="1"/>
  <c r="F57" i="1"/>
  <c r="G57" i="1"/>
  <c r="P57" i="1" s="1"/>
  <c r="C57" i="1"/>
  <c r="F56" i="1"/>
  <c r="G56" i="1"/>
  <c r="D56" i="1" s="1"/>
  <c r="C56" i="1"/>
  <c r="F55" i="1"/>
  <c r="G55" i="1"/>
  <c r="P55" i="1" s="1"/>
  <c r="C55" i="1"/>
  <c r="F54" i="1"/>
  <c r="G54" i="1"/>
  <c r="P54" i="1" s="1"/>
  <c r="C54" i="1"/>
  <c r="F53" i="1"/>
  <c r="G53" i="1"/>
  <c r="D53" i="1" s="1"/>
  <c r="C53" i="1"/>
  <c r="F52" i="1"/>
  <c r="G52" i="1"/>
  <c r="Q52" i="1" s="1"/>
  <c r="C52" i="1"/>
  <c r="F51" i="1"/>
  <c r="G51" i="1"/>
  <c r="P51" i="1" s="1"/>
  <c r="C51" i="1"/>
  <c r="F50" i="1"/>
  <c r="G50" i="1"/>
  <c r="D50" i="1" s="1"/>
  <c r="C50" i="1"/>
  <c r="F49" i="1"/>
  <c r="G49" i="1"/>
  <c r="P49" i="1" s="1"/>
  <c r="C49" i="1"/>
  <c r="F48" i="1"/>
  <c r="G48" i="1"/>
  <c r="P48" i="1" s="1"/>
  <c r="C48" i="1"/>
  <c r="F47" i="1"/>
  <c r="G47" i="1"/>
  <c r="Q47" i="1" s="1"/>
  <c r="C47" i="1"/>
  <c r="F46" i="1"/>
  <c r="G46" i="1"/>
  <c r="Q46" i="1" s="1"/>
  <c r="C46" i="1"/>
  <c r="F45" i="1"/>
  <c r="G45" i="1"/>
  <c r="P45" i="1" s="1"/>
  <c r="C45" i="1"/>
  <c r="F44" i="1"/>
  <c r="G44" i="1"/>
  <c r="P44" i="1" s="1"/>
  <c r="C44" i="1"/>
  <c r="F43" i="1"/>
  <c r="G43" i="1"/>
  <c r="P43" i="1" s="1"/>
  <c r="C43" i="1"/>
  <c r="F42" i="1"/>
  <c r="G42" i="1"/>
  <c r="Q42" i="1" s="1"/>
  <c r="C42" i="1"/>
  <c r="F41" i="1"/>
  <c r="G41" i="1"/>
  <c r="Q41" i="1" s="1"/>
  <c r="C41" i="1"/>
  <c r="F40" i="1"/>
  <c r="G40" i="1"/>
  <c r="Q40" i="1" s="1"/>
  <c r="C40" i="1"/>
  <c r="F39" i="1"/>
  <c r="G39" i="1"/>
  <c r="Q39" i="1" s="1"/>
  <c r="C39" i="1"/>
  <c r="F38" i="1"/>
  <c r="G38" i="1"/>
  <c r="P38" i="1" s="1"/>
  <c r="C38" i="1"/>
  <c r="F37" i="1"/>
  <c r="G37" i="1"/>
  <c r="P37" i="1" s="1"/>
  <c r="C37" i="1"/>
  <c r="F36" i="1"/>
  <c r="G36" i="1"/>
  <c r="O36" i="1" s="1"/>
  <c r="C36" i="1"/>
  <c r="F35" i="1"/>
  <c r="G35" i="1"/>
  <c r="P35" i="1" s="1"/>
  <c r="C35" i="1"/>
  <c r="F34" i="1"/>
  <c r="G34" i="1"/>
  <c r="Q34" i="1" s="1"/>
  <c r="C34" i="1"/>
  <c r="F33" i="1"/>
  <c r="G33" i="1"/>
  <c r="Q33" i="1" s="1"/>
  <c r="C33" i="1"/>
  <c r="F32" i="1"/>
  <c r="G32" i="1"/>
  <c r="C32" i="1"/>
  <c r="F31" i="1"/>
  <c r="G31" i="1"/>
  <c r="Q31" i="1" s="1"/>
  <c r="C31" i="1"/>
  <c r="F30" i="1"/>
  <c r="G30" i="1"/>
  <c r="P30" i="1" s="1"/>
  <c r="C30" i="1"/>
  <c r="F29" i="1"/>
  <c r="G29" i="1"/>
  <c r="R29" i="1" s="1"/>
  <c r="C29" i="1"/>
  <c r="F28" i="1"/>
  <c r="G28" i="1"/>
  <c r="Q28" i="1" s="1"/>
  <c r="C28" i="1"/>
  <c r="F27" i="1"/>
  <c r="G27" i="1"/>
  <c r="Q27" i="1" s="1"/>
  <c r="C27" i="1"/>
  <c r="F26" i="1"/>
  <c r="G26" i="1"/>
  <c r="P26" i="1" s="1"/>
  <c r="C26" i="1"/>
  <c r="F25" i="1"/>
  <c r="G25" i="1"/>
  <c r="R25" i="1" s="1"/>
  <c r="C25" i="1"/>
  <c r="F24" i="1"/>
  <c r="G24" i="1"/>
  <c r="P24" i="1" s="1"/>
  <c r="C24" i="1"/>
  <c r="F23" i="1"/>
  <c r="G23" i="1"/>
  <c r="R23" i="1" s="1"/>
  <c r="C23" i="1"/>
  <c r="F22" i="1"/>
  <c r="G22" i="1"/>
  <c r="O22" i="1" s="1"/>
  <c r="C22" i="1"/>
  <c r="F21" i="1"/>
  <c r="G21" i="1"/>
  <c r="R21" i="1" s="1"/>
  <c r="C21" i="1"/>
  <c r="F20" i="1"/>
  <c r="G20" i="1"/>
  <c r="P20" i="1" s="1"/>
  <c r="C20" i="1"/>
  <c r="F19" i="1"/>
  <c r="G19" i="1"/>
  <c r="R19" i="1" s="1"/>
  <c r="C19" i="1"/>
  <c r="F18" i="1"/>
  <c r="G18" i="1"/>
  <c r="Q18" i="1" s="1"/>
  <c r="C18" i="1"/>
  <c r="F17" i="1"/>
  <c r="G17" i="1"/>
  <c r="Q17" i="1" s="1"/>
  <c r="C17" i="1"/>
  <c r="F16" i="1"/>
  <c r="G16" i="1"/>
  <c r="P16" i="1" s="1"/>
  <c r="C16" i="1"/>
  <c r="F15" i="1"/>
  <c r="G15" i="1"/>
  <c r="R15" i="1" s="1"/>
  <c r="C15" i="1"/>
  <c r="F14" i="1"/>
  <c r="G14" i="1"/>
  <c r="Q14" i="1" s="1"/>
  <c r="C14" i="1"/>
  <c r="F13" i="1"/>
  <c r="G13" i="1"/>
  <c r="Q13" i="1" s="1"/>
  <c r="C13" i="1"/>
  <c r="F12" i="1"/>
  <c r="G12" i="1"/>
  <c r="P12" i="1" s="1"/>
  <c r="C12" i="1"/>
  <c r="F11" i="1"/>
  <c r="G11" i="1"/>
  <c r="R11" i="1" s="1"/>
  <c r="C11" i="1"/>
  <c r="F10" i="1"/>
  <c r="G10" i="1"/>
  <c r="Q10" i="1" s="1"/>
  <c r="C10" i="1"/>
  <c r="F9" i="1"/>
  <c r="G9" i="1"/>
  <c r="C9" i="1"/>
  <c r="F8" i="1"/>
  <c r="G8" i="1"/>
  <c r="P8" i="1" s="1"/>
  <c r="C8" i="1"/>
  <c r="F7" i="1"/>
  <c r="G7" i="1"/>
  <c r="R7" i="1" s="1"/>
  <c r="C7" i="1"/>
  <c r="F6" i="1"/>
  <c r="G6" i="1"/>
  <c r="Q6" i="1" s="1"/>
  <c r="C6" i="1"/>
  <c r="F5" i="1"/>
  <c r="G5" i="1"/>
  <c r="Q5" i="1" s="1"/>
  <c r="C5" i="1"/>
  <c r="F4" i="1"/>
  <c r="G4" i="1"/>
  <c r="O4" i="1" s="1"/>
  <c r="C4" i="1"/>
  <c r="F3" i="1"/>
  <c r="G3" i="1"/>
  <c r="R3" i="1" s="1"/>
  <c r="C3" i="1"/>
  <c r="F2" i="1"/>
  <c r="G2" i="1"/>
  <c r="P2" i="1" s="1"/>
  <c r="C2" i="1"/>
  <c r="Q58" i="1" l="1"/>
  <c r="O63" i="1"/>
  <c r="O112" i="1"/>
  <c r="O26" i="1"/>
  <c r="O88" i="1"/>
  <c r="O89" i="1"/>
  <c r="O24" i="1"/>
  <c r="O51" i="1"/>
  <c r="O52" i="1"/>
  <c r="D38" i="1"/>
  <c r="I38" i="1" s="1"/>
  <c r="O38" i="1"/>
  <c r="Q73" i="1"/>
  <c r="Q93" i="1"/>
  <c r="O94" i="1"/>
  <c r="O100" i="1"/>
  <c r="O101" i="1"/>
  <c r="D112" i="1"/>
  <c r="I112" i="1" s="1"/>
  <c r="Q109" i="1"/>
  <c r="O110" i="1"/>
  <c r="O114" i="1"/>
  <c r="O116" i="1"/>
  <c r="O118" i="1"/>
  <c r="Q119" i="1"/>
  <c r="Q22" i="1"/>
  <c r="O37" i="1"/>
  <c r="O48" i="1"/>
  <c r="O49" i="1"/>
  <c r="D45" i="1"/>
  <c r="D84" i="1"/>
  <c r="O7" i="1"/>
  <c r="O8" i="1"/>
  <c r="O15" i="1"/>
  <c r="O16" i="1"/>
  <c r="O18" i="1"/>
  <c r="D19" i="1"/>
  <c r="D26" i="1"/>
  <c r="O35" i="1"/>
  <c r="O44" i="1"/>
  <c r="D51" i="1"/>
  <c r="D54" i="1"/>
  <c r="R68" i="1"/>
  <c r="Q77" i="1"/>
  <c r="D80" i="1"/>
  <c r="O82" i="1"/>
  <c r="D100" i="1"/>
  <c r="I100" i="1" s="1"/>
  <c r="O104" i="1"/>
  <c r="O105" i="1"/>
  <c r="D106" i="1"/>
  <c r="D78" i="1"/>
  <c r="D90" i="1"/>
  <c r="O12" i="1"/>
  <c r="O13" i="1"/>
  <c r="D31" i="1"/>
  <c r="O33" i="1"/>
  <c r="D41" i="1"/>
  <c r="D64" i="1"/>
  <c r="R66" i="1"/>
  <c r="O72" i="1"/>
  <c r="D74" i="1"/>
  <c r="O78" i="1"/>
  <c r="O84" i="1"/>
  <c r="O85" i="1"/>
  <c r="D96" i="1"/>
  <c r="O98" i="1"/>
  <c r="R20" i="1"/>
  <c r="D4" i="1"/>
  <c r="D14" i="1"/>
  <c r="D20" i="1"/>
  <c r="R24" i="1"/>
  <c r="D34" i="1"/>
  <c r="R44" i="1"/>
  <c r="D57" i="1"/>
  <c r="D76" i="1"/>
  <c r="D86" i="1"/>
  <c r="D92" i="1"/>
  <c r="D102" i="1"/>
  <c r="D108" i="1"/>
  <c r="O2" i="1"/>
  <c r="O3" i="1"/>
  <c r="D7" i="1"/>
  <c r="D12" i="1"/>
  <c r="I12" i="1" s="1"/>
  <c r="D15" i="1"/>
  <c r="I15" i="1" s="1"/>
  <c r="O19" i="1"/>
  <c r="D24" i="1"/>
  <c r="R26" i="1"/>
  <c r="O28" i="1"/>
  <c r="D35" i="1"/>
  <c r="D37" i="1"/>
  <c r="R38" i="1"/>
  <c r="O42" i="1"/>
  <c r="D44" i="1"/>
  <c r="O45" i="1"/>
  <c r="O54" i="1"/>
  <c r="Q64" i="1"/>
  <c r="D72" i="1"/>
  <c r="O74" i="1"/>
  <c r="O80" i="1"/>
  <c r="O81" i="1"/>
  <c r="D82" i="1"/>
  <c r="I82" i="1" s="1"/>
  <c r="D88" i="1"/>
  <c r="O90" i="1"/>
  <c r="O96" i="1"/>
  <c r="O97" i="1"/>
  <c r="D98" i="1"/>
  <c r="D104" i="1"/>
  <c r="O106" i="1"/>
  <c r="O113" i="1"/>
  <c r="D114" i="1"/>
  <c r="R12" i="1"/>
  <c r="D43" i="1"/>
  <c r="I43" i="1" s="1"/>
  <c r="O11" i="1"/>
  <c r="O20" i="1"/>
  <c r="O43" i="1"/>
  <c r="R54" i="1"/>
  <c r="O55" i="1"/>
  <c r="O57" i="1"/>
  <c r="O60" i="1"/>
  <c r="O70" i="1"/>
  <c r="O76" i="1"/>
  <c r="O86" i="1"/>
  <c r="O92" i="1"/>
  <c r="D94" i="1"/>
  <c r="I94" i="1" s="1"/>
  <c r="O102" i="1"/>
  <c r="O108" i="1"/>
  <c r="D110" i="1"/>
  <c r="I110" i="1" s="1"/>
  <c r="D116" i="1"/>
  <c r="D23" i="1"/>
  <c r="D30" i="1"/>
  <c r="R30" i="1"/>
  <c r="Q37" i="1"/>
  <c r="P39" i="1"/>
  <c r="D39" i="1"/>
  <c r="P41" i="1"/>
  <c r="O41" i="1"/>
  <c r="P46" i="1"/>
  <c r="R46" i="1"/>
  <c r="D46" i="1"/>
  <c r="Q61" i="1"/>
  <c r="O61" i="1"/>
  <c r="P71" i="1"/>
  <c r="D71" i="1"/>
  <c r="P75" i="1"/>
  <c r="D75" i="1"/>
  <c r="P79" i="1"/>
  <c r="D79" i="1"/>
  <c r="P83" i="1"/>
  <c r="D83" i="1"/>
  <c r="P87" i="1"/>
  <c r="D87" i="1"/>
  <c r="P91" i="1"/>
  <c r="D91" i="1"/>
  <c r="P95" i="1"/>
  <c r="D95" i="1"/>
  <c r="P99" i="1"/>
  <c r="D99" i="1"/>
  <c r="P103" i="1"/>
  <c r="D103" i="1"/>
  <c r="P107" i="1"/>
  <c r="D107" i="1"/>
  <c r="P111" i="1"/>
  <c r="D111" i="1"/>
  <c r="P115" i="1"/>
  <c r="D115" i="1"/>
  <c r="R9" i="1"/>
  <c r="O9" i="1"/>
  <c r="Q23" i="1"/>
  <c r="Q30" i="1"/>
  <c r="P32" i="1"/>
  <c r="R32" i="1"/>
  <c r="D32" i="1"/>
  <c r="I32" i="1" s="1"/>
  <c r="P50" i="1"/>
  <c r="O50" i="1"/>
  <c r="R50" i="1"/>
  <c r="P53" i="1"/>
  <c r="O53" i="1"/>
  <c r="P56" i="1"/>
  <c r="O56" i="1"/>
  <c r="I56" i="1" s="1"/>
  <c r="R56" i="1"/>
  <c r="P59" i="1"/>
  <c r="O59" i="1"/>
  <c r="R17" i="1"/>
  <c r="O17" i="1"/>
  <c r="Q2" i="1"/>
  <c r="D3" i="1"/>
  <c r="I3" i="1" s="1"/>
  <c r="D8" i="1"/>
  <c r="I8" i="1" s="1"/>
  <c r="R13" i="1"/>
  <c r="D13" i="1"/>
  <c r="I13" i="1" s="1"/>
  <c r="Q16" i="1"/>
  <c r="D17" i="1"/>
  <c r="P18" i="1"/>
  <c r="R18" i="1"/>
  <c r="D18" i="1"/>
  <c r="R27" i="1"/>
  <c r="O27" i="1"/>
  <c r="O32" i="1"/>
  <c r="P33" i="1"/>
  <c r="D33" i="1"/>
  <c r="P36" i="1"/>
  <c r="Q36" i="1"/>
  <c r="P40" i="1"/>
  <c r="O40" i="1"/>
  <c r="R40" i="1"/>
  <c r="P42" i="1"/>
  <c r="R42" i="1"/>
  <c r="D42" i="1"/>
  <c r="P47" i="1"/>
  <c r="O47" i="1"/>
  <c r="Q62" i="1"/>
  <c r="D66" i="1"/>
  <c r="Q3" i="1"/>
  <c r="R5" i="1"/>
  <c r="D5" i="1"/>
  <c r="Q8" i="1"/>
  <c r="D9" i="1"/>
  <c r="P10" i="1"/>
  <c r="R10" i="1"/>
  <c r="D10" i="1"/>
  <c r="I10" i="1" s="1"/>
  <c r="P6" i="1"/>
  <c r="O6" i="1"/>
  <c r="R6" i="1"/>
  <c r="R8" i="1"/>
  <c r="Q11" i="1"/>
  <c r="D2" i="1"/>
  <c r="R2" i="1"/>
  <c r="P4" i="1"/>
  <c r="Q4" i="1"/>
  <c r="R4" i="1"/>
  <c r="O5" i="1"/>
  <c r="D6" i="1"/>
  <c r="I6" i="1" s="1"/>
  <c r="Q9" i="1"/>
  <c r="O10" i="1"/>
  <c r="D11" i="1"/>
  <c r="I11" i="1" s="1"/>
  <c r="P14" i="1"/>
  <c r="O14" i="1"/>
  <c r="R14" i="1"/>
  <c r="D16" i="1"/>
  <c r="R16" i="1"/>
  <c r="Q19" i="1"/>
  <c r="P22" i="1"/>
  <c r="R22" i="1"/>
  <c r="D22" i="1"/>
  <c r="O23" i="1"/>
  <c r="Q26" i="1"/>
  <c r="D27" i="1"/>
  <c r="P28" i="1"/>
  <c r="R28" i="1"/>
  <c r="D28" i="1"/>
  <c r="O30" i="1"/>
  <c r="P31" i="1"/>
  <c r="O31" i="1"/>
  <c r="Q32" i="1"/>
  <c r="P34" i="1"/>
  <c r="O34" i="1"/>
  <c r="R34" i="1"/>
  <c r="D36" i="1"/>
  <c r="I36" i="1" s="1"/>
  <c r="R36" i="1"/>
  <c r="O39" i="1"/>
  <c r="D40" i="1"/>
  <c r="I40" i="1" s="1"/>
  <c r="Q43" i="1"/>
  <c r="O46" i="1"/>
  <c r="D47" i="1"/>
  <c r="I47" i="1" s="1"/>
  <c r="Q50" i="1"/>
  <c r="P52" i="1"/>
  <c r="R52" i="1"/>
  <c r="D52" i="1"/>
  <c r="Q53" i="1"/>
  <c r="Q56" i="1"/>
  <c r="P58" i="1"/>
  <c r="R58" i="1"/>
  <c r="D58" i="1"/>
  <c r="I58" i="1" s="1"/>
  <c r="Q59" i="1"/>
  <c r="R62" i="1"/>
  <c r="Q68" i="1"/>
  <c r="O71" i="1"/>
  <c r="P73" i="1"/>
  <c r="D73" i="1"/>
  <c r="O75" i="1"/>
  <c r="P77" i="1"/>
  <c r="D77" i="1"/>
  <c r="I77" i="1" s="1"/>
  <c r="O79" i="1"/>
  <c r="P81" i="1"/>
  <c r="D81" i="1"/>
  <c r="I81" i="1" s="1"/>
  <c r="O83" i="1"/>
  <c r="P85" i="1"/>
  <c r="D85" i="1"/>
  <c r="O87" i="1"/>
  <c r="P89" i="1"/>
  <c r="D89" i="1"/>
  <c r="O91" i="1"/>
  <c r="P93" i="1"/>
  <c r="D93" i="1"/>
  <c r="I93" i="1" s="1"/>
  <c r="O95" i="1"/>
  <c r="P97" i="1"/>
  <c r="D97" i="1"/>
  <c r="I97" i="1" s="1"/>
  <c r="O99" i="1"/>
  <c r="P101" i="1"/>
  <c r="D101" i="1"/>
  <c r="I101" i="1" s="1"/>
  <c r="O103" i="1"/>
  <c r="P105" i="1"/>
  <c r="D105" i="1"/>
  <c r="I105" i="1" s="1"/>
  <c r="O107" i="1"/>
  <c r="P109" i="1"/>
  <c r="D109" i="1"/>
  <c r="I109" i="1" s="1"/>
  <c r="O111" i="1"/>
  <c r="P113" i="1"/>
  <c r="D113" i="1"/>
  <c r="I113" i="1" s="1"/>
  <c r="O115" i="1"/>
  <c r="P117" i="1"/>
  <c r="D117" i="1"/>
  <c r="Q48" i="1"/>
  <c r="Q49" i="1"/>
  <c r="Q55" i="1"/>
  <c r="Q60" i="1"/>
  <c r="Q70" i="1"/>
  <c r="Q7" i="1"/>
  <c r="Q12" i="1"/>
  <c r="Q15" i="1"/>
  <c r="Q20" i="1"/>
  <c r="Q24" i="1"/>
  <c r="Q35" i="1"/>
  <c r="Q38" i="1"/>
  <c r="Q44" i="1"/>
  <c r="Q45" i="1"/>
  <c r="D48" i="1"/>
  <c r="R48" i="1"/>
  <c r="D49" i="1"/>
  <c r="I49" i="1" s="1"/>
  <c r="Q51" i="1"/>
  <c r="Q54" i="1"/>
  <c r="D55" i="1"/>
  <c r="I55" i="1" s="1"/>
  <c r="Q57" i="1"/>
  <c r="D60" i="1"/>
  <c r="R60" i="1"/>
  <c r="D70" i="1"/>
  <c r="R70" i="1"/>
  <c r="Q72" i="1"/>
  <c r="Q74" i="1"/>
  <c r="Q76" i="1"/>
  <c r="Q78" i="1"/>
  <c r="Q80" i="1"/>
  <c r="Q82" i="1"/>
  <c r="Q84" i="1"/>
  <c r="Q86" i="1"/>
  <c r="Q88" i="1"/>
  <c r="Q90" i="1"/>
  <c r="Q92" i="1"/>
  <c r="Q94" i="1"/>
  <c r="Q96" i="1"/>
  <c r="Q98" i="1"/>
  <c r="Q100" i="1"/>
  <c r="Q102" i="1"/>
  <c r="Q104" i="1"/>
  <c r="Q106" i="1"/>
  <c r="Q108" i="1"/>
  <c r="Q110" i="1"/>
  <c r="Q112" i="1"/>
  <c r="Q114" i="1"/>
  <c r="Q116" i="1"/>
  <c r="D119" i="1"/>
  <c r="P25" i="1"/>
  <c r="P3" i="1"/>
  <c r="P5" i="1"/>
  <c r="P7" i="1"/>
  <c r="P9" i="1"/>
  <c r="P11" i="1"/>
  <c r="P13" i="1"/>
  <c r="P15" i="1"/>
  <c r="P17" i="1"/>
  <c r="P19" i="1"/>
  <c r="O21" i="1"/>
  <c r="D25" i="1"/>
  <c r="I25" i="1" s="1"/>
  <c r="Q25" i="1"/>
  <c r="P27" i="1"/>
  <c r="O29" i="1"/>
  <c r="P29" i="1"/>
  <c r="P21" i="1"/>
  <c r="D21" i="1"/>
  <c r="Q21" i="1"/>
  <c r="P23" i="1"/>
  <c r="O25" i="1"/>
  <c r="D29" i="1"/>
  <c r="Q29" i="1"/>
  <c r="R31" i="1"/>
  <c r="R33" i="1"/>
  <c r="R35" i="1"/>
  <c r="R37" i="1"/>
  <c r="R39" i="1"/>
  <c r="R41" i="1"/>
  <c r="R43" i="1"/>
  <c r="R45" i="1"/>
  <c r="R47" i="1"/>
  <c r="R49" i="1"/>
  <c r="R51" i="1"/>
  <c r="R53" i="1"/>
  <c r="R55" i="1"/>
  <c r="R57" i="1"/>
  <c r="R59" i="1"/>
  <c r="R61" i="1"/>
  <c r="P62" i="1"/>
  <c r="R63" i="1"/>
  <c r="P64" i="1"/>
  <c r="R65" i="1"/>
  <c r="P66" i="1"/>
  <c r="R67" i="1"/>
  <c r="P68" i="1"/>
  <c r="O65" i="1"/>
  <c r="O67" i="1"/>
  <c r="O69" i="1"/>
  <c r="P61" i="1"/>
  <c r="P63" i="1"/>
  <c r="P65" i="1"/>
  <c r="P67" i="1"/>
  <c r="P69" i="1"/>
  <c r="D61" i="1"/>
  <c r="O62" i="1"/>
  <c r="D63" i="1"/>
  <c r="O64" i="1"/>
  <c r="D65" i="1"/>
  <c r="I65" i="1" s="1"/>
  <c r="O66" i="1"/>
  <c r="D67" i="1"/>
  <c r="O68" i="1"/>
  <c r="D69" i="1"/>
  <c r="I69" i="1" s="1"/>
  <c r="Q69" i="1"/>
  <c r="O120" i="1"/>
  <c r="D121" i="1"/>
  <c r="Q121" i="1"/>
  <c r="O122" i="1"/>
  <c r="D123" i="1"/>
  <c r="Q123" i="1"/>
  <c r="O124" i="1"/>
  <c r="D125" i="1"/>
  <c r="I125" i="1" s="1"/>
  <c r="Q125" i="1"/>
  <c r="R71" i="1"/>
  <c r="P72" i="1"/>
  <c r="R73" i="1"/>
  <c r="P74" i="1"/>
  <c r="R75" i="1"/>
  <c r="P76" i="1"/>
  <c r="R77" i="1"/>
  <c r="P78" i="1"/>
  <c r="R79" i="1"/>
  <c r="P80" i="1"/>
  <c r="R81" i="1"/>
  <c r="P82" i="1"/>
  <c r="R83" i="1"/>
  <c r="P84" i="1"/>
  <c r="R85" i="1"/>
  <c r="P86" i="1"/>
  <c r="R87" i="1"/>
  <c r="P88" i="1"/>
  <c r="R89" i="1"/>
  <c r="P90" i="1"/>
  <c r="R91" i="1"/>
  <c r="P92" i="1"/>
  <c r="R93" i="1"/>
  <c r="P94" i="1"/>
  <c r="R95" i="1"/>
  <c r="P96" i="1"/>
  <c r="R97" i="1"/>
  <c r="P98" i="1"/>
  <c r="R99" i="1"/>
  <c r="P100" i="1"/>
  <c r="R101" i="1"/>
  <c r="P102" i="1"/>
  <c r="R103" i="1"/>
  <c r="P104" i="1"/>
  <c r="R105" i="1"/>
  <c r="P106" i="1"/>
  <c r="R107" i="1"/>
  <c r="P108" i="1"/>
  <c r="R109" i="1"/>
  <c r="P110" i="1"/>
  <c r="R111" i="1"/>
  <c r="P112" i="1"/>
  <c r="R113" i="1"/>
  <c r="P114" i="1"/>
  <c r="R115" i="1"/>
  <c r="P116" i="1"/>
  <c r="R117" i="1"/>
  <c r="P118" i="1"/>
  <c r="R119" i="1"/>
  <c r="P120" i="1"/>
  <c r="R121" i="1"/>
  <c r="P122" i="1"/>
  <c r="R123" i="1"/>
  <c r="P124" i="1"/>
  <c r="R125" i="1"/>
  <c r="O117" i="1"/>
  <c r="D118" i="1"/>
  <c r="Q118" i="1"/>
  <c r="O119" i="1"/>
  <c r="D120" i="1"/>
  <c r="I120" i="1" s="1"/>
  <c r="Q120" i="1"/>
  <c r="O121" i="1"/>
  <c r="D122" i="1"/>
  <c r="I122" i="1" s="1"/>
  <c r="Q122" i="1"/>
  <c r="O123" i="1"/>
  <c r="D124" i="1"/>
  <c r="I124" i="1" s="1"/>
  <c r="Q124" i="1"/>
  <c r="O125" i="1"/>
  <c r="I51" i="1" l="1"/>
  <c r="I9" i="1"/>
  <c r="I86" i="1"/>
  <c r="I34" i="1"/>
  <c r="I4" i="1"/>
  <c r="I117" i="1"/>
  <c r="I123" i="1"/>
  <c r="I88" i="1"/>
  <c r="I37" i="1"/>
  <c r="I102" i="1"/>
  <c r="K102" i="1" s="1"/>
  <c r="I45" i="1"/>
  <c r="K45" i="1" s="1"/>
  <c r="I70" i="1"/>
  <c r="K70" i="1" s="1"/>
  <c r="I60" i="1"/>
  <c r="K60" i="1" s="1"/>
  <c r="I23" i="1"/>
  <c r="K23" i="1" s="1"/>
  <c r="I119" i="1"/>
  <c r="K119" i="1" s="1"/>
  <c r="I66" i="1"/>
  <c r="I42" i="1"/>
  <c r="I33" i="1"/>
  <c r="K33" i="1" s="1"/>
  <c r="I17" i="1"/>
  <c r="I111" i="1"/>
  <c r="I103" i="1"/>
  <c r="I95" i="1"/>
  <c r="K95" i="1" s="1"/>
  <c r="I87" i="1"/>
  <c r="K87" i="1" s="1"/>
  <c r="I79" i="1"/>
  <c r="K79" i="1" s="1"/>
  <c r="I71" i="1"/>
  <c r="K71" i="1" s="1"/>
  <c r="I46" i="1"/>
  <c r="K46" i="1" s="1"/>
  <c r="I104" i="1"/>
  <c r="K104" i="1" s="1"/>
  <c r="I108" i="1"/>
  <c r="K108" i="1" s="1"/>
  <c r="I76" i="1"/>
  <c r="I31" i="1"/>
  <c r="K31" i="1" s="1"/>
  <c r="I16" i="1"/>
  <c r="K16" i="1" s="1"/>
  <c r="I84" i="1"/>
  <c r="K84" i="1" s="1"/>
  <c r="I116" i="1"/>
  <c r="K116" i="1" s="1"/>
  <c r="I85" i="1"/>
  <c r="K85" i="1" s="1"/>
  <c r="I118" i="1"/>
  <c r="I121" i="1"/>
  <c r="I61" i="1"/>
  <c r="K61" i="1" s="1"/>
  <c r="I29" i="1"/>
  <c r="K29" i="1" s="1"/>
  <c r="I21" i="1"/>
  <c r="K21" i="1" s="1"/>
  <c r="I48" i="1"/>
  <c r="I89" i="1"/>
  <c r="I27" i="1"/>
  <c r="I5" i="1"/>
  <c r="K5" i="1" s="1"/>
  <c r="I18" i="1"/>
  <c r="I39" i="1"/>
  <c r="K39" i="1" s="1"/>
  <c r="I30" i="1"/>
  <c r="K30" i="1" s="1"/>
  <c r="I24" i="1"/>
  <c r="K24" i="1" s="1"/>
  <c r="I7" i="1"/>
  <c r="I57" i="1"/>
  <c r="K57" i="1" s="1"/>
  <c r="I20" i="1"/>
  <c r="K20" i="1" s="1"/>
  <c r="I64" i="1"/>
  <c r="K64" i="1" s="1"/>
  <c r="I106" i="1"/>
  <c r="I26" i="1"/>
  <c r="I28" i="1"/>
  <c r="K28" i="1" s="1"/>
  <c r="I2" i="1"/>
  <c r="K2" i="1" s="1"/>
  <c r="I115" i="1"/>
  <c r="K115" i="1" s="1"/>
  <c r="I72" i="1"/>
  <c r="I44" i="1"/>
  <c r="K44" i="1" s="1"/>
  <c r="I92" i="1"/>
  <c r="K92" i="1" s="1"/>
  <c r="I14" i="1"/>
  <c r="K14" i="1" s="1"/>
  <c r="I96" i="1"/>
  <c r="K96" i="1" s="1"/>
  <c r="I74" i="1"/>
  <c r="K74" i="1" s="1"/>
  <c r="I41" i="1"/>
  <c r="K41" i="1" s="1"/>
  <c r="I80" i="1"/>
  <c r="I19" i="1"/>
  <c r="K19" i="1" s="1"/>
  <c r="I22" i="1"/>
  <c r="K22" i="1" s="1"/>
  <c r="I68" i="1"/>
  <c r="K68" i="1" s="1"/>
  <c r="I52" i="1"/>
  <c r="K52" i="1" s="1"/>
  <c r="I67" i="1"/>
  <c r="K67" i="1" s="1"/>
  <c r="I63" i="1"/>
  <c r="K63" i="1" s="1"/>
  <c r="I59" i="1"/>
  <c r="K59" i="1" s="1"/>
  <c r="I114" i="1"/>
  <c r="K114" i="1" s="1"/>
  <c r="I98" i="1"/>
  <c r="K98" i="1" s="1"/>
  <c r="I50" i="1"/>
  <c r="K50" i="1" s="1"/>
  <c r="K109" i="1"/>
  <c r="K93" i="1"/>
  <c r="K77" i="1"/>
  <c r="K36" i="1"/>
  <c r="K13" i="1"/>
  <c r="I107" i="1"/>
  <c r="I99" i="1"/>
  <c r="K99" i="1" s="1"/>
  <c r="I91" i="1"/>
  <c r="K91" i="1" s="1"/>
  <c r="I83" i="1"/>
  <c r="K83" i="1" s="1"/>
  <c r="I75" i="1"/>
  <c r="K75" i="1" s="1"/>
  <c r="K76" i="1"/>
  <c r="K12" i="1"/>
  <c r="K100" i="1"/>
  <c r="K38" i="1"/>
  <c r="I78" i="1"/>
  <c r="K78" i="1" s="1"/>
  <c r="I62" i="1"/>
  <c r="K62" i="1" s="1"/>
  <c r="I73" i="1"/>
  <c r="K73" i="1" s="1"/>
  <c r="I53" i="1"/>
  <c r="K53" i="1" s="1"/>
  <c r="K112" i="1"/>
  <c r="I54" i="1"/>
  <c r="K54" i="1" s="1"/>
  <c r="K124" i="1"/>
  <c r="K65" i="1"/>
  <c r="K43" i="1"/>
  <c r="I90" i="1"/>
  <c r="K90" i="1" s="1"/>
  <c r="I35" i="1"/>
  <c r="K35" i="1" s="1"/>
  <c r="K89" i="1"/>
  <c r="K27" i="1"/>
  <c r="K11" i="1"/>
  <c r="K88" i="1"/>
  <c r="K37" i="1"/>
  <c r="K106" i="1"/>
  <c r="K82" i="1"/>
  <c r="K51" i="1"/>
  <c r="K49" i="1"/>
  <c r="K8" i="1"/>
  <c r="K110" i="1"/>
  <c r="K15" i="1"/>
  <c r="K26" i="1"/>
  <c r="K55" i="1"/>
  <c r="K101" i="1"/>
  <c r="K118" i="1"/>
  <c r="K18" i="1"/>
  <c r="K81" i="1"/>
  <c r="K48" i="1"/>
  <c r="K34" i="1"/>
  <c r="K94" i="1"/>
  <c r="K80" i="1"/>
  <c r="K105" i="1"/>
  <c r="K3" i="1"/>
  <c r="K56" i="1"/>
  <c r="K6" i="1"/>
  <c r="K4" i="1"/>
  <c r="K42" i="1"/>
  <c r="K117" i="1"/>
  <c r="K9" i="1"/>
  <c r="K113" i="1"/>
  <c r="K97" i="1"/>
  <c r="K58" i="1"/>
  <c r="K7" i="1"/>
  <c r="K123" i="1"/>
  <c r="K17" i="1"/>
  <c r="K107" i="1"/>
  <c r="K125" i="1"/>
  <c r="K66" i="1"/>
  <c r="K10" i="1"/>
  <c r="K40" i="1"/>
  <c r="K32" i="1"/>
  <c r="K86" i="1"/>
  <c r="K121" i="1"/>
  <c r="K72" i="1"/>
  <c r="K111" i="1"/>
  <c r="K103" i="1"/>
  <c r="K120" i="1"/>
  <c r="K69" i="1"/>
  <c r="K25" i="1"/>
  <c r="K122" i="1"/>
  <c r="K47" i="1"/>
</calcChain>
</file>

<file path=xl/sharedStrings.xml><?xml version="1.0" encoding="utf-8"?>
<sst xmlns="http://schemas.openxmlformats.org/spreadsheetml/2006/main" count="513" uniqueCount="270">
  <si>
    <t>AWB Code</t>
  </si>
  <si>
    <t>Order ID</t>
  </si>
  <si>
    <t>Warehouse Pincode</t>
  </si>
  <si>
    <t>Customer Pincode</t>
  </si>
  <si>
    <t>Type of Shipment</t>
  </si>
  <si>
    <t>Fixed Charge as per X</t>
  </si>
  <si>
    <t>Forward Additional Charge as per X</t>
  </si>
  <si>
    <t>RTO Fixed Charge as per X</t>
  </si>
  <si>
    <t>RTO Additional Charge as per X</t>
  </si>
  <si>
    <t>Difference Between Expected Charges and Billed Charges (Rs.)</t>
  </si>
  <si>
    <t>1091117222124</t>
  </si>
  <si>
    <t>d</t>
  </si>
  <si>
    <t>Forward charges</t>
  </si>
  <si>
    <t>1091117222194</t>
  </si>
  <si>
    <t>2001806273</t>
  </si>
  <si>
    <t>1091117222931</t>
  </si>
  <si>
    <t>2001806408</t>
  </si>
  <si>
    <t>1091117223244</t>
  </si>
  <si>
    <t>2001806458</t>
  </si>
  <si>
    <t>b</t>
  </si>
  <si>
    <t>1091117229345</t>
  </si>
  <si>
    <t>2001807012</t>
  </si>
  <si>
    <t>1091117229555</t>
  </si>
  <si>
    <t>2001806686</t>
  </si>
  <si>
    <t>1091117229776</t>
  </si>
  <si>
    <t>2001806885</t>
  </si>
  <si>
    <t>1091117323112</t>
  </si>
  <si>
    <t>2001807058</t>
  </si>
  <si>
    <t>1091117323812</t>
  </si>
  <si>
    <t>2001807186</t>
  </si>
  <si>
    <t>1091117324206</t>
  </si>
  <si>
    <t>2001807290</t>
  </si>
  <si>
    <t>1091117326612</t>
  </si>
  <si>
    <t>2001807814</t>
  </si>
  <si>
    <t>1091117327172</t>
  </si>
  <si>
    <t>2001807931</t>
  </si>
  <si>
    <t>1091117327275</t>
  </si>
  <si>
    <t>2001807956</t>
  </si>
  <si>
    <t>1091117327312</t>
  </si>
  <si>
    <t>2001807960</t>
  </si>
  <si>
    <t>1091117327695</t>
  </si>
  <si>
    <t>2001807930</t>
  </si>
  <si>
    <t>1091117435005</t>
  </si>
  <si>
    <t>2001808102</t>
  </si>
  <si>
    <t>1091117435134</t>
  </si>
  <si>
    <t>2001808118</t>
  </si>
  <si>
    <t>1091117435370</t>
  </si>
  <si>
    <t>2001808207</t>
  </si>
  <si>
    <t>1091117435661</t>
  </si>
  <si>
    <t>2001808295</t>
  </si>
  <si>
    <t>e</t>
  </si>
  <si>
    <t>Forward and RTO charges</t>
  </si>
  <si>
    <t>1091117436383</t>
  </si>
  <si>
    <t>2001808507</t>
  </si>
  <si>
    <t>1091117436464</t>
  </si>
  <si>
    <t>2001808542</t>
  </si>
  <si>
    <t>1091117437050</t>
  </si>
  <si>
    <t>2001808675</t>
  </si>
  <si>
    <t>1091117327496</t>
  </si>
  <si>
    <t>2001807976</t>
  </si>
  <si>
    <t>1091118547832</t>
  </si>
  <si>
    <t>2001812838</t>
  </si>
  <si>
    <t>1091119398844</t>
  </si>
  <si>
    <t>2001816684</t>
  </si>
  <si>
    <t>1091119630264</t>
  </si>
  <si>
    <t>2001817160</t>
  </si>
  <si>
    <t>1091120014461</t>
  </si>
  <si>
    <t>2001818390</t>
  </si>
  <si>
    <t>1091120959015</t>
  </si>
  <si>
    <t>2001821190</t>
  </si>
  <si>
    <t>1091121485824</t>
  </si>
  <si>
    <t>2001817093</t>
  </si>
  <si>
    <t>1091121666133</t>
  </si>
  <si>
    <t>2001823564</t>
  </si>
  <si>
    <t>1091121981575</t>
  </si>
  <si>
    <t>2001825261</t>
  </si>
  <si>
    <t>1091117957780</t>
  </si>
  <si>
    <t>2001811192</t>
  </si>
  <si>
    <t>1091121482593</t>
  </si>
  <si>
    <t>2001809917</t>
  </si>
  <si>
    <t>1091117221940</t>
  </si>
  <si>
    <t>2001806210</t>
  </si>
  <si>
    <t>1091117222065</t>
  </si>
  <si>
    <t>2001806226</t>
  </si>
  <si>
    <t>1091117222080</t>
  </si>
  <si>
    <t>2001806229</t>
  </si>
  <si>
    <t>1091117222135</t>
  </si>
  <si>
    <t>2001806233</t>
  </si>
  <si>
    <t>1091117222146</t>
  </si>
  <si>
    <t>2001806251</t>
  </si>
  <si>
    <t>1091117222570</t>
  </si>
  <si>
    <t>2001806338</t>
  </si>
  <si>
    <t>1091117223211</t>
  </si>
  <si>
    <t>2001806446</t>
  </si>
  <si>
    <t>1091117224353</t>
  </si>
  <si>
    <t>2001806533</t>
  </si>
  <si>
    <t>1091117224611</t>
  </si>
  <si>
    <t>2001806547</t>
  </si>
  <si>
    <t>1091117224902</t>
  </si>
  <si>
    <t>2001806567</t>
  </si>
  <si>
    <t>1091117225016</t>
  </si>
  <si>
    <t>2001806575</t>
  </si>
  <si>
    <t>1091117225484</t>
  </si>
  <si>
    <t>2001806616</t>
  </si>
  <si>
    <t>1091117226221</t>
  </si>
  <si>
    <t>2001806652</t>
  </si>
  <si>
    <t>1091117226674</t>
  </si>
  <si>
    <t>2001806733</t>
  </si>
  <si>
    <t>1091117226711</t>
  </si>
  <si>
    <t>2001806735</t>
  </si>
  <si>
    <t>1091117226910</t>
  </si>
  <si>
    <t>2001806726</t>
  </si>
  <si>
    <t>1091117227573</t>
  </si>
  <si>
    <t>2001806776</t>
  </si>
  <si>
    <t>1091117227816</t>
  </si>
  <si>
    <t>2001806801</t>
  </si>
  <si>
    <t>1091117229290</t>
  </si>
  <si>
    <t>2001807004</t>
  </si>
  <si>
    <t>1091117323005</t>
  </si>
  <si>
    <t>2001807036</t>
  </si>
  <si>
    <t>1091117323215</t>
  </si>
  <si>
    <t>2001807084</t>
  </si>
  <si>
    <t>1091117324394</t>
  </si>
  <si>
    <t>2001807362</t>
  </si>
  <si>
    <t>1091117325094</t>
  </si>
  <si>
    <t>2001807415</t>
  </si>
  <si>
    <t>1091117616121</t>
  </si>
  <si>
    <t>2001809592</t>
  </si>
  <si>
    <t>1091117795531</t>
  </si>
  <si>
    <t>2001809794</t>
  </si>
  <si>
    <t>1091117795623</t>
  </si>
  <si>
    <t>2001809820</t>
  </si>
  <si>
    <t>1091117223351</t>
  </si>
  <si>
    <t>2001806471</t>
  </si>
  <si>
    <t>1091117324011</t>
  </si>
  <si>
    <t>2001807241</t>
  </si>
  <si>
    <t>1091117327570</t>
  </si>
  <si>
    <t>2001807981</t>
  </si>
  <si>
    <t>1091117435602</t>
  </si>
  <si>
    <t>2001808286</t>
  </si>
  <si>
    <t>1091117437680</t>
  </si>
  <si>
    <t>2001808801</t>
  </si>
  <si>
    <t>1091117804200</t>
  </si>
  <si>
    <t>2001810104</t>
  </si>
  <si>
    <t>1091117957533</t>
  </si>
  <si>
    <t>2001811153</t>
  </si>
  <si>
    <t>1091117957942</t>
  </si>
  <si>
    <t>2001811229</t>
  </si>
  <si>
    <t>1091117958395</t>
  </si>
  <si>
    <t>2001811363</t>
  </si>
  <si>
    <t>1091118001865</t>
  </si>
  <si>
    <t>2001811466</t>
  </si>
  <si>
    <t>1091118009786</t>
  </si>
  <si>
    <t>2001811809</t>
  </si>
  <si>
    <t>1091118548333</t>
  </si>
  <si>
    <t>2001812854</t>
  </si>
  <si>
    <t>1091118553701</t>
  </si>
  <si>
    <t>2001813009</t>
  </si>
  <si>
    <t>1091118591534</t>
  </si>
  <si>
    <t>2001812650</t>
  </si>
  <si>
    <t>1091118925110</t>
  </si>
  <si>
    <t>2001814580</t>
  </si>
  <si>
    <t>1091119169701</t>
  </si>
  <si>
    <t>2001815688</t>
  </si>
  <si>
    <t>1091119367193</t>
  </si>
  <si>
    <t>2001816131</t>
  </si>
  <si>
    <t>1091119429202</t>
  </si>
  <si>
    <t>2001816996</t>
  </si>
  <si>
    <t>1091120959225</t>
  </si>
  <si>
    <t>2001821185</t>
  </si>
  <si>
    <t>1091120962515</t>
  </si>
  <si>
    <t>2001821284</t>
  </si>
  <si>
    <t>1091121031745</t>
  </si>
  <si>
    <t>2001821679</t>
  </si>
  <si>
    <t>1091121034114</t>
  </si>
  <si>
    <t>2001821742</t>
  </si>
  <si>
    <t>1091121034350</t>
  </si>
  <si>
    <t>2001821750</t>
  </si>
  <si>
    <t>1091121034641</t>
  </si>
  <si>
    <t>2001821766</t>
  </si>
  <si>
    <t>1091121183730</t>
  </si>
  <si>
    <t>2001821995</t>
  </si>
  <si>
    <t>1091121185863</t>
  </si>
  <si>
    <t>2001821502</t>
  </si>
  <si>
    <t>1091121305541</t>
  </si>
  <si>
    <t>2001822466</t>
  </si>
  <si>
    <t>1091121306101</t>
  </si>
  <si>
    <t>2001820690</t>
  </si>
  <si>
    <t>1091118004245</t>
  </si>
  <si>
    <t>2001811604</t>
  </si>
  <si>
    <t>1091120352712</t>
  </si>
  <si>
    <t>2001819252</t>
  </si>
  <si>
    <t>1091122418320</t>
  </si>
  <si>
    <t>2001827036</t>
  </si>
  <si>
    <t>1091117222360</t>
  </si>
  <si>
    <t>2001806304</t>
  </si>
  <si>
    <t>1091117227116</t>
  </si>
  <si>
    <t>2001806768</t>
  </si>
  <si>
    <t>1091117228133</t>
  </si>
  <si>
    <t>2001806823</t>
  </si>
  <si>
    <t>1091117228192</t>
  </si>
  <si>
    <t>2001806828</t>
  </si>
  <si>
    <t>1091117229183</t>
  </si>
  <si>
    <t>2001806968</t>
  </si>
  <si>
    <t>1091117324346</t>
  </si>
  <si>
    <t>2001807328</t>
  </si>
  <si>
    <t>1091117326424</t>
  </si>
  <si>
    <t>2001807785</t>
  </si>
  <si>
    <t>1091117326925</t>
  </si>
  <si>
    <t>2001807852</t>
  </si>
  <si>
    <t>1091117327474</t>
  </si>
  <si>
    <t>2001807970</t>
  </si>
  <si>
    <t>1091117333100</t>
  </si>
  <si>
    <t>2001807329</t>
  </si>
  <si>
    <t>1091117333251</t>
  </si>
  <si>
    <t>2001807613</t>
  </si>
  <si>
    <t>1091117436346</t>
  </si>
  <si>
    <t>2001808475</t>
  </si>
  <si>
    <t>1091117436652</t>
  </si>
  <si>
    <t>2001808585</t>
  </si>
  <si>
    <t>1091117437035</t>
  </si>
  <si>
    <t>2001808679</t>
  </si>
  <si>
    <t>1091117437293</t>
  </si>
  <si>
    <t>2001808739</t>
  </si>
  <si>
    <t>1091117437864</t>
  </si>
  <si>
    <t>2001808832</t>
  </si>
  <si>
    <t>1091117437890</t>
  </si>
  <si>
    <t>2001808837</t>
  </si>
  <si>
    <t>1091117438074</t>
  </si>
  <si>
    <t>2001808883</t>
  </si>
  <si>
    <t>1091117611501</t>
  </si>
  <si>
    <t>2001808992</t>
  </si>
  <si>
    <t>1091117613962</t>
  </si>
  <si>
    <t>2001809270</t>
  </si>
  <si>
    <t>1091117803511</t>
  </si>
  <si>
    <t>2001809934</t>
  </si>
  <si>
    <t>1091117804314</t>
  </si>
  <si>
    <t>2001810125</t>
  </si>
  <si>
    <t>1091117805390</t>
  </si>
  <si>
    <t>2001810281</t>
  </si>
  <si>
    <t>1091117806263</t>
  </si>
  <si>
    <t>2001810549</t>
  </si>
  <si>
    <t>1091117807140</t>
  </si>
  <si>
    <t>2001810697</t>
  </si>
  <si>
    <t>1091117904860</t>
  </si>
  <si>
    <t>2001811039</t>
  </si>
  <si>
    <t>1091117905022</t>
  </si>
  <si>
    <t>2001811058</t>
  </si>
  <si>
    <t>1091117958163</t>
  </si>
  <si>
    <t>2001811306</t>
  </si>
  <si>
    <t>1091118442390</t>
  </si>
  <si>
    <t>2001812195</t>
  </si>
  <si>
    <t>1091118551656</t>
  </si>
  <si>
    <t>2001812941</t>
  </si>
  <si>
    <t>1091117614452</t>
  </si>
  <si>
    <t>2001809383</t>
  </si>
  <si>
    <t>1091120922803</t>
  </si>
  <si>
    <t>2001820978</t>
  </si>
  <si>
    <t>1091121844806</t>
  </si>
  <si>
    <t>2001811475</t>
  </si>
  <si>
    <t>1091121846136</t>
  </si>
  <si>
    <t>2001811305</t>
  </si>
  <si>
    <t>Total weight as per X (KG)</t>
  </si>
  <si>
    <t>Weight slab as per X (KG)</t>
  </si>
  <si>
    <t>Total weight as per Courier Company (KG)</t>
  </si>
  <si>
    <t>Weight slab charged by Courier Company (KG)</t>
  </si>
  <si>
    <t>Delivery Zone as per X</t>
  </si>
  <si>
    <t>Delivery Zone charged by Courier Company</t>
  </si>
  <si>
    <t>Expected Charge as per X (Rs.)</t>
  </si>
  <si>
    <t>Charges Billed by Courier Company (Rs.)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</si>
</sst>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44" fontId="0" fillId="0" borderId="0" xfId="0" applyNumberFormat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view%20Questions/Final%20Assignment%20Data%20-/Company%20X%20-%20Order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view%20Questions/Final%20Assignment%20Data%20-/Courier%20Company%20-%20Ra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view%20Questions/Final%20Assignment%20Data%20-/Company%20X%20-%20Pincode%20Z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2001827036</v>
          </cell>
          <cell r="F2">
            <v>1.6759999999999999</v>
          </cell>
        </row>
        <row r="3">
          <cell r="A3" t="str">
            <v>2001827036</v>
          </cell>
          <cell r="F3">
            <v>1.6759999999999999</v>
          </cell>
        </row>
        <row r="4">
          <cell r="A4" t="str">
            <v>2001827036</v>
          </cell>
          <cell r="F4">
            <v>1.6759999999999999</v>
          </cell>
        </row>
        <row r="5">
          <cell r="A5" t="str">
            <v>2001827036</v>
          </cell>
          <cell r="F5">
            <v>1.6759999999999999</v>
          </cell>
        </row>
        <row r="6">
          <cell r="A6" t="str">
            <v>2001827036</v>
          </cell>
          <cell r="F6">
            <v>1.6759999999999999</v>
          </cell>
        </row>
        <row r="7">
          <cell r="A7" t="str">
            <v>2001827036</v>
          </cell>
          <cell r="F7">
            <v>1.6759999999999999</v>
          </cell>
        </row>
        <row r="8">
          <cell r="A8" t="str">
            <v>2001827036</v>
          </cell>
          <cell r="F8">
            <v>1.6759999999999999</v>
          </cell>
        </row>
        <row r="9">
          <cell r="A9" t="str">
            <v>2001827036</v>
          </cell>
          <cell r="F9">
            <v>1.6759999999999999</v>
          </cell>
        </row>
        <row r="10">
          <cell r="A10" t="str">
            <v>2001825261</v>
          </cell>
          <cell r="F10">
            <v>1.5569999999999999</v>
          </cell>
        </row>
        <row r="11">
          <cell r="A11" t="str">
            <v>2001825261</v>
          </cell>
          <cell r="F11">
            <v>1.5569999999999999</v>
          </cell>
        </row>
        <row r="12">
          <cell r="A12" t="str">
            <v>2001825261</v>
          </cell>
          <cell r="F12">
            <v>1.5569999999999999</v>
          </cell>
        </row>
        <row r="13">
          <cell r="A13" t="str">
            <v>2001825261</v>
          </cell>
          <cell r="F13">
            <v>1.5569999999999999</v>
          </cell>
        </row>
        <row r="14">
          <cell r="A14" t="str">
            <v>2001825261</v>
          </cell>
          <cell r="F14">
            <v>1.5569999999999999</v>
          </cell>
        </row>
        <row r="15">
          <cell r="A15" t="str">
            <v>2001823564</v>
          </cell>
          <cell r="F15">
            <v>0.67200000000000004</v>
          </cell>
        </row>
        <row r="16">
          <cell r="A16" t="str">
            <v>2001823564</v>
          </cell>
          <cell r="F16">
            <v>0.67200000000000004</v>
          </cell>
        </row>
        <row r="17">
          <cell r="A17" t="str">
            <v>2001823564</v>
          </cell>
          <cell r="F17">
            <v>0.67200000000000004</v>
          </cell>
        </row>
        <row r="18">
          <cell r="A18" t="str">
            <v>2001822466</v>
          </cell>
          <cell r="F18">
            <v>1.3759999999999999</v>
          </cell>
        </row>
        <row r="19">
          <cell r="A19" t="str">
            <v>2001822466</v>
          </cell>
          <cell r="F19">
            <v>1.3759999999999999</v>
          </cell>
        </row>
        <row r="20">
          <cell r="A20" t="str">
            <v>2001821995</v>
          </cell>
          <cell r="F20">
            <v>0.47699999999999998</v>
          </cell>
        </row>
        <row r="21">
          <cell r="A21" t="str">
            <v>2001821995</v>
          </cell>
          <cell r="F21">
            <v>0.47699999999999998</v>
          </cell>
        </row>
        <row r="22">
          <cell r="A22" t="str">
            <v>2001821766</v>
          </cell>
          <cell r="F22">
            <v>0.24</v>
          </cell>
        </row>
        <row r="23">
          <cell r="A23" t="str">
            <v>2001821750</v>
          </cell>
          <cell r="F23">
            <v>0.755</v>
          </cell>
        </row>
        <row r="24">
          <cell r="A24" t="str">
            <v>2001821750</v>
          </cell>
          <cell r="F24">
            <v>0.755</v>
          </cell>
        </row>
        <row r="25">
          <cell r="A25" t="str">
            <v>2001821750</v>
          </cell>
          <cell r="F25">
            <v>0.755</v>
          </cell>
        </row>
        <row r="26">
          <cell r="A26" t="str">
            <v>2001821742</v>
          </cell>
          <cell r="F26">
            <v>0.24</v>
          </cell>
        </row>
        <row r="27">
          <cell r="A27" t="str">
            <v>2001821679</v>
          </cell>
          <cell r="F27">
            <v>0.16500000000000001</v>
          </cell>
        </row>
        <row r="28">
          <cell r="A28" t="str">
            <v>2001821502</v>
          </cell>
          <cell r="F28">
            <v>0.55800000000000005</v>
          </cell>
        </row>
        <row r="29">
          <cell r="A29" t="str">
            <v>2001821502</v>
          </cell>
          <cell r="F29">
            <v>0.55800000000000005</v>
          </cell>
        </row>
        <row r="30">
          <cell r="A30" t="str">
            <v>2001821502</v>
          </cell>
          <cell r="F30">
            <v>0.55800000000000005</v>
          </cell>
        </row>
        <row r="31">
          <cell r="A31" t="str">
            <v>2001821284</v>
          </cell>
          <cell r="F31">
            <v>0.17699999999999999</v>
          </cell>
        </row>
        <row r="32">
          <cell r="A32" t="str">
            <v>2001821284</v>
          </cell>
          <cell r="F32">
            <v>0.17699999999999999</v>
          </cell>
        </row>
        <row r="33">
          <cell r="A33" t="str">
            <v>2001821190</v>
          </cell>
          <cell r="F33">
            <v>1.2</v>
          </cell>
        </row>
        <row r="34">
          <cell r="A34" t="str">
            <v>2001821190</v>
          </cell>
          <cell r="F34">
            <v>1.2</v>
          </cell>
        </row>
        <row r="35">
          <cell r="A35" t="str">
            <v>2001821185</v>
          </cell>
          <cell r="F35">
            <v>2.0979999999999999</v>
          </cell>
        </row>
        <row r="36">
          <cell r="A36" t="str">
            <v>2001821185</v>
          </cell>
          <cell r="F36">
            <v>2.0979999999999999</v>
          </cell>
        </row>
        <row r="37">
          <cell r="A37" t="str">
            <v>2001821185</v>
          </cell>
          <cell r="F37">
            <v>2.0979999999999999</v>
          </cell>
        </row>
        <row r="38">
          <cell r="A38" t="str">
            <v>2001821185</v>
          </cell>
          <cell r="F38">
            <v>2.0979999999999999</v>
          </cell>
        </row>
        <row r="39">
          <cell r="A39" t="str">
            <v>2001821185</v>
          </cell>
          <cell r="F39">
            <v>2.0979999999999999</v>
          </cell>
        </row>
        <row r="40">
          <cell r="A40" t="str">
            <v>2001821185</v>
          </cell>
          <cell r="F40">
            <v>2.0979999999999999</v>
          </cell>
        </row>
        <row r="41">
          <cell r="A41" t="str">
            <v>2001821185</v>
          </cell>
          <cell r="F41">
            <v>2.0979999999999999</v>
          </cell>
        </row>
        <row r="42">
          <cell r="A42" t="str">
            <v>2001821185</v>
          </cell>
          <cell r="F42">
            <v>2.0979999999999999</v>
          </cell>
        </row>
        <row r="43">
          <cell r="A43" t="str">
            <v>2001820978</v>
          </cell>
          <cell r="F43">
            <v>0.51500000000000001</v>
          </cell>
        </row>
        <row r="44">
          <cell r="A44" t="str">
            <v>2001820978</v>
          </cell>
          <cell r="F44">
            <v>0.51500000000000001</v>
          </cell>
        </row>
        <row r="45">
          <cell r="A45" t="str">
            <v>2001820690</v>
          </cell>
          <cell r="F45">
            <v>6.5000000000000002E-2</v>
          </cell>
        </row>
        <row r="46">
          <cell r="A46" t="str">
            <v>2001819252</v>
          </cell>
          <cell r="F46">
            <v>0.27</v>
          </cell>
        </row>
        <row r="47">
          <cell r="A47" t="str">
            <v>2001819252</v>
          </cell>
          <cell r="F47">
            <v>0.27</v>
          </cell>
        </row>
        <row r="48">
          <cell r="A48" t="str">
            <v>2001819252</v>
          </cell>
          <cell r="F48">
            <v>0.27</v>
          </cell>
        </row>
        <row r="49">
          <cell r="A49" t="str">
            <v>2001818390</v>
          </cell>
          <cell r="F49">
            <v>0.84099999999999997</v>
          </cell>
        </row>
        <row r="50">
          <cell r="A50" t="str">
            <v>2001818390</v>
          </cell>
          <cell r="F50">
            <v>0.84099999999999997</v>
          </cell>
        </row>
        <row r="51">
          <cell r="A51" t="str">
            <v>2001818390</v>
          </cell>
          <cell r="F51">
            <v>0.84099999999999997</v>
          </cell>
        </row>
        <row r="52">
          <cell r="A52" t="str">
            <v>2001817160</v>
          </cell>
          <cell r="F52">
            <v>0.7</v>
          </cell>
        </row>
        <row r="53">
          <cell r="A53" t="str">
            <v>2001817160</v>
          </cell>
          <cell r="F53">
            <v>0.7</v>
          </cell>
        </row>
        <row r="54">
          <cell r="A54" t="str">
            <v>2001817093</v>
          </cell>
          <cell r="F54">
            <v>1.357</v>
          </cell>
        </row>
        <row r="55">
          <cell r="A55" t="str">
            <v>2001817093</v>
          </cell>
          <cell r="F55">
            <v>1.357</v>
          </cell>
        </row>
        <row r="56">
          <cell r="A56" t="str">
            <v>2001817093</v>
          </cell>
          <cell r="F56">
            <v>1.357</v>
          </cell>
        </row>
        <row r="57">
          <cell r="A57" t="str">
            <v>2001817093</v>
          </cell>
          <cell r="F57">
            <v>1.357</v>
          </cell>
        </row>
        <row r="58">
          <cell r="A58" t="str">
            <v>2001817093</v>
          </cell>
          <cell r="F58">
            <v>1.357</v>
          </cell>
        </row>
        <row r="59">
          <cell r="A59" t="str">
            <v>2001817093</v>
          </cell>
          <cell r="F59">
            <v>1.357</v>
          </cell>
        </row>
        <row r="60">
          <cell r="A60" t="str">
            <v>2001817093</v>
          </cell>
          <cell r="F60">
            <v>1.357</v>
          </cell>
        </row>
        <row r="61">
          <cell r="A61" t="str">
            <v>2001817093</v>
          </cell>
          <cell r="F61">
            <v>1.357</v>
          </cell>
        </row>
        <row r="62">
          <cell r="A62" t="str">
            <v>2001816996</v>
          </cell>
          <cell r="F62">
            <v>0.5</v>
          </cell>
        </row>
        <row r="63">
          <cell r="A63" t="str">
            <v>2001816996</v>
          </cell>
          <cell r="F63">
            <v>0.5</v>
          </cell>
        </row>
        <row r="64">
          <cell r="A64" t="str">
            <v>2001816996</v>
          </cell>
          <cell r="F64">
            <v>0.5</v>
          </cell>
        </row>
        <row r="65">
          <cell r="A65" t="str">
            <v>2001816684</v>
          </cell>
          <cell r="F65">
            <v>0.91999999999999993</v>
          </cell>
        </row>
        <row r="66">
          <cell r="A66" t="str">
            <v>2001816684</v>
          </cell>
          <cell r="F66">
            <v>0.91999999999999993</v>
          </cell>
        </row>
        <row r="67">
          <cell r="A67" t="str">
            <v>2001816684</v>
          </cell>
          <cell r="F67">
            <v>0.91999999999999993</v>
          </cell>
        </row>
        <row r="68">
          <cell r="A68" t="str">
            <v>2001816131</v>
          </cell>
          <cell r="F68">
            <v>0.55399999999999994</v>
          </cell>
        </row>
        <row r="69">
          <cell r="A69" t="str">
            <v>2001816131</v>
          </cell>
          <cell r="F69">
            <v>0.55399999999999994</v>
          </cell>
        </row>
        <row r="70">
          <cell r="A70" t="str">
            <v>2001815688</v>
          </cell>
          <cell r="F70">
            <v>0.22</v>
          </cell>
        </row>
        <row r="71">
          <cell r="A71" t="str">
            <v>2001815688</v>
          </cell>
          <cell r="F71">
            <v>0.22</v>
          </cell>
        </row>
        <row r="72">
          <cell r="A72" t="str">
            <v>2001814580</v>
          </cell>
          <cell r="F72">
            <v>0.127</v>
          </cell>
        </row>
        <row r="73">
          <cell r="A73" t="str">
            <v>2001813009</v>
          </cell>
          <cell r="F73">
            <v>0.72</v>
          </cell>
        </row>
        <row r="74">
          <cell r="A74" t="str">
            <v>2001813009</v>
          </cell>
          <cell r="F74">
            <v>0.72</v>
          </cell>
        </row>
        <row r="75">
          <cell r="A75" t="str">
            <v>2001813009</v>
          </cell>
          <cell r="F75">
            <v>0.72</v>
          </cell>
        </row>
        <row r="76">
          <cell r="A76" t="str">
            <v>2001813009</v>
          </cell>
          <cell r="F76">
            <v>0.72</v>
          </cell>
        </row>
        <row r="77">
          <cell r="A77" t="str">
            <v>2001813009</v>
          </cell>
          <cell r="F77">
            <v>0.72</v>
          </cell>
        </row>
        <row r="78">
          <cell r="A78" t="str">
            <v>2001812941</v>
          </cell>
          <cell r="F78">
            <v>0.5</v>
          </cell>
        </row>
        <row r="79">
          <cell r="A79" t="str">
            <v>2001812941</v>
          </cell>
          <cell r="F79">
            <v>0.5</v>
          </cell>
        </row>
        <row r="80">
          <cell r="A80" t="str">
            <v>2001812941</v>
          </cell>
          <cell r="F80">
            <v>0.5</v>
          </cell>
        </row>
        <row r="81">
          <cell r="A81" t="str">
            <v>2001812854</v>
          </cell>
          <cell r="F81">
            <v>2.5720000000000005</v>
          </cell>
        </row>
        <row r="82">
          <cell r="A82" t="str">
            <v>2001812854</v>
          </cell>
          <cell r="F82">
            <v>2.5720000000000005</v>
          </cell>
        </row>
        <row r="83">
          <cell r="A83" t="str">
            <v>2001812854</v>
          </cell>
          <cell r="F83">
            <v>2.5720000000000005</v>
          </cell>
        </row>
        <row r="84">
          <cell r="A84" t="str">
            <v>2001812854</v>
          </cell>
          <cell r="F84">
            <v>2.5720000000000005</v>
          </cell>
        </row>
        <row r="85">
          <cell r="A85" t="str">
            <v>2001812854</v>
          </cell>
          <cell r="F85">
            <v>2.5720000000000005</v>
          </cell>
        </row>
        <row r="86">
          <cell r="A86" t="str">
            <v>2001812854</v>
          </cell>
          <cell r="F86">
            <v>2.5720000000000005</v>
          </cell>
        </row>
        <row r="87">
          <cell r="A87" t="str">
            <v>2001812854</v>
          </cell>
          <cell r="F87">
            <v>2.5720000000000005</v>
          </cell>
        </row>
        <row r="88">
          <cell r="A88" t="str">
            <v>2001812854</v>
          </cell>
          <cell r="F88">
            <v>2.5720000000000005</v>
          </cell>
        </row>
        <row r="89">
          <cell r="A89" t="str">
            <v>2001812838</v>
          </cell>
          <cell r="F89">
            <v>0.55800000000000005</v>
          </cell>
        </row>
        <row r="90">
          <cell r="A90" t="str">
            <v>2001812838</v>
          </cell>
          <cell r="F90">
            <v>0.55800000000000005</v>
          </cell>
        </row>
        <row r="91">
          <cell r="A91" t="str">
            <v>2001812650</v>
          </cell>
          <cell r="F91">
            <v>0.56300000000000006</v>
          </cell>
        </row>
        <row r="92">
          <cell r="A92" t="str">
            <v>2001812650</v>
          </cell>
          <cell r="F92">
            <v>0.56300000000000006</v>
          </cell>
        </row>
        <row r="93">
          <cell r="A93" t="str">
            <v>2001812195</v>
          </cell>
          <cell r="F93">
            <v>0.5</v>
          </cell>
        </row>
        <row r="94">
          <cell r="A94" t="str">
            <v>2001812195</v>
          </cell>
          <cell r="F94">
            <v>0.5</v>
          </cell>
        </row>
        <row r="95">
          <cell r="A95" t="str">
            <v>2001812195</v>
          </cell>
          <cell r="F95">
            <v>0.5</v>
          </cell>
        </row>
        <row r="96">
          <cell r="A96" t="str">
            <v>2001811809</v>
          </cell>
          <cell r="F96">
            <v>0.5</v>
          </cell>
        </row>
        <row r="97">
          <cell r="A97" t="str">
            <v>2001811809</v>
          </cell>
          <cell r="F97">
            <v>0.5</v>
          </cell>
        </row>
        <row r="98">
          <cell r="A98" t="str">
            <v>2001811809</v>
          </cell>
          <cell r="F98">
            <v>0.5</v>
          </cell>
        </row>
        <row r="99">
          <cell r="A99" t="str">
            <v>2001811604</v>
          </cell>
          <cell r="F99">
            <v>0.72099999999999997</v>
          </cell>
        </row>
        <row r="100">
          <cell r="A100" t="str">
            <v>2001811604</v>
          </cell>
          <cell r="F100">
            <v>0.72099999999999997</v>
          </cell>
        </row>
        <row r="101">
          <cell r="A101" t="str">
            <v>2001811604</v>
          </cell>
          <cell r="F101">
            <v>0.72099999999999997</v>
          </cell>
        </row>
        <row r="102">
          <cell r="A102" t="str">
            <v>2001811475</v>
          </cell>
          <cell r="F102">
            <v>0.68899999999999995</v>
          </cell>
        </row>
        <row r="103">
          <cell r="A103" t="str">
            <v>2001811475</v>
          </cell>
          <cell r="F103">
            <v>0.68899999999999995</v>
          </cell>
        </row>
        <row r="104">
          <cell r="A104" t="str">
            <v>2001811475</v>
          </cell>
          <cell r="F104">
            <v>0.68899999999999995</v>
          </cell>
        </row>
        <row r="105">
          <cell r="A105" t="str">
            <v>2001811475</v>
          </cell>
          <cell r="F105">
            <v>0.68899999999999995</v>
          </cell>
        </row>
        <row r="106">
          <cell r="A106" t="str">
            <v>2001811466</v>
          </cell>
          <cell r="F106">
            <v>0.60699999999999998</v>
          </cell>
        </row>
        <row r="107">
          <cell r="A107" t="str">
            <v>2001811466</v>
          </cell>
          <cell r="F107">
            <v>0.60699999999999998</v>
          </cell>
        </row>
        <row r="108">
          <cell r="A108" t="str">
            <v>2001811466</v>
          </cell>
          <cell r="F108">
            <v>0.60699999999999998</v>
          </cell>
        </row>
        <row r="109">
          <cell r="A109" t="str">
            <v>2001811363</v>
          </cell>
          <cell r="F109">
            <v>0.50800000000000001</v>
          </cell>
        </row>
        <row r="110">
          <cell r="A110" t="str">
            <v>2001811363</v>
          </cell>
          <cell r="F110">
            <v>0.50800000000000001</v>
          </cell>
        </row>
        <row r="111">
          <cell r="A111" t="str">
            <v>2001811363</v>
          </cell>
          <cell r="F111">
            <v>0.50800000000000001</v>
          </cell>
        </row>
        <row r="112">
          <cell r="A112" t="str">
            <v>2001811363</v>
          </cell>
          <cell r="F112">
            <v>0.50800000000000001</v>
          </cell>
        </row>
        <row r="113">
          <cell r="A113" t="str">
            <v>2001811306</v>
          </cell>
          <cell r="F113">
            <v>0.94499999999999995</v>
          </cell>
        </row>
        <row r="114">
          <cell r="A114" t="str">
            <v>2001811306</v>
          </cell>
          <cell r="F114">
            <v>0.94499999999999995</v>
          </cell>
        </row>
        <row r="115">
          <cell r="A115" t="str">
            <v>2001811306</v>
          </cell>
          <cell r="F115">
            <v>0.94499999999999995</v>
          </cell>
        </row>
        <row r="116">
          <cell r="A116" t="str">
            <v>2001811306</v>
          </cell>
          <cell r="F116">
            <v>0.94499999999999995</v>
          </cell>
        </row>
        <row r="117">
          <cell r="A117" t="str">
            <v>2001811305</v>
          </cell>
          <cell r="F117">
            <v>0.74999999999999989</v>
          </cell>
        </row>
        <row r="118">
          <cell r="A118" t="str">
            <v>2001811305</v>
          </cell>
          <cell r="F118">
            <v>0.74999999999999989</v>
          </cell>
        </row>
        <row r="119">
          <cell r="A119" t="str">
            <v>2001811305</v>
          </cell>
          <cell r="F119">
            <v>0.74999999999999989</v>
          </cell>
        </row>
        <row r="120">
          <cell r="A120" t="str">
            <v>2001811305</v>
          </cell>
          <cell r="F120">
            <v>0.74999999999999989</v>
          </cell>
        </row>
        <row r="121">
          <cell r="A121" t="str">
            <v>2001811229</v>
          </cell>
          <cell r="F121">
            <v>0.505</v>
          </cell>
        </row>
        <row r="122">
          <cell r="A122" t="str">
            <v>2001811229</v>
          </cell>
          <cell r="F122">
            <v>0.505</v>
          </cell>
        </row>
        <row r="123">
          <cell r="A123" t="str">
            <v>2001811229</v>
          </cell>
          <cell r="F123">
            <v>0.505</v>
          </cell>
        </row>
        <row r="124">
          <cell r="A124" t="str">
            <v>2001811192</v>
          </cell>
          <cell r="F124">
            <v>1.032</v>
          </cell>
        </row>
        <row r="125">
          <cell r="A125" t="str">
            <v>2001811192</v>
          </cell>
          <cell r="F125">
            <v>1.032</v>
          </cell>
        </row>
        <row r="126">
          <cell r="A126" t="str">
            <v>2001811192</v>
          </cell>
          <cell r="F126">
            <v>1.032</v>
          </cell>
        </row>
        <row r="127">
          <cell r="A127" t="str">
            <v>2001811192</v>
          </cell>
          <cell r="F127">
            <v>1.032</v>
          </cell>
        </row>
        <row r="128">
          <cell r="A128" t="str">
            <v>2001811192</v>
          </cell>
          <cell r="F128">
            <v>1.032</v>
          </cell>
        </row>
        <row r="129">
          <cell r="A129" t="str">
            <v>2001811192</v>
          </cell>
          <cell r="F129">
            <v>1.032</v>
          </cell>
        </row>
        <row r="130">
          <cell r="A130" t="str">
            <v>2001811153</v>
          </cell>
          <cell r="F130">
            <v>0.60699999999999998</v>
          </cell>
        </row>
        <row r="131">
          <cell r="A131" t="str">
            <v>2001811153</v>
          </cell>
          <cell r="F131">
            <v>0.60699999999999998</v>
          </cell>
        </row>
        <row r="132">
          <cell r="A132" t="str">
            <v>2001811153</v>
          </cell>
          <cell r="F132">
            <v>0.60699999999999998</v>
          </cell>
        </row>
        <row r="133">
          <cell r="A133" t="str">
            <v>2001811058</v>
          </cell>
          <cell r="F133">
            <v>0.5</v>
          </cell>
        </row>
        <row r="134">
          <cell r="A134" t="str">
            <v>2001811058</v>
          </cell>
          <cell r="F134">
            <v>0.5</v>
          </cell>
        </row>
        <row r="135">
          <cell r="A135" t="str">
            <v>2001811058</v>
          </cell>
          <cell r="F135">
            <v>0.5</v>
          </cell>
        </row>
        <row r="136">
          <cell r="A136" t="str">
            <v>2001811039</v>
          </cell>
          <cell r="F136">
            <v>0.48799999999999999</v>
          </cell>
        </row>
        <row r="137">
          <cell r="A137" t="str">
            <v>2001811039</v>
          </cell>
          <cell r="F137">
            <v>0.48799999999999999</v>
          </cell>
        </row>
        <row r="138">
          <cell r="A138" t="str">
            <v>2001811039</v>
          </cell>
          <cell r="F138">
            <v>0.48799999999999999</v>
          </cell>
        </row>
        <row r="139">
          <cell r="A139" t="str">
            <v>2001810697</v>
          </cell>
          <cell r="F139">
            <v>0.60699999999999998</v>
          </cell>
        </row>
        <row r="140">
          <cell r="A140" t="str">
            <v>2001810697</v>
          </cell>
          <cell r="F140">
            <v>0.60699999999999998</v>
          </cell>
        </row>
        <row r="141">
          <cell r="A141" t="str">
            <v>2001810697</v>
          </cell>
          <cell r="F141">
            <v>0.60699999999999998</v>
          </cell>
        </row>
        <row r="142">
          <cell r="A142" t="str">
            <v>2001810549</v>
          </cell>
          <cell r="F142">
            <v>0.98599999999999999</v>
          </cell>
        </row>
        <row r="143">
          <cell r="A143" t="str">
            <v>2001810549</v>
          </cell>
          <cell r="F143">
            <v>0.98599999999999999</v>
          </cell>
        </row>
        <row r="144">
          <cell r="A144" t="str">
            <v>2001810549</v>
          </cell>
          <cell r="F144">
            <v>0.98599999999999999</v>
          </cell>
        </row>
        <row r="145">
          <cell r="A145" t="str">
            <v>2001810549</v>
          </cell>
          <cell r="F145">
            <v>0.98599999999999999</v>
          </cell>
        </row>
        <row r="146">
          <cell r="A146" t="str">
            <v>2001810281</v>
          </cell>
          <cell r="F146">
            <v>0.5</v>
          </cell>
        </row>
        <row r="147">
          <cell r="A147" t="str">
            <v>2001810281</v>
          </cell>
          <cell r="F147">
            <v>0.5</v>
          </cell>
        </row>
        <row r="148">
          <cell r="A148" t="str">
            <v>2001810281</v>
          </cell>
          <cell r="F148">
            <v>0.5</v>
          </cell>
        </row>
        <row r="149">
          <cell r="A149" t="str">
            <v>2001810125</v>
          </cell>
          <cell r="F149">
            <v>0.5</v>
          </cell>
        </row>
        <row r="150">
          <cell r="A150" t="str">
            <v>2001810125</v>
          </cell>
          <cell r="F150">
            <v>0.5</v>
          </cell>
        </row>
        <row r="151">
          <cell r="A151" t="str">
            <v>2001810125</v>
          </cell>
          <cell r="F151">
            <v>0.5</v>
          </cell>
        </row>
        <row r="152">
          <cell r="A152" t="str">
            <v>2001810104</v>
          </cell>
          <cell r="F152">
            <v>0.60099999999999998</v>
          </cell>
        </row>
        <row r="153">
          <cell r="A153" t="str">
            <v>2001810104</v>
          </cell>
          <cell r="F153">
            <v>0.60099999999999998</v>
          </cell>
        </row>
        <row r="154">
          <cell r="A154" t="str">
            <v>2001810104</v>
          </cell>
          <cell r="F154">
            <v>0.60099999999999998</v>
          </cell>
        </row>
        <row r="155">
          <cell r="A155" t="str">
            <v>2001809934</v>
          </cell>
          <cell r="F155">
            <v>0.36099999999999999</v>
          </cell>
        </row>
        <row r="156">
          <cell r="A156" t="str">
            <v>2001809934</v>
          </cell>
          <cell r="F156">
            <v>0.36099999999999999</v>
          </cell>
        </row>
        <row r="157">
          <cell r="A157" t="str">
            <v>2001809917</v>
          </cell>
          <cell r="F157">
            <v>0.63</v>
          </cell>
        </row>
        <row r="158">
          <cell r="A158" t="str">
            <v>2001809917</v>
          </cell>
          <cell r="F158">
            <v>0.63</v>
          </cell>
        </row>
        <row r="159">
          <cell r="A159" t="str">
            <v>2001809917</v>
          </cell>
          <cell r="F159">
            <v>0.63</v>
          </cell>
        </row>
        <row r="160">
          <cell r="A160" t="str">
            <v>2001809820</v>
          </cell>
          <cell r="F160">
            <v>3.080000000000001</v>
          </cell>
        </row>
        <row r="161">
          <cell r="A161" t="str">
            <v>2001809820</v>
          </cell>
          <cell r="F161">
            <v>3.080000000000001</v>
          </cell>
        </row>
        <row r="162">
          <cell r="A162" t="str">
            <v>2001809820</v>
          </cell>
          <cell r="F162">
            <v>3.080000000000001</v>
          </cell>
        </row>
        <row r="163">
          <cell r="A163" t="str">
            <v>2001809820</v>
          </cell>
          <cell r="F163">
            <v>3.080000000000001</v>
          </cell>
        </row>
        <row r="164">
          <cell r="A164" t="str">
            <v>2001809820</v>
          </cell>
          <cell r="F164">
            <v>3.080000000000001</v>
          </cell>
        </row>
        <row r="165">
          <cell r="A165" t="str">
            <v>2001809820</v>
          </cell>
          <cell r="F165">
            <v>3.080000000000001</v>
          </cell>
        </row>
        <row r="166">
          <cell r="A166" t="str">
            <v>2001809820</v>
          </cell>
          <cell r="F166">
            <v>3.080000000000001</v>
          </cell>
        </row>
        <row r="167">
          <cell r="A167" t="str">
            <v>2001809820</v>
          </cell>
          <cell r="F167">
            <v>3.080000000000001</v>
          </cell>
        </row>
        <row r="168">
          <cell r="A168" t="str">
            <v>2001809820</v>
          </cell>
          <cell r="F168">
            <v>3.080000000000001</v>
          </cell>
        </row>
        <row r="169">
          <cell r="A169" t="str">
            <v>2001809820</v>
          </cell>
          <cell r="F169">
            <v>3.080000000000001</v>
          </cell>
        </row>
        <row r="170">
          <cell r="A170" t="str">
            <v>2001809820</v>
          </cell>
          <cell r="F170">
            <v>3.080000000000001</v>
          </cell>
        </row>
        <row r="171">
          <cell r="A171" t="str">
            <v>2001809820</v>
          </cell>
          <cell r="F171">
            <v>3.080000000000001</v>
          </cell>
        </row>
        <row r="172">
          <cell r="A172" t="str">
            <v>2001809820</v>
          </cell>
          <cell r="F172">
            <v>3.080000000000001</v>
          </cell>
        </row>
        <row r="173">
          <cell r="A173" t="str">
            <v>2001809820</v>
          </cell>
          <cell r="F173">
            <v>3.080000000000001</v>
          </cell>
        </row>
        <row r="174">
          <cell r="A174" t="str">
            <v>2001809794</v>
          </cell>
          <cell r="F174">
            <v>1.5170000000000001</v>
          </cell>
        </row>
        <row r="175">
          <cell r="A175" t="str">
            <v>2001809794</v>
          </cell>
          <cell r="F175">
            <v>1.5170000000000001</v>
          </cell>
        </row>
        <row r="176">
          <cell r="A176" t="str">
            <v>2001809794</v>
          </cell>
          <cell r="F176">
            <v>1.5170000000000001</v>
          </cell>
        </row>
        <row r="177">
          <cell r="A177" t="str">
            <v>2001809794</v>
          </cell>
          <cell r="F177">
            <v>1.5170000000000001</v>
          </cell>
        </row>
        <row r="178">
          <cell r="A178" t="str">
            <v>2001809794</v>
          </cell>
          <cell r="F178">
            <v>1.5170000000000001</v>
          </cell>
        </row>
        <row r="179">
          <cell r="A179" t="str">
            <v>2001809794</v>
          </cell>
          <cell r="F179">
            <v>1.5170000000000001</v>
          </cell>
        </row>
        <row r="180">
          <cell r="A180" t="str">
            <v>2001809794</v>
          </cell>
          <cell r="F180">
            <v>1.5170000000000001</v>
          </cell>
        </row>
        <row r="181">
          <cell r="A181" t="str">
            <v>2001809592</v>
          </cell>
          <cell r="F181">
            <v>1.5050000000000001</v>
          </cell>
        </row>
        <row r="182">
          <cell r="A182" t="str">
            <v>2001809592</v>
          </cell>
          <cell r="F182">
            <v>1.5050000000000001</v>
          </cell>
        </row>
        <row r="183">
          <cell r="A183" t="str">
            <v>2001809592</v>
          </cell>
          <cell r="F183">
            <v>1.5050000000000001</v>
          </cell>
        </row>
        <row r="184">
          <cell r="A184" t="str">
            <v>2001809592</v>
          </cell>
          <cell r="F184">
            <v>1.5050000000000001</v>
          </cell>
        </row>
        <row r="185">
          <cell r="A185" t="str">
            <v>2001809383</v>
          </cell>
          <cell r="F185">
            <v>0.60699999999999998</v>
          </cell>
        </row>
        <row r="186">
          <cell r="A186" t="str">
            <v>2001809383</v>
          </cell>
          <cell r="F186">
            <v>0.60699999999999998</v>
          </cell>
        </row>
        <row r="187">
          <cell r="A187" t="str">
            <v>2001809383</v>
          </cell>
          <cell r="F187">
            <v>0.60699999999999998</v>
          </cell>
        </row>
        <row r="188">
          <cell r="A188" t="str">
            <v>2001809270</v>
          </cell>
          <cell r="F188">
            <v>0.5</v>
          </cell>
        </row>
        <row r="189">
          <cell r="A189" t="str">
            <v>2001809270</v>
          </cell>
          <cell r="F189">
            <v>0.5</v>
          </cell>
        </row>
        <row r="190">
          <cell r="A190" t="str">
            <v>2001809270</v>
          </cell>
          <cell r="F190">
            <v>0.5</v>
          </cell>
        </row>
        <row r="191">
          <cell r="A191" t="str">
            <v>2001808992</v>
          </cell>
          <cell r="F191">
            <v>0.5</v>
          </cell>
        </row>
        <row r="192">
          <cell r="A192" t="str">
            <v>2001808992</v>
          </cell>
          <cell r="F192">
            <v>0.5</v>
          </cell>
        </row>
        <row r="193">
          <cell r="A193" t="str">
            <v>2001808992</v>
          </cell>
          <cell r="F193">
            <v>0.5</v>
          </cell>
        </row>
        <row r="194">
          <cell r="A194" t="str">
            <v>2001808883</v>
          </cell>
          <cell r="F194">
            <v>0.5</v>
          </cell>
        </row>
        <row r="195">
          <cell r="A195" t="str">
            <v>2001808883</v>
          </cell>
          <cell r="F195">
            <v>0.5</v>
          </cell>
        </row>
        <row r="196">
          <cell r="A196" t="str">
            <v>2001808883</v>
          </cell>
          <cell r="F196">
            <v>0.5</v>
          </cell>
        </row>
        <row r="197">
          <cell r="A197" t="str">
            <v>2001808837</v>
          </cell>
          <cell r="F197">
            <v>0.5</v>
          </cell>
        </row>
        <row r="198">
          <cell r="A198" t="str">
            <v>2001808837</v>
          </cell>
          <cell r="F198">
            <v>0.5</v>
          </cell>
        </row>
        <row r="199">
          <cell r="A199" t="str">
            <v>2001808837</v>
          </cell>
          <cell r="F199">
            <v>0.5</v>
          </cell>
        </row>
        <row r="200">
          <cell r="A200" t="str">
            <v>2001808832</v>
          </cell>
          <cell r="F200">
            <v>0.6</v>
          </cell>
        </row>
        <row r="201">
          <cell r="A201" t="str">
            <v>2001808801</v>
          </cell>
          <cell r="F201">
            <v>0.73099999999999998</v>
          </cell>
        </row>
        <row r="202">
          <cell r="A202" t="str">
            <v>2001808801</v>
          </cell>
          <cell r="F202">
            <v>0.73099999999999998</v>
          </cell>
        </row>
        <row r="203">
          <cell r="A203" t="str">
            <v>2001808801</v>
          </cell>
          <cell r="F203">
            <v>0.73099999999999998</v>
          </cell>
        </row>
        <row r="204">
          <cell r="A204" t="str">
            <v>2001808801</v>
          </cell>
          <cell r="F204">
            <v>0.73099999999999998</v>
          </cell>
        </row>
        <row r="205">
          <cell r="A205" t="str">
            <v>2001808739</v>
          </cell>
          <cell r="F205">
            <v>0.22</v>
          </cell>
        </row>
        <row r="206">
          <cell r="A206" t="str">
            <v>2001808739</v>
          </cell>
          <cell r="F206">
            <v>0.22</v>
          </cell>
        </row>
        <row r="207">
          <cell r="A207" t="str">
            <v>2001808679</v>
          </cell>
          <cell r="F207">
            <v>0.5</v>
          </cell>
        </row>
        <row r="208">
          <cell r="A208" t="str">
            <v>2001808679</v>
          </cell>
          <cell r="F208">
            <v>0.5</v>
          </cell>
        </row>
        <row r="209">
          <cell r="A209" t="str">
            <v>2001808679</v>
          </cell>
          <cell r="F209">
            <v>0.5</v>
          </cell>
        </row>
        <row r="210">
          <cell r="A210" t="str">
            <v>2001808675</v>
          </cell>
          <cell r="F210">
            <v>1.1829999999999998</v>
          </cell>
        </row>
        <row r="211">
          <cell r="A211" t="str">
            <v>2001808675</v>
          </cell>
          <cell r="F211">
            <v>1.1829999999999998</v>
          </cell>
        </row>
        <row r="212">
          <cell r="A212" t="str">
            <v>2001808675</v>
          </cell>
          <cell r="F212">
            <v>1.1829999999999998</v>
          </cell>
        </row>
        <row r="213">
          <cell r="A213" t="str">
            <v>2001808675</v>
          </cell>
          <cell r="F213">
            <v>1.1829999999999998</v>
          </cell>
        </row>
        <row r="214">
          <cell r="A214" t="str">
            <v>2001808675</v>
          </cell>
          <cell r="F214">
            <v>1.1829999999999998</v>
          </cell>
        </row>
        <row r="215">
          <cell r="A215" t="str">
            <v>2001808675</v>
          </cell>
          <cell r="F215">
            <v>1.1829999999999998</v>
          </cell>
        </row>
        <row r="216">
          <cell r="A216" t="str">
            <v>2001808585</v>
          </cell>
          <cell r="F216">
            <v>0.5</v>
          </cell>
        </row>
        <row r="217">
          <cell r="A217" t="str">
            <v>2001808585</v>
          </cell>
          <cell r="F217">
            <v>0.5</v>
          </cell>
        </row>
        <row r="218">
          <cell r="A218" t="str">
            <v>2001808585</v>
          </cell>
          <cell r="F218">
            <v>0.5</v>
          </cell>
        </row>
        <row r="219">
          <cell r="A219" t="str">
            <v>2001808542</v>
          </cell>
          <cell r="F219">
            <v>0.73399999999999999</v>
          </cell>
        </row>
        <row r="220">
          <cell r="A220" t="str">
            <v>2001808542</v>
          </cell>
          <cell r="F220">
            <v>0.73399999999999999</v>
          </cell>
        </row>
        <row r="221">
          <cell r="A221" t="str">
            <v>2001808507</v>
          </cell>
          <cell r="F221">
            <v>0.60699999999999998</v>
          </cell>
        </row>
        <row r="222">
          <cell r="A222" t="str">
            <v>2001808507</v>
          </cell>
          <cell r="F222">
            <v>0.60699999999999998</v>
          </cell>
        </row>
        <row r="223">
          <cell r="A223" t="str">
            <v>2001808507</v>
          </cell>
          <cell r="F223">
            <v>0.60699999999999998</v>
          </cell>
        </row>
        <row r="224">
          <cell r="A224" t="str">
            <v>2001808475</v>
          </cell>
          <cell r="F224">
            <v>0.5</v>
          </cell>
        </row>
        <row r="225">
          <cell r="A225" t="str">
            <v>2001808475</v>
          </cell>
          <cell r="F225">
            <v>0.5</v>
          </cell>
        </row>
        <row r="226">
          <cell r="A226" t="str">
            <v>2001808475</v>
          </cell>
          <cell r="F226">
            <v>0.5</v>
          </cell>
        </row>
        <row r="227">
          <cell r="A227" t="str">
            <v>2001808295</v>
          </cell>
          <cell r="F227">
            <v>0.245</v>
          </cell>
        </row>
        <row r="228">
          <cell r="A228" t="str">
            <v>2001808295</v>
          </cell>
          <cell r="F228">
            <v>0.245</v>
          </cell>
        </row>
        <row r="229">
          <cell r="A229" t="str">
            <v>2001808286</v>
          </cell>
          <cell r="F229">
            <v>0.60099999999999998</v>
          </cell>
        </row>
        <row r="230">
          <cell r="A230" t="str">
            <v>2001808286</v>
          </cell>
          <cell r="F230">
            <v>0.60099999999999998</v>
          </cell>
        </row>
        <row r="231">
          <cell r="A231" t="str">
            <v>2001808286</v>
          </cell>
          <cell r="F231">
            <v>0.60099999999999998</v>
          </cell>
        </row>
        <row r="232">
          <cell r="A232" t="str">
            <v>2001808207</v>
          </cell>
          <cell r="F232">
            <v>0.60699999999999998</v>
          </cell>
        </row>
        <row r="233">
          <cell r="A233" t="str">
            <v>2001808207</v>
          </cell>
          <cell r="F233">
            <v>0.60699999999999998</v>
          </cell>
        </row>
        <row r="234">
          <cell r="A234" t="str">
            <v>2001808207</v>
          </cell>
          <cell r="F234">
            <v>0.60699999999999998</v>
          </cell>
        </row>
        <row r="235">
          <cell r="A235" t="str">
            <v>2001808118</v>
          </cell>
          <cell r="F235">
            <v>0.34300000000000003</v>
          </cell>
        </row>
        <row r="236">
          <cell r="A236" t="str">
            <v>2001808118</v>
          </cell>
          <cell r="F236">
            <v>0.34300000000000003</v>
          </cell>
        </row>
        <row r="237">
          <cell r="A237" t="str">
            <v>2001808118</v>
          </cell>
          <cell r="F237">
            <v>0.34300000000000003</v>
          </cell>
        </row>
        <row r="238">
          <cell r="A238" t="str">
            <v>2001808102</v>
          </cell>
          <cell r="F238">
            <v>1.157</v>
          </cell>
        </row>
        <row r="239">
          <cell r="A239" t="str">
            <v>2001808102</v>
          </cell>
          <cell r="F239">
            <v>1.157</v>
          </cell>
        </row>
        <row r="240">
          <cell r="A240" t="str">
            <v>2001808102</v>
          </cell>
          <cell r="F240">
            <v>1.157</v>
          </cell>
        </row>
        <row r="241">
          <cell r="A241" t="str">
            <v>2001808102</v>
          </cell>
          <cell r="F241">
            <v>1.157</v>
          </cell>
        </row>
        <row r="242">
          <cell r="A242" t="str">
            <v>2001808102</v>
          </cell>
          <cell r="F242">
            <v>1.157</v>
          </cell>
        </row>
        <row r="243">
          <cell r="A243" t="str">
            <v>2001808102</v>
          </cell>
          <cell r="F243">
            <v>1.157</v>
          </cell>
        </row>
        <row r="244">
          <cell r="A244" t="str">
            <v>2001807981</v>
          </cell>
          <cell r="F244">
            <v>0.5</v>
          </cell>
        </row>
        <row r="245">
          <cell r="A245" t="str">
            <v>2001807981</v>
          </cell>
          <cell r="F245">
            <v>0.5</v>
          </cell>
        </row>
        <row r="246">
          <cell r="A246" t="str">
            <v>2001807981</v>
          </cell>
          <cell r="F246">
            <v>0.5</v>
          </cell>
        </row>
        <row r="247">
          <cell r="A247" t="str">
            <v>2001807976</v>
          </cell>
          <cell r="F247">
            <v>0.72099999999999997</v>
          </cell>
        </row>
        <row r="248">
          <cell r="A248" t="str">
            <v>2001807976</v>
          </cell>
          <cell r="F248">
            <v>0.72099999999999997</v>
          </cell>
        </row>
        <row r="249">
          <cell r="A249" t="str">
            <v>2001807976</v>
          </cell>
          <cell r="F249">
            <v>0.72099999999999997</v>
          </cell>
        </row>
        <row r="250">
          <cell r="A250" t="str">
            <v>2001807976</v>
          </cell>
          <cell r="F250">
            <v>0.72099999999999997</v>
          </cell>
        </row>
        <row r="251">
          <cell r="A251" t="str">
            <v>2001807970</v>
          </cell>
          <cell r="F251">
            <v>0.76500000000000001</v>
          </cell>
        </row>
        <row r="252">
          <cell r="A252" t="str">
            <v>2001807970</v>
          </cell>
          <cell r="F252">
            <v>0.76500000000000001</v>
          </cell>
        </row>
        <row r="253">
          <cell r="A253" t="str">
            <v>2001807960</v>
          </cell>
          <cell r="F253">
            <v>0.92999999999999994</v>
          </cell>
        </row>
        <row r="254">
          <cell r="A254" t="str">
            <v>2001807960</v>
          </cell>
          <cell r="F254">
            <v>0.92999999999999994</v>
          </cell>
        </row>
        <row r="255">
          <cell r="A255" t="str">
            <v>2001807960</v>
          </cell>
          <cell r="F255">
            <v>0.92999999999999994</v>
          </cell>
        </row>
        <row r="256">
          <cell r="A256" t="str">
            <v>2001807960</v>
          </cell>
          <cell r="F256">
            <v>0.92999999999999994</v>
          </cell>
        </row>
        <row r="257">
          <cell r="A257" t="str">
            <v>2001807956</v>
          </cell>
          <cell r="F257">
            <v>1.08</v>
          </cell>
        </row>
        <row r="258">
          <cell r="A258" t="str">
            <v>2001807956</v>
          </cell>
          <cell r="F258">
            <v>1.08</v>
          </cell>
        </row>
        <row r="259">
          <cell r="A259" t="str">
            <v>2001807956</v>
          </cell>
          <cell r="F259">
            <v>1.08</v>
          </cell>
        </row>
        <row r="260">
          <cell r="A260" t="str">
            <v>2001807956</v>
          </cell>
          <cell r="F260">
            <v>1.08</v>
          </cell>
        </row>
        <row r="261">
          <cell r="A261" t="str">
            <v>2001807931</v>
          </cell>
          <cell r="F261">
            <v>0.60699999999999998</v>
          </cell>
        </row>
        <row r="262">
          <cell r="A262" t="str">
            <v>2001807931</v>
          </cell>
          <cell r="F262">
            <v>0.60699999999999998</v>
          </cell>
        </row>
        <row r="263">
          <cell r="A263" t="str">
            <v>2001807931</v>
          </cell>
          <cell r="F263">
            <v>0.60699999999999998</v>
          </cell>
        </row>
        <row r="264">
          <cell r="A264" t="str">
            <v>2001807930</v>
          </cell>
          <cell r="F264">
            <v>0.24</v>
          </cell>
        </row>
        <row r="265">
          <cell r="A265" t="str">
            <v>2001807852</v>
          </cell>
          <cell r="F265">
            <v>0.5</v>
          </cell>
        </row>
        <row r="266">
          <cell r="A266" t="str">
            <v>2001807852</v>
          </cell>
          <cell r="F266">
            <v>0.5</v>
          </cell>
        </row>
        <row r="267">
          <cell r="A267" t="str">
            <v>2001807852</v>
          </cell>
          <cell r="F267">
            <v>0.5</v>
          </cell>
        </row>
        <row r="268">
          <cell r="A268" t="str">
            <v>2001807814</v>
          </cell>
          <cell r="F268">
            <v>0.60699999999999998</v>
          </cell>
        </row>
        <row r="269">
          <cell r="A269" t="str">
            <v>2001807814</v>
          </cell>
          <cell r="F269">
            <v>0.60699999999999998</v>
          </cell>
        </row>
        <row r="270">
          <cell r="A270" t="str">
            <v>2001807814</v>
          </cell>
          <cell r="F270">
            <v>0.60699999999999998</v>
          </cell>
        </row>
        <row r="271">
          <cell r="A271" t="str">
            <v>2001807785</v>
          </cell>
          <cell r="F271">
            <v>0.5</v>
          </cell>
        </row>
        <row r="272">
          <cell r="A272" t="str">
            <v>2001807785</v>
          </cell>
          <cell r="F272">
            <v>0.5</v>
          </cell>
        </row>
        <row r="273">
          <cell r="A273" t="str">
            <v>2001807785</v>
          </cell>
          <cell r="F273">
            <v>0.5</v>
          </cell>
        </row>
        <row r="274">
          <cell r="A274" t="str">
            <v>2001807613</v>
          </cell>
          <cell r="F274">
            <v>0.83</v>
          </cell>
        </row>
        <row r="275">
          <cell r="A275" t="str">
            <v>2001807613</v>
          </cell>
          <cell r="F275">
            <v>0.83</v>
          </cell>
        </row>
        <row r="276">
          <cell r="A276" t="str">
            <v>2001807613</v>
          </cell>
          <cell r="F276">
            <v>0.83</v>
          </cell>
        </row>
        <row r="277">
          <cell r="A277" t="str">
            <v>2001807415</v>
          </cell>
          <cell r="F277">
            <v>1.048</v>
          </cell>
        </row>
        <row r="278">
          <cell r="A278" t="str">
            <v>2001807415</v>
          </cell>
          <cell r="F278">
            <v>1.048</v>
          </cell>
        </row>
        <row r="279">
          <cell r="A279" t="str">
            <v>2001807415</v>
          </cell>
          <cell r="F279">
            <v>1.048</v>
          </cell>
        </row>
        <row r="280">
          <cell r="A280" t="str">
            <v>2001807362</v>
          </cell>
          <cell r="F280">
            <v>2.016</v>
          </cell>
        </row>
        <row r="281">
          <cell r="A281" t="str">
            <v>2001807362</v>
          </cell>
          <cell r="F281">
            <v>2.016</v>
          </cell>
        </row>
        <row r="282">
          <cell r="A282" t="str">
            <v>2001807362</v>
          </cell>
          <cell r="F282">
            <v>2.016</v>
          </cell>
        </row>
        <row r="283">
          <cell r="A283" t="str">
            <v>2001807362</v>
          </cell>
          <cell r="F283">
            <v>2.016</v>
          </cell>
        </row>
        <row r="284">
          <cell r="A284" t="str">
            <v>2001807362</v>
          </cell>
          <cell r="F284">
            <v>2.016</v>
          </cell>
        </row>
        <row r="285">
          <cell r="A285" t="str">
            <v>2001807329</v>
          </cell>
          <cell r="F285">
            <v>0.5</v>
          </cell>
        </row>
        <row r="286">
          <cell r="A286" t="str">
            <v>2001807329</v>
          </cell>
          <cell r="F286">
            <v>0.5</v>
          </cell>
        </row>
        <row r="287">
          <cell r="A287" t="str">
            <v>2001807329</v>
          </cell>
          <cell r="F287">
            <v>0.5</v>
          </cell>
        </row>
        <row r="288">
          <cell r="A288" t="str">
            <v>2001807328</v>
          </cell>
          <cell r="F288">
            <v>0.49</v>
          </cell>
        </row>
        <row r="289">
          <cell r="A289" t="str">
            <v>2001807290</v>
          </cell>
          <cell r="F289">
            <v>0.5</v>
          </cell>
        </row>
        <row r="290">
          <cell r="A290" t="str">
            <v>2001807290</v>
          </cell>
          <cell r="F290">
            <v>0.5</v>
          </cell>
        </row>
        <row r="291">
          <cell r="A291" t="str">
            <v>2001807290</v>
          </cell>
          <cell r="F291">
            <v>0.5</v>
          </cell>
        </row>
        <row r="292">
          <cell r="A292" t="str">
            <v>2001807241</v>
          </cell>
          <cell r="F292">
            <v>0.60699999999999998</v>
          </cell>
        </row>
        <row r="293">
          <cell r="A293" t="str">
            <v>2001807241</v>
          </cell>
          <cell r="F293">
            <v>0.60699999999999998</v>
          </cell>
        </row>
        <row r="294">
          <cell r="A294" t="str">
            <v>2001807241</v>
          </cell>
          <cell r="F294">
            <v>0.60699999999999998</v>
          </cell>
        </row>
        <row r="295">
          <cell r="A295" t="str">
            <v>2001807186</v>
          </cell>
          <cell r="F295">
            <v>0.5</v>
          </cell>
        </row>
        <row r="296">
          <cell r="A296" t="str">
            <v>2001807186</v>
          </cell>
          <cell r="F296">
            <v>0.5</v>
          </cell>
        </row>
        <row r="297">
          <cell r="A297" t="str">
            <v>2001807186</v>
          </cell>
          <cell r="F297">
            <v>0.5</v>
          </cell>
        </row>
        <row r="298">
          <cell r="A298" t="str">
            <v>2001807084</v>
          </cell>
          <cell r="F298">
            <v>0.5</v>
          </cell>
        </row>
        <row r="299">
          <cell r="A299" t="str">
            <v>2001807084</v>
          </cell>
          <cell r="F299">
            <v>0.5</v>
          </cell>
        </row>
        <row r="300">
          <cell r="A300" t="str">
            <v>2001807084</v>
          </cell>
          <cell r="F300">
            <v>0.5</v>
          </cell>
        </row>
        <row r="301">
          <cell r="A301" t="str">
            <v>2001807058</v>
          </cell>
          <cell r="F301">
            <v>1.1679999999999999</v>
          </cell>
        </row>
        <row r="302">
          <cell r="A302" t="str">
            <v>2001807058</v>
          </cell>
          <cell r="F302">
            <v>1.1679999999999999</v>
          </cell>
        </row>
        <row r="303">
          <cell r="A303" t="str">
            <v>2001807058</v>
          </cell>
          <cell r="F303">
            <v>1.1679999999999999</v>
          </cell>
        </row>
        <row r="304">
          <cell r="A304" t="str">
            <v>2001807058</v>
          </cell>
          <cell r="F304">
            <v>1.1679999999999999</v>
          </cell>
        </row>
        <row r="305">
          <cell r="A305" t="str">
            <v>2001807058</v>
          </cell>
          <cell r="F305">
            <v>1.1679999999999999</v>
          </cell>
        </row>
        <row r="306">
          <cell r="A306" t="str">
            <v>2001807058</v>
          </cell>
          <cell r="F306">
            <v>1.1679999999999999</v>
          </cell>
        </row>
        <row r="307">
          <cell r="A307" t="str">
            <v>2001807036</v>
          </cell>
          <cell r="F307">
            <v>1.4590000000000001</v>
          </cell>
        </row>
        <row r="308">
          <cell r="A308" t="str">
            <v>2001807036</v>
          </cell>
          <cell r="F308">
            <v>1.4590000000000001</v>
          </cell>
        </row>
        <row r="309">
          <cell r="A309" t="str">
            <v>2001807036</v>
          </cell>
          <cell r="F309">
            <v>1.4590000000000001</v>
          </cell>
        </row>
        <row r="310">
          <cell r="A310" t="str">
            <v>2001807036</v>
          </cell>
          <cell r="F310">
            <v>1.4590000000000001</v>
          </cell>
        </row>
        <row r="311">
          <cell r="A311" t="str">
            <v>2001807012</v>
          </cell>
          <cell r="F311">
            <v>0.24</v>
          </cell>
        </row>
        <row r="312">
          <cell r="A312" t="str">
            <v>2001807004</v>
          </cell>
          <cell r="F312">
            <v>0.5</v>
          </cell>
        </row>
        <row r="313">
          <cell r="A313" t="str">
            <v>2001807004</v>
          </cell>
          <cell r="F313">
            <v>0.5</v>
          </cell>
        </row>
        <row r="314">
          <cell r="A314" t="str">
            <v>2001807004</v>
          </cell>
          <cell r="F314">
            <v>0.5</v>
          </cell>
        </row>
        <row r="315">
          <cell r="A315" t="str">
            <v>2001806968</v>
          </cell>
          <cell r="F315">
            <v>0.5</v>
          </cell>
        </row>
        <row r="316">
          <cell r="A316" t="str">
            <v>2001806968</v>
          </cell>
          <cell r="F316">
            <v>0.5</v>
          </cell>
        </row>
        <row r="317">
          <cell r="A317" t="str">
            <v>2001806968</v>
          </cell>
          <cell r="F317">
            <v>0.5</v>
          </cell>
        </row>
        <row r="318">
          <cell r="A318" t="str">
            <v>2001806885</v>
          </cell>
          <cell r="F318">
            <v>0.84</v>
          </cell>
        </row>
        <row r="319">
          <cell r="A319" t="str">
            <v>2001806885</v>
          </cell>
          <cell r="F319">
            <v>0.84</v>
          </cell>
        </row>
        <row r="320">
          <cell r="A320" t="str">
            <v>2001806828</v>
          </cell>
          <cell r="F320">
            <v>0.5</v>
          </cell>
        </row>
        <row r="321">
          <cell r="A321" t="str">
            <v>2001806828</v>
          </cell>
          <cell r="F321">
            <v>0.5</v>
          </cell>
        </row>
        <row r="322">
          <cell r="A322" t="str">
            <v>2001806828</v>
          </cell>
          <cell r="F322">
            <v>0.5</v>
          </cell>
        </row>
        <row r="323">
          <cell r="A323" t="str">
            <v>2001806823</v>
          </cell>
          <cell r="F323">
            <v>0.127</v>
          </cell>
        </row>
        <row r="324">
          <cell r="A324" t="str">
            <v>2001806801</v>
          </cell>
          <cell r="F324">
            <v>0.36099999999999999</v>
          </cell>
        </row>
        <row r="325">
          <cell r="A325" t="str">
            <v>2001806801</v>
          </cell>
          <cell r="F325">
            <v>0.36099999999999999</v>
          </cell>
        </row>
        <row r="326">
          <cell r="A326" t="str">
            <v>2001806776</v>
          </cell>
          <cell r="F326">
            <v>0.61099999999999999</v>
          </cell>
        </row>
        <row r="327">
          <cell r="A327" t="str">
            <v>2001806776</v>
          </cell>
          <cell r="F327">
            <v>0.61099999999999999</v>
          </cell>
        </row>
        <row r="328">
          <cell r="A328" t="str">
            <v>2001806776</v>
          </cell>
          <cell r="F328">
            <v>0.61099999999999999</v>
          </cell>
        </row>
        <row r="329">
          <cell r="A329" t="str">
            <v>2001806768</v>
          </cell>
          <cell r="F329">
            <v>0.84</v>
          </cell>
        </row>
        <row r="330">
          <cell r="A330" t="str">
            <v>2001806735</v>
          </cell>
          <cell r="F330">
            <v>0.5</v>
          </cell>
        </row>
        <row r="331">
          <cell r="A331" t="str">
            <v>2001806735</v>
          </cell>
          <cell r="F331">
            <v>0.5</v>
          </cell>
        </row>
        <row r="332">
          <cell r="A332" t="str">
            <v>2001806735</v>
          </cell>
          <cell r="F332">
            <v>0.5</v>
          </cell>
        </row>
        <row r="333">
          <cell r="A333" t="str">
            <v>2001806733</v>
          </cell>
          <cell r="F333">
            <v>0.96699999999999997</v>
          </cell>
        </row>
        <row r="334">
          <cell r="A334" t="str">
            <v>2001806733</v>
          </cell>
          <cell r="F334">
            <v>0.96699999999999997</v>
          </cell>
        </row>
        <row r="335">
          <cell r="A335" t="str">
            <v>2001806733</v>
          </cell>
          <cell r="F335">
            <v>0.96699999999999997</v>
          </cell>
        </row>
        <row r="336">
          <cell r="A336" t="str">
            <v>2001806733</v>
          </cell>
          <cell r="F336">
            <v>0.96699999999999997</v>
          </cell>
        </row>
        <row r="337">
          <cell r="A337" t="str">
            <v>2001806733</v>
          </cell>
          <cell r="F337">
            <v>0.96699999999999997</v>
          </cell>
        </row>
        <row r="338">
          <cell r="A338" t="str">
            <v>2001806726</v>
          </cell>
          <cell r="F338">
            <v>0.5</v>
          </cell>
        </row>
        <row r="339">
          <cell r="A339" t="str">
            <v>2001806726</v>
          </cell>
          <cell r="F339">
            <v>0.5</v>
          </cell>
        </row>
        <row r="340">
          <cell r="A340" t="str">
            <v>2001806726</v>
          </cell>
          <cell r="F340">
            <v>0.5</v>
          </cell>
        </row>
        <row r="341">
          <cell r="A341" t="str">
            <v>2001806686</v>
          </cell>
          <cell r="F341">
            <v>0.24</v>
          </cell>
        </row>
        <row r="342">
          <cell r="A342" t="str">
            <v>2001806652</v>
          </cell>
          <cell r="F342">
            <v>0.5</v>
          </cell>
        </row>
        <row r="343">
          <cell r="A343" t="str">
            <v>2001806652</v>
          </cell>
          <cell r="F343">
            <v>0.5</v>
          </cell>
        </row>
        <row r="344">
          <cell r="A344" t="str">
            <v>2001806652</v>
          </cell>
          <cell r="F344">
            <v>0.5</v>
          </cell>
        </row>
        <row r="345">
          <cell r="A345" t="str">
            <v>2001806616</v>
          </cell>
          <cell r="F345">
            <v>0.96299999999999997</v>
          </cell>
        </row>
        <row r="346">
          <cell r="A346" t="str">
            <v>2001806616</v>
          </cell>
          <cell r="F346">
            <v>0.96299999999999997</v>
          </cell>
        </row>
        <row r="347">
          <cell r="A347" t="str">
            <v>2001806616</v>
          </cell>
          <cell r="F347">
            <v>0.96299999999999997</v>
          </cell>
        </row>
        <row r="348">
          <cell r="A348" t="str">
            <v>2001806616</v>
          </cell>
          <cell r="F348">
            <v>0.96299999999999997</v>
          </cell>
        </row>
        <row r="349">
          <cell r="A349" t="str">
            <v>2001806616</v>
          </cell>
          <cell r="F349">
            <v>0.96299999999999997</v>
          </cell>
        </row>
        <row r="350">
          <cell r="A350" t="str">
            <v>2001806616</v>
          </cell>
          <cell r="F350">
            <v>0.96299999999999997</v>
          </cell>
        </row>
        <row r="351">
          <cell r="A351" t="str">
            <v>2001806575</v>
          </cell>
          <cell r="F351">
            <v>0.5</v>
          </cell>
        </row>
        <row r="352">
          <cell r="A352" t="str">
            <v>2001806575</v>
          </cell>
          <cell r="F352">
            <v>0.5</v>
          </cell>
        </row>
        <row r="353">
          <cell r="A353" t="str">
            <v>2001806575</v>
          </cell>
          <cell r="F353">
            <v>0.5</v>
          </cell>
        </row>
        <row r="354">
          <cell r="A354" t="str">
            <v>2001806567</v>
          </cell>
          <cell r="F354">
            <v>0.95199999999999996</v>
          </cell>
        </row>
        <row r="355">
          <cell r="A355" t="str">
            <v>2001806567</v>
          </cell>
          <cell r="F355">
            <v>0.95199999999999996</v>
          </cell>
        </row>
        <row r="356">
          <cell r="A356" t="str">
            <v>2001806567</v>
          </cell>
          <cell r="F356">
            <v>0.95199999999999996</v>
          </cell>
        </row>
        <row r="357">
          <cell r="A357" t="str">
            <v>2001806567</v>
          </cell>
          <cell r="F357">
            <v>0.95199999999999996</v>
          </cell>
        </row>
        <row r="358">
          <cell r="A358" t="str">
            <v>2001806567</v>
          </cell>
          <cell r="F358">
            <v>0.95199999999999996</v>
          </cell>
        </row>
        <row r="359">
          <cell r="A359" t="str">
            <v>2001806567</v>
          </cell>
          <cell r="F359">
            <v>0.95199999999999996</v>
          </cell>
        </row>
        <row r="360">
          <cell r="A360" t="str">
            <v>2001806547</v>
          </cell>
          <cell r="F360">
            <v>0.127</v>
          </cell>
        </row>
        <row r="361">
          <cell r="A361" t="str">
            <v>2001806533</v>
          </cell>
          <cell r="F361">
            <v>0.5</v>
          </cell>
        </row>
        <row r="362">
          <cell r="A362" t="str">
            <v>2001806533</v>
          </cell>
          <cell r="F362">
            <v>0.5</v>
          </cell>
        </row>
        <row r="363">
          <cell r="A363" t="str">
            <v>2001806533</v>
          </cell>
          <cell r="F363">
            <v>0.5</v>
          </cell>
        </row>
        <row r="364">
          <cell r="A364" t="str">
            <v>2001806471</v>
          </cell>
          <cell r="F364">
            <v>1.621</v>
          </cell>
        </row>
        <row r="365">
          <cell r="A365" t="str">
            <v>2001806471</v>
          </cell>
          <cell r="F365">
            <v>1.621</v>
          </cell>
        </row>
        <row r="366">
          <cell r="A366" t="str">
            <v>2001806471</v>
          </cell>
          <cell r="F366">
            <v>1.621</v>
          </cell>
        </row>
        <row r="367">
          <cell r="A367" t="str">
            <v>2001806471</v>
          </cell>
          <cell r="F367">
            <v>1.621</v>
          </cell>
        </row>
        <row r="368">
          <cell r="A368" t="str">
            <v>2001806471</v>
          </cell>
          <cell r="F368">
            <v>1.621</v>
          </cell>
        </row>
        <row r="369">
          <cell r="A369" t="str">
            <v>2001806471</v>
          </cell>
          <cell r="F369">
            <v>1.621</v>
          </cell>
        </row>
        <row r="370">
          <cell r="A370" t="str">
            <v>2001806471</v>
          </cell>
          <cell r="F370">
            <v>1.621</v>
          </cell>
        </row>
        <row r="371">
          <cell r="A371" t="str">
            <v>2001806458</v>
          </cell>
          <cell r="F371">
            <v>0.7</v>
          </cell>
        </row>
        <row r="372">
          <cell r="A372" t="str">
            <v>2001806458</v>
          </cell>
          <cell r="F372">
            <v>0.7</v>
          </cell>
        </row>
        <row r="373">
          <cell r="A373" t="str">
            <v>2001806446</v>
          </cell>
          <cell r="F373">
            <v>0.5</v>
          </cell>
        </row>
        <row r="374">
          <cell r="A374" t="str">
            <v>2001806446</v>
          </cell>
          <cell r="F374">
            <v>0.5</v>
          </cell>
        </row>
        <row r="375">
          <cell r="A375" t="str">
            <v>2001806446</v>
          </cell>
          <cell r="F375">
            <v>0.5</v>
          </cell>
        </row>
        <row r="376">
          <cell r="A376" t="str">
            <v>2001806408</v>
          </cell>
          <cell r="F376">
            <v>2.2650000000000001</v>
          </cell>
        </row>
        <row r="377">
          <cell r="A377" t="str">
            <v>2001806408</v>
          </cell>
          <cell r="F377">
            <v>2.2650000000000001</v>
          </cell>
        </row>
        <row r="378">
          <cell r="A378" t="str">
            <v>2001806408</v>
          </cell>
          <cell r="F378">
            <v>2.2650000000000001</v>
          </cell>
        </row>
        <row r="379">
          <cell r="A379" t="str">
            <v>2001806408</v>
          </cell>
          <cell r="F379">
            <v>2.2650000000000001</v>
          </cell>
        </row>
        <row r="380">
          <cell r="A380" t="str">
            <v>2001806338</v>
          </cell>
          <cell r="F380">
            <v>0.5</v>
          </cell>
        </row>
        <row r="381">
          <cell r="A381" t="str">
            <v>2001806338</v>
          </cell>
          <cell r="F381">
            <v>0.5</v>
          </cell>
        </row>
        <row r="382">
          <cell r="A382" t="str">
            <v>2001806338</v>
          </cell>
          <cell r="F382">
            <v>0.5</v>
          </cell>
        </row>
        <row r="383">
          <cell r="A383" t="str">
            <v>2001806304</v>
          </cell>
          <cell r="F383">
            <v>0.5</v>
          </cell>
        </row>
        <row r="384">
          <cell r="A384" t="str">
            <v>2001806304</v>
          </cell>
          <cell r="F384">
            <v>0.5</v>
          </cell>
        </row>
        <row r="385">
          <cell r="A385" t="str">
            <v>2001806304</v>
          </cell>
          <cell r="F385">
            <v>0.5</v>
          </cell>
        </row>
        <row r="386">
          <cell r="A386" t="str">
            <v>2001806273</v>
          </cell>
          <cell r="F386">
            <v>0.61499999999999999</v>
          </cell>
        </row>
        <row r="387">
          <cell r="A387" t="str">
            <v>2001806273</v>
          </cell>
          <cell r="F387">
            <v>0.61499999999999999</v>
          </cell>
        </row>
        <row r="388">
          <cell r="A388" t="str">
            <v>2001806273</v>
          </cell>
          <cell r="F388">
            <v>0.61499999999999999</v>
          </cell>
        </row>
        <row r="389">
          <cell r="A389" t="str">
            <v>2001806273</v>
          </cell>
          <cell r="F389">
            <v>0.61499999999999999</v>
          </cell>
        </row>
        <row r="390">
          <cell r="A390" t="str">
            <v>2001806251</v>
          </cell>
          <cell r="F390">
            <v>0.245</v>
          </cell>
        </row>
        <row r="391">
          <cell r="A391" t="str">
            <v>2001806251</v>
          </cell>
          <cell r="F391">
            <v>0.245</v>
          </cell>
        </row>
        <row r="392">
          <cell r="A392" t="str">
            <v>2001806233</v>
          </cell>
          <cell r="F392">
            <v>0.245</v>
          </cell>
        </row>
        <row r="393">
          <cell r="A393" t="str">
            <v>2001806233</v>
          </cell>
          <cell r="F393">
            <v>0.245</v>
          </cell>
        </row>
        <row r="394">
          <cell r="A394">
            <v>2001806232</v>
          </cell>
          <cell r="F394">
            <v>1.302</v>
          </cell>
        </row>
        <row r="395">
          <cell r="A395" t="str">
            <v>2001806232</v>
          </cell>
          <cell r="F395">
            <v>1.302</v>
          </cell>
        </row>
        <row r="396">
          <cell r="A396" t="str">
            <v>2001806229</v>
          </cell>
          <cell r="F396">
            <v>0.5</v>
          </cell>
        </row>
        <row r="397">
          <cell r="A397" t="str">
            <v>2001806229</v>
          </cell>
          <cell r="F397">
            <v>0.5</v>
          </cell>
        </row>
        <row r="398">
          <cell r="A398" t="str">
            <v>2001806229</v>
          </cell>
          <cell r="F398">
            <v>0.5</v>
          </cell>
        </row>
        <row r="399">
          <cell r="A399" t="str">
            <v>2001806226</v>
          </cell>
          <cell r="F399">
            <v>0.48</v>
          </cell>
        </row>
        <row r="400">
          <cell r="A400" t="str">
            <v>2001806210</v>
          </cell>
          <cell r="F400">
            <v>0.22</v>
          </cell>
        </row>
        <row r="401">
          <cell r="A401" t="str">
            <v>2001806210</v>
          </cell>
          <cell r="F401">
            <v>0.22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2">
          <cell r="A2" t="str">
            <v>A</v>
          </cell>
          <cell r="B2">
            <v>0.5</v>
          </cell>
          <cell r="C2">
            <v>29.5</v>
          </cell>
          <cell r="D2">
            <v>23.6</v>
          </cell>
          <cell r="E2">
            <v>13.6</v>
          </cell>
          <cell r="F2">
            <v>23.6</v>
          </cell>
        </row>
        <row r="3">
          <cell r="A3" t="str">
            <v>B</v>
          </cell>
          <cell r="B3">
            <v>1</v>
          </cell>
          <cell r="C3">
            <v>33</v>
          </cell>
          <cell r="D3">
            <v>28.3</v>
          </cell>
          <cell r="E3">
            <v>20.5</v>
          </cell>
          <cell r="F3">
            <v>28.3</v>
          </cell>
        </row>
        <row r="4">
          <cell r="A4" t="str">
            <v>C</v>
          </cell>
          <cell r="B4">
            <v>1.25</v>
          </cell>
          <cell r="C4">
            <v>40.1</v>
          </cell>
          <cell r="D4">
            <v>38.9</v>
          </cell>
          <cell r="E4">
            <v>31.9</v>
          </cell>
          <cell r="F4">
            <v>38.9</v>
          </cell>
        </row>
        <row r="5">
          <cell r="A5" t="str">
            <v>D</v>
          </cell>
          <cell r="B5">
            <v>1.5</v>
          </cell>
          <cell r="C5">
            <v>45.4</v>
          </cell>
          <cell r="D5">
            <v>44.8</v>
          </cell>
          <cell r="E5">
            <v>41.3</v>
          </cell>
          <cell r="F5">
            <v>44.8</v>
          </cell>
        </row>
        <row r="6">
          <cell r="A6" t="str">
            <v>E</v>
          </cell>
          <cell r="B6">
            <v>2</v>
          </cell>
          <cell r="C6">
            <v>56.6</v>
          </cell>
          <cell r="D6">
            <v>55.5</v>
          </cell>
          <cell r="E6">
            <v>50.7</v>
          </cell>
          <cell r="F6">
            <v>55.5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507101</v>
          </cell>
          <cell r="C2" t="str">
            <v>d</v>
          </cell>
        </row>
        <row r="3">
          <cell r="B3">
            <v>486886</v>
          </cell>
          <cell r="C3" t="str">
            <v>d</v>
          </cell>
        </row>
        <row r="4">
          <cell r="B4">
            <v>532484</v>
          </cell>
          <cell r="C4" t="str">
            <v>d</v>
          </cell>
        </row>
        <row r="5">
          <cell r="B5">
            <v>143001</v>
          </cell>
          <cell r="C5" t="str">
            <v>b</v>
          </cell>
        </row>
        <row r="6">
          <cell r="B6">
            <v>515591</v>
          </cell>
          <cell r="C6" t="str">
            <v>d</v>
          </cell>
        </row>
        <row r="7">
          <cell r="B7">
            <v>326502</v>
          </cell>
          <cell r="C7" t="str">
            <v>d</v>
          </cell>
        </row>
        <row r="8">
          <cell r="B8">
            <v>208019</v>
          </cell>
          <cell r="C8" t="str">
            <v>b</v>
          </cell>
        </row>
        <row r="9">
          <cell r="B9">
            <v>140301</v>
          </cell>
          <cell r="C9" t="str">
            <v>b</v>
          </cell>
        </row>
        <row r="10">
          <cell r="B10">
            <v>396001</v>
          </cell>
          <cell r="C10" t="str">
            <v>d</v>
          </cell>
        </row>
        <row r="11">
          <cell r="B11">
            <v>711106</v>
          </cell>
          <cell r="C11" t="str">
            <v>d</v>
          </cell>
        </row>
        <row r="12">
          <cell r="B12">
            <v>284001</v>
          </cell>
          <cell r="C12" t="str">
            <v>b</v>
          </cell>
        </row>
        <row r="13">
          <cell r="B13">
            <v>441601</v>
          </cell>
          <cell r="C13" t="str">
            <v>d</v>
          </cell>
        </row>
        <row r="14">
          <cell r="B14">
            <v>248006</v>
          </cell>
          <cell r="C14" t="str">
            <v>b</v>
          </cell>
        </row>
        <row r="15">
          <cell r="B15">
            <v>485001</v>
          </cell>
          <cell r="C15" t="str">
            <v>d</v>
          </cell>
        </row>
        <row r="16">
          <cell r="B16">
            <v>845438</v>
          </cell>
          <cell r="C16" t="str">
            <v>d</v>
          </cell>
        </row>
        <row r="17">
          <cell r="B17">
            <v>463106</v>
          </cell>
          <cell r="C17" t="str">
            <v>d</v>
          </cell>
        </row>
        <row r="18">
          <cell r="B18">
            <v>140301</v>
          </cell>
          <cell r="C18" t="str">
            <v>b</v>
          </cell>
        </row>
        <row r="19">
          <cell r="B19">
            <v>495671</v>
          </cell>
          <cell r="C19" t="str">
            <v>d</v>
          </cell>
        </row>
        <row r="20">
          <cell r="B20">
            <v>673002</v>
          </cell>
          <cell r="C20" t="str">
            <v>e</v>
          </cell>
        </row>
        <row r="21">
          <cell r="B21">
            <v>208002</v>
          </cell>
          <cell r="C21" t="str">
            <v>b</v>
          </cell>
        </row>
        <row r="22">
          <cell r="B22">
            <v>416010</v>
          </cell>
          <cell r="C22" t="str">
            <v>d</v>
          </cell>
        </row>
        <row r="23">
          <cell r="B23">
            <v>226010</v>
          </cell>
          <cell r="C23" t="str">
            <v>b</v>
          </cell>
        </row>
        <row r="24">
          <cell r="B24">
            <v>400705</v>
          </cell>
          <cell r="C24" t="str">
            <v>d</v>
          </cell>
        </row>
        <row r="25">
          <cell r="B25">
            <v>262405</v>
          </cell>
          <cell r="C25" t="str">
            <v>b</v>
          </cell>
        </row>
        <row r="26">
          <cell r="B26">
            <v>394210</v>
          </cell>
          <cell r="C26" t="str">
            <v>d</v>
          </cell>
        </row>
        <row r="27">
          <cell r="B27">
            <v>411014</v>
          </cell>
          <cell r="C27" t="str">
            <v>d</v>
          </cell>
        </row>
        <row r="28">
          <cell r="B28">
            <v>783301</v>
          </cell>
          <cell r="C28" t="str">
            <v>e</v>
          </cell>
        </row>
        <row r="29">
          <cell r="B29">
            <v>486661</v>
          </cell>
          <cell r="C29" t="str">
            <v>d</v>
          </cell>
        </row>
        <row r="30">
          <cell r="B30">
            <v>244001</v>
          </cell>
          <cell r="C30" t="str">
            <v>b</v>
          </cell>
        </row>
        <row r="31">
          <cell r="B31">
            <v>492001</v>
          </cell>
          <cell r="C31" t="str">
            <v>d</v>
          </cell>
        </row>
        <row r="32">
          <cell r="B32">
            <v>517128</v>
          </cell>
          <cell r="C32" t="str">
            <v>d</v>
          </cell>
        </row>
        <row r="33">
          <cell r="B33">
            <v>562110</v>
          </cell>
          <cell r="C33" t="str">
            <v>d</v>
          </cell>
        </row>
        <row r="34">
          <cell r="B34">
            <v>831006</v>
          </cell>
          <cell r="C34" t="str">
            <v>d</v>
          </cell>
        </row>
        <row r="35">
          <cell r="B35">
            <v>140604</v>
          </cell>
          <cell r="C35" t="str">
            <v>b</v>
          </cell>
        </row>
        <row r="36">
          <cell r="B36">
            <v>723146</v>
          </cell>
          <cell r="C36" t="str">
            <v>d</v>
          </cell>
        </row>
        <row r="37">
          <cell r="B37">
            <v>421204</v>
          </cell>
          <cell r="C37" t="str">
            <v>d</v>
          </cell>
        </row>
        <row r="38">
          <cell r="B38">
            <v>263139</v>
          </cell>
          <cell r="C38" t="str">
            <v>b</v>
          </cell>
        </row>
        <row r="39">
          <cell r="B39">
            <v>743263</v>
          </cell>
          <cell r="C39" t="str">
            <v>d</v>
          </cell>
        </row>
        <row r="40">
          <cell r="B40">
            <v>392150</v>
          </cell>
          <cell r="C40" t="str">
            <v>d</v>
          </cell>
        </row>
        <row r="41">
          <cell r="B41">
            <v>382830</v>
          </cell>
          <cell r="C41" t="str">
            <v>d</v>
          </cell>
        </row>
        <row r="42">
          <cell r="B42">
            <v>711303</v>
          </cell>
          <cell r="C42" t="str">
            <v>d</v>
          </cell>
        </row>
        <row r="43">
          <cell r="B43">
            <v>283102</v>
          </cell>
          <cell r="C43" t="str">
            <v>b</v>
          </cell>
        </row>
        <row r="44">
          <cell r="B44">
            <v>370201</v>
          </cell>
          <cell r="C44" t="str">
            <v>d</v>
          </cell>
        </row>
        <row r="45">
          <cell r="B45">
            <v>248001</v>
          </cell>
          <cell r="C45" t="str">
            <v>b</v>
          </cell>
        </row>
        <row r="46">
          <cell r="B46">
            <v>144001</v>
          </cell>
          <cell r="C46" t="str">
            <v>b</v>
          </cell>
        </row>
        <row r="47">
          <cell r="B47">
            <v>403401</v>
          </cell>
          <cell r="C47" t="str">
            <v>d</v>
          </cell>
        </row>
        <row r="48">
          <cell r="B48">
            <v>452001</v>
          </cell>
          <cell r="C48" t="str">
            <v>d</v>
          </cell>
        </row>
        <row r="49">
          <cell r="B49">
            <v>721636</v>
          </cell>
          <cell r="C49" t="str">
            <v>d</v>
          </cell>
        </row>
        <row r="50">
          <cell r="B50">
            <v>831002</v>
          </cell>
          <cell r="C50" t="str">
            <v>d</v>
          </cell>
        </row>
        <row r="51">
          <cell r="B51">
            <v>226004</v>
          </cell>
          <cell r="C51" t="str">
            <v>b</v>
          </cell>
        </row>
        <row r="52">
          <cell r="B52">
            <v>248001</v>
          </cell>
          <cell r="C52" t="str">
            <v>b</v>
          </cell>
        </row>
        <row r="53">
          <cell r="B53">
            <v>410206</v>
          </cell>
          <cell r="C53" t="str">
            <v>d</v>
          </cell>
        </row>
        <row r="54">
          <cell r="B54">
            <v>516503</v>
          </cell>
          <cell r="C54" t="str">
            <v>d</v>
          </cell>
        </row>
        <row r="55">
          <cell r="B55">
            <v>742103</v>
          </cell>
          <cell r="C55" t="str">
            <v>d</v>
          </cell>
        </row>
        <row r="56">
          <cell r="B56">
            <v>452018</v>
          </cell>
          <cell r="C56" t="str">
            <v>d</v>
          </cell>
        </row>
        <row r="57">
          <cell r="B57">
            <v>208001</v>
          </cell>
          <cell r="C57" t="str">
            <v>b</v>
          </cell>
        </row>
        <row r="58">
          <cell r="B58">
            <v>244713</v>
          </cell>
          <cell r="C58" t="str">
            <v>b</v>
          </cell>
        </row>
        <row r="59">
          <cell r="B59">
            <v>580007</v>
          </cell>
          <cell r="C59" t="str">
            <v>d</v>
          </cell>
        </row>
        <row r="60">
          <cell r="B60">
            <v>360005</v>
          </cell>
          <cell r="C60" t="str">
            <v>d</v>
          </cell>
        </row>
        <row r="61">
          <cell r="B61">
            <v>313027</v>
          </cell>
          <cell r="C61" t="str">
            <v>b</v>
          </cell>
        </row>
        <row r="62">
          <cell r="B62">
            <v>341001</v>
          </cell>
          <cell r="C62" t="str">
            <v>b</v>
          </cell>
        </row>
        <row r="63">
          <cell r="B63">
            <v>332715</v>
          </cell>
          <cell r="C63" t="str">
            <v>b</v>
          </cell>
        </row>
        <row r="64">
          <cell r="B64">
            <v>302031</v>
          </cell>
          <cell r="C64" t="str">
            <v>b</v>
          </cell>
        </row>
        <row r="65">
          <cell r="B65">
            <v>335001</v>
          </cell>
          <cell r="C65" t="str">
            <v>b</v>
          </cell>
        </row>
        <row r="66">
          <cell r="B66">
            <v>334004</v>
          </cell>
          <cell r="C66" t="str">
            <v>b</v>
          </cell>
        </row>
        <row r="67">
          <cell r="B67">
            <v>321001</v>
          </cell>
          <cell r="C67" t="str">
            <v>b</v>
          </cell>
        </row>
        <row r="68">
          <cell r="B68">
            <v>324001</v>
          </cell>
          <cell r="C68" t="str">
            <v>b</v>
          </cell>
        </row>
        <row r="69">
          <cell r="B69">
            <v>321608</v>
          </cell>
          <cell r="C69" t="str">
            <v>b</v>
          </cell>
        </row>
        <row r="70">
          <cell r="B70">
            <v>302002</v>
          </cell>
          <cell r="C70" t="str">
            <v>b</v>
          </cell>
        </row>
        <row r="71">
          <cell r="B71">
            <v>311011</v>
          </cell>
          <cell r="C71" t="str">
            <v>b</v>
          </cell>
        </row>
        <row r="72">
          <cell r="B72">
            <v>306302</v>
          </cell>
          <cell r="C72" t="str">
            <v>b</v>
          </cell>
        </row>
        <row r="73">
          <cell r="B73">
            <v>313001</v>
          </cell>
          <cell r="C73" t="str">
            <v>b</v>
          </cell>
        </row>
        <row r="74">
          <cell r="B74">
            <v>302002</v>
          </cell>
          <cell r="C74" t="str">
            <v>b</v>
          </cell>
        </row>
        <row r="75">
          <cell r="B75">
            <v>322255</v>
          </cell>
          <cell r="C75" t="str">
            <v>b</v>
          </cell>
        </row>
        <row r="76">
          <cell r="B76">
            <v>302017</v>
          </cell>
          <cell r="C76" t="str">
            <v>b</v>
          </cell>
        </row>
        <row r="77">
          <cell r="B77">
            <v>302017</v>
          </cell>
          <cell r="C77" t="str">
            <v>b</v>
          </cell>
        </row>
        <row r="78">
          <cell r="B78">
            <v>335512</v>
          </cell>
          <cell r="C78" t="str">
            <v>b</v>
          </cell>
        </row>
        <row r="79">
          <cell r="B79">
            <v>313001</v>
          </cell>
          <cell r="C79" t="str">
            <v>b</v>
          </cell>
        </row>
        <row r="80">
          <cell r="B80">
            <v>313001</v>
          </cell>
          <cell r="C80" t="str">
            <v>b</v>
          </cell>
        </row>
        <row r="81">
          <cell r="B81">
            <v>307026</v>
          </cell>
          <cell r="C81" t="str">
            <v>b</v>
          </cell>
        </row>
        <row r="82">
          <cell r="B82">
            <v>327025</v>
          </cell>
          <cell r="C82" t="str">
            <v>b</v>
          </cell>
        </row>
        <row r="83">
          <cell r="B83">
            <v>313333</v>
          </cell>
          <cell r="C83" t="str">
            <v>b</v>
          </cell>
        </row>
        <row r="84">
          <cell r="B84">
            <v>313001</v>
          </cell>
          <cell r="C84" t="str">
            <v>b</v>
          </cell>
        </row>
        <row r="85">
          <cell r="B85">
            <v>342008</v>
          </cell>
          <cell r="C85" t="str">
            <v>b</v>
          </cell>
        </row>
        <row r="86">
          <cell r="B86">
            <v>314401</v>
          </cell>
          <cell r="C86" t="str">
            <v>b</v>
          </cell>
        </row>
        <row r="87">
          <cell r="B87">
            <v>342301</v>
          </cell>
          <cell r="C87" t="str">
            <v>b</v>
          </cell>
        </row>
        <row r="88">
          <cell r="B88">
            <v>313003</v>
          </cell>
          <cell r="C88" t="str">
            <v>b</v>
          </cell>
        </row>
        <row r="89">
          <cell r="B89">
            <v>173212</v>
          </cell>
          <cell r="C89" t="str">
            <v>e</v>
          </cell>
        </row>
        <row r="90">
          <cell r="B90">
            <v>174101</v>
          </cell>
          <cell r="C90" t="str">
            <v>e</v>
          </cell>
        </row>
        <row r="91">
          <cell r="B91">
            <v>173213</v>
          </cell>
          <cell r="C91" t="str">
            <v>e</v>
          </cell>
        </row>
        <row r="92">
          <cell r="B92">
            <v>302017</v>
          </cell>
          <cell r="C92" t="str">
            <v>b</v>
          </cell>
        </row>
        <row r="93">
          <cell r="B93">
            <v>322201</v>
          </cell>
          <cell r="C93" t="str">
            <v>b</v>
          </cell>
        </row>
        <row r="94">
          <cell r="B94">
            <v>314001</v>
          </cell>
          <cell r="C94" t="str">
            <v>b</v>
          </cell>
        </row>
        <row r="95">
          <cell r="B95">
            <v>331022</v>
          </cell>
          <cell r="C95" t="str">
            <v>b</v>
          </cell>
        </row>
        <row r="96">
          <cell r="B96">
            <v>305801</v>
          </cell>
          <cell r="C96" t="str">
            <v>b</v>
          </cell>
        </row>
        <row r="97">
          <cell r="B97">
            <v>335502</v>
          </cell>
          <cell r="C97" t="str">
            <v>b</v>
          </cell>
        </row>
        <row r="98">
          <cell r="B98">
            <v>306116</v>
          </cell>
          <cell r="C98" t="str">
            <v>b</v>
          </cell>
        </row>
        <row r="99">
          <cell r="B99">
            <v>311001</v>
          </cell>
          <cell r="C99" t="str">
            <v>b</v>
          </cell>
        </row>
        <row r="100">
          <cell r="B100">
            <v>302019</v>
          </cell>
          <cell r="C100" t="str">
            <v>b</v>
          </cell>
        </row>
        <row r="101">
          <cell r="B101">
            <v>302039</v>
          </cell>
          <cell r="C101" t="str">
            <v>b</v>
          </cell>
        </row>
        <row r="102">
          <cell r="B102">
            <v>335803</v>
          </cell>
          <cell r="C102" t="str">
            <v>b</v>
          </cell>
        </row>
        <row r="103">
          <cell r="B103">
            <v>335001</v>
          </cell>
          <cell r="C103" t="str">
            <v>b</v>
          </cell>
        </row>
        <row r="104">
          <cell r="B104">
            <v>175101</v>
          </cell>
          <cell r="C104" t="str">
            <v>e</v>
          </cell>
        </row>
        <row r="105">
          <cell r="B105">
            <v>303903</v>
          </cell>
          <cell r="C105" t="str">
            <v>b</v>
          </cell>
        </row>
        <row r="106">
          <cell r="B106">
            <v>342012</v>
          </cell>
          <cell r="C106" t="str">
            <v>b</v>
          </cell>
        </row>
        <row r="107">
          <cell r="B107">
            <v>334001</v>
          </cell>
          <cell r="C107" t="str">
            <v>b</v>
          </cell>
        </row>
        <row r="108">
          <cell r="B108">
            <v>302031</v>
          </cell>
          <cell r="C108" t="str">
            <v>b</v>
          </cell>
        </row>
        <row r="109">
          <cell r="B109">
            <v>302012</v>
          </cell>
          <cell r="C109" t="str">
            <v>b</v>
          </cell>
        </row>
        <row r="110">
          <cell r="B110">
            <v>342014</v>
          </cell>
          <cell r="C110" t="str">
            <v>b</v>
          </cell>
        </row>
        <row r="111">
          <cell r="B111">
            <v>324005</v>
          </cell>
          <cell r="C111" t="str">
            <v>b</v>
          </cell>
        </row>
        <row r="112">
          <cell r="B112">
            <v>302001</v>
          </cell>
          <cell r="C112" t="str">
            <v>b</v>
          </cell>
        </row>
        <row r="113">
          <cell r="B113">
            <v>302004</v>
          </cell>
          <cell r="C113" t="str">
            <v>b</v>
          </cell>
        </row>
        <row r="114">
          <cell r="B114">
            <v>302018</v>
          </cell>
          <cell r="C114" t="str">
            <v>b</v>
          </cell>
        </row>
        <row r="115">
          <cell r="B115">
            <v>302017</v>
          </cell>
          <cell r="C115" t="str">
            <v>b</v>
          </cell>
        </row>
        <row r="116">
          <cell r="B116">
            <v>324008</v>
          </cell>
          <cell r="C116" t="str">
            <v>b</v>
          </cell>
        </row>
        <row r="117">
          <cell r="B117">
            <v>302020</v>
          </cell>
          <cell r="C117" t="str">
            <v>b</v>
          </cell>
        </row>
        <row r="118">
          <cell r="B118">
            <v>302018</v>
          </cell>
          <cell r="C118" t="str">
            <v>b</v>
          </cell>
        </row>
        <row r="119">
          <cell r="B119">
            <v>302017</v>
          </cell>
          <cell r="C119" t="str">
            <v>b</v>
          </cell>
        </row>
        <row r="120">
          <cell r="B120">
            <v>302012</v>
          </cell>
          <cell r="C120" t="str">
            <v>b</v>
          </cell>
        </row>
        <row r="121">
          <cell r="B121">
            <v>325207</v>
          </cell>
          <cell r="C121" t="str">
            <v>b</v>
          </cell>
        </row>
        <row r="122">
          <cell r="B122">
            <v>303702</v>
          </cell>
          <cell r="C122" t="str">
            <v>b</v>
          </cell>
        </row>
        <row r="123">
          <cell r="B123">
            <v>313301</v>
          </cell>
          <cell r="C123" t="str">
            <v>b</v>
          </cell>
        </row>
        <row r="124">
          <cell r="B124">
            <v>173212</v>
          </cell>
          <cell r="C124" t="str">
            <v>e</v>
          </cell>
        </row>
        <row r="125">
          <cell r="B125">
            <v>302020</v>
          </cell>
          <cell r="C125" t="str">
            <v>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tabSelected="1" workbookViewId="0">
      <selection activeCell="E10" sqref="E10"/>
    </sheetView>
  </sheetViews>
  <sheetFormatPr defaultRowHeight="14.4" x14ac:dyDescent="0.3"/>
  <cols>
    <col min="1" max="1" width="11" bestFit="1" customWidth="1"/>
    <col min="2" max="2" width="14.109375" bestFit="1" customWidth="1"/>
    <col min="3" max="3" width="21.5546875" customWidth="1"/>
    <col min="4" max="4" width="18.44140625" customWidth="1"/>
    <col min="5" max="5" width="37.6640625" bestFit="1" customWidth="1"/>
    <col min="6" max="6" width="13.21875" customWidth="1"/>
    <col min="7" max="7" width="15.5546875" customWidth="1"/>
    <col min="8" max="8" width="12.33203125" customWidth="1"/>
    <col min="9" max="9" width="12.77734375" customWidth="1"/>
    <col min="10" max="10" width="18.88671875" bestFit="1" customWidth="1"/>
    <col min="11" max="11" width="15.33203125" customWidth="1"/>
    <col min="12" max="18" width="10.6640625" hidden="1" customWidth="1"/>
  </cols>
  <sheetData>
    <row r="1" spans="1:18" x14ac:dyDescent="0.3">
      <c r="A1" t="s">
        <v>1</v>
      </c>
      <c r="B1" t="s">
        <v>0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9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18" x14ac:dyDescent="0.3">
      <c r="A2">
        <v>2001806232</v>
      </c>
      <c r="B2" t="s">
        <v>10</v>
      </c>
      <c r="C2" s="3">
        <f>INDEX([1]Sheet1!$F$2:$F$401,MATCH(A2,[1]Sheet1!$A$2:$A$401,0))</f>
        <v>1.302</v>
      </c>
      <c r="D2">
        <f>INDEX([2]Sheet2!$B$2:$B$6,MATCH(G2,[2]Sheet2!$A$2:$A$6,0))</f>
        <v>1.5</v>
      </c>
      <c r="E2">
        <v>1.3</v>
      </c>
      <c r="F2">
        <f>INDEX([2]Sheet2!$B$2:$B$6,MATCH(H2,[2]Sheet2!$A$2:$A$6,0))</f>
        <v>1.5</v>
      </c>
      <c r="G2" t="str">
        <f>INDEX([3]Sheet1!$C$2:$C$125,MATCH(M2,[3]Sheet1!$B$2:$B$125,0))</f>
        <v>d</v>
      </c>
      <c r="H2" t="s">
        <v>11</v>
      </c>
      <c r="I2" s="4">
        <f>IF(AND(G2="a",N2="Forward charges",C2&lt;=D2),O2,IF(AND(G2="a",N2="Forward charges",C2&gt;D2),O2+ROUND((C2-D2)/D2,0)*P2,IF(AND(G2="b",N2="Forward charges",C2&lt;=D2),O2,IF(AND(G2="b",N2="Forward charges",C2&gt;D2),O2+ROUND((C2-D2)/D2,0)*P2,IF(AND(G2="c",N2="Forward charges",C2&lt;=D2),O2,IF(AND(G2="c",N2="Forward charges",C2&gt;D2),O2+ROUND((C2-D2)/D2,0)*P2,IF(AND(G2="d",N2="Forward charges",C2&lt;=D2),O2,IF(AND(G2="d",N2="Forward charges",C2&gt;D2),O2+ROUND((C2-D2)/D2,0)*P2,IF(AND(G2="e",N2="Forward charges",C2&lt;=D2),O2,IF(AND(G2="e",N2="Forward charges",C2&gt;D2),O2+ROUND((C2-D2)/D2,0)*P2,IF(AND(G2="a",N2="Forward and RTO charges",C2&lt;=D2),O2+Q2,IF(AND(G2="a",N2="Forward and RTO charges",C2&gt;D2),O2+Q2+ROUND((C2-D2)/D2,0)*(P2+R2),IF(AND(G2="b",N2="Forward and RTO charges",C2&lt;=D2),O2+Q2,IF(AND(G2="b",N2="Forward and RTO charges",C2&gt;D2),O2+Q2+ROUND((C2-D2)/D2,0)*(P2+R2),IF(AND(G2="c",N2="Forward and RTO charges",C2&lt;=D2),O2+Q2,IF(AND(G2="c",N2="Forward and RTO charges",C2&gt;D2),O2+Q2+ROUND((C2-D2)/D2,0)*(P2+R2),IF(AND(G2="d",N2="Forward and RTO charges",C2&lt;=D2),O2+Q2,IF(AND(G2="d",N2="Forward and RTO charges",C2&gt;D2),O2+Q2+ROUND((C2-D2)/D2,0)*(P2+R2),IF(AND(G2="e",N2="Forward and RTO charges",C2&lt;=D2),O2+Q2,IF(AND(G2="e",N2="Forward and RTO charges",C2&gt;D2),O2+Q2+ROUND((C2-D2)/D2,0)*(P2+R2),0))))))))))))))))))))</f>
        <v>45.4</v>
      </c>
      <c r="J2" s="2">
        <v>135</v>
      </c>
      <c r="K2" s="4">
        <f t="shared" ref="K2:K33" si="0">J2-I2</f>
        <v>89.6</v>
      </c>
      <c r="L2">
        <v>121003</v>
      </c>
      <c r="M2" s="1">
        <v>507101</v>
      </c>
      <c r="N2" t="s">
        <v>12</v>
      </c>
      <c r="O2">
        <f>INDEX([2]Sheet2!$C$2:$C$6,MATCH(G2,[2]Sheet2!$A$2:$A$6,0))</f>
        <v>45.4</v>
      </c>
      <c r="P2">
        <f>INDEX([2]Sheet2!$D$2:$D$6,MATCH(G2,[2]Sheet2!$A$2:$A$6,0))</f>
        <v>44.8</v>
      </c>
      <c r="Q2">
        <f>INDEX([2]Sheet2!$E$2:$E$6,MATCH(G2,[2]Sheet2!$A$2:$A$6,0))</f>
        <v>41.3</v>
      </c>
      <c r="R2">
        <f>INDEX([2]Sheet2!$F$2:$F$6,MATCH(G2,[2]Sheet2!$A$2:$A$6,0))</f>
        <v>44.8</v>
      </c>
    </row>
    <row r="3" spans="1:18" x14ac:dyDescent="0.3">
      <c r="A3" t="s">
        <v>14</v>
      </c>
      <c r="B3" t="s">
        <v>13</v>
      </c>
      <c r="C3" s="3">
        <f>INDEX([1]Sheet1!$F$2:$F$401,MATCH(A3,[1]Sheet1!$A$2:$A$401,0))</f>
        <v>0.61499999999999999</v>
      </c>
      <c r="D3">
        <f>INDEX([2]Sheet2!$B$2:$B$6,MATCH(G3,[2]Sheet2!$A$2:$A$6,0))</f>
        <v>1.5</v>
      </c>
      <c r="E3">
        <v>1</v>
      </c>
      <c r="F3">
        <f>INDEX([2]Sheet2!$B$2:$B$6,MATCH(H3,[2]Sheet2!$A$2:$A$6,0))</f>
        <v>1.5</v>
      </c>
      <c r="G3" t="str">
        <f>INDEX([3]Sheet1!$C$2:$C$125,MATCH(M3,[3]Sheet1!$B$2:$B$125,0))</f>
        <v>d</v>
      </c>
      <c r="H3" t="s">
        <v>11</v>
      </c>
      <c r="I3" s="4">
        <f t="shared" ref="I3:I34" si="1">IF(AND(G3="a",N3="Forward charges",C3&lt;=D3),O3,IF(AND(G3="a",N3="Forward charges",C3&gt;D3),O3+ROUNDUP((C3-D3)/D3,0)*P3,IF(AND(G3="b",N3="Forward charges",C3&lt;=D3),O3,IF(AND(G3="b",N3="Forward charges",C3&gt;D3),O3+ROUNDUP((C3-D3)/D3,0)*P3,IF(AND(G3="c",N3="Forward charges",C3&lt;=D3),O3,IF(AND(G3="c",N3="Forward charges",C3&gt;D3),O3+ROUNDUP((C3-D3)/D3,0)*P3,IF(AND(G3="d",N3="Forward charges",C3&lt;=D3),O3,IF(AND(G3="d",N3="Forward charges",C3&gt;D3),O3+ROUNDUP((C3-D3)/D3,0)*P3,IF(AND(G3="e",N3="Forward charges",C3&lt;=D3),O3,IF(AND(G3="e",N3="Forward charges",C3&gt;D3),O3+ROUNDUP((C3-D3)/D3,0)*P3,IF(AND(G3="a",N3="Forward and RTO charges",C3&lt;=D3),O3+Q3,IF(AND(G3="a",N3="Forward and RTO charges",C3&gt;D3),O3+Q3+ROUNDUP((C3-D3)/D3,0)*(P3+R3),IF(AND(G3="b",N3="Forward and RTO charges",C3&lt;=D3),O3+Q3,IF(AND(G3="b",N3="Forward and RTO charges",C3&gt;D3),O3+Q3+ROUNDUP((C3-D3)/D3,0)*(P3+R3),IF(AND(G3="c",N3="Forward and RTO charges",C3&lt;=D3),O3+Q3,IF(AND(G3="c",N3="Forward and RTO charges",C3&gt;D3),O3+Q3+ROUNDUP((C3-D3)/D3,0)*(P3+R3),IF(AND(G3="d",N3="Forward and RTO charges",C3&lt;=D3),O3+Q3,IF(AND(G3="d",N3="Forward and RTO charges",C3&gt;D3),O3+Q3+ROUNDUP((C3-D3)/D3,0)*(P3+R3),IF(AND(G3="e",N3="Forward and RTO charges",C3&lt;=D3),O3+Q3,IF(AND(G3="e",N3="Forward and RTO charges",C3&gt;D3),O3+Q3+ROUNDUP((C3-D3)/D3,0)*(P3+R3),0))))))))))))))))))))</f>
        <v>45.4</v>
      </c>
      <c r="J3" s="2">
        <v>90.2</v>
      </c>
      <c r="K3" s="4">
        <f t="shared" si="0"/>
        <v>44.800000000000004</v>
      </c>
      <c r="L3">
        <v>121003</v>
      </c>
      <c r="M3" s="1">
        <v>486886</v>
      </c>
      <c r="N3" t="s">
        <v>12</v>
      </c>
      <c r="O3">
        <f>INDEX([2]Sheet2!$C$2:$C$6,MATCH(G3,[2]Sheet2!$A$2:$A$6,0))</f>
        <v>45.4</v>
      </c>
      <c r="P3">
        <f>INDEX([2]Sheet2!$D$2:$D$6,MATCH(G3,[2]Sheet2!$A$2:$A$6,0))</f>
        <v>44.8</v>
      </c>
      <c r="Q3">
        <f>INDEX([2]Sheet2!$E$2:$E$6,MATCH(G3,[2]Sheet2!$A$2:$A$6,0))</f>
        <v>41.3</v>
      </c>
      <c r="R3">
        <f>INDEX([2]Sheet2!$F$2:$F$6,MATCH(G3,[2]Sheet2!$A$2:$A$6,0))</f>
        <v>44.8</v>
      </c>
    </row>
    <row r="4" spans="1:18" x14ac:dyDescent="0.3">
      <c r="A4" t="s">
        <v>16</v>
      </c>
      <c r="B4" t="s">
        <v>15</v>
      </c>
      <c r="C4" s="3">
        <f>INDEX([1]Sheet1!$F$2:$F$401,MATCH(A4,[1]Sheet1!$A$2:$A$401,0))</f>
        <v>2.2650000000000001</v>
      </c>
      <c r="D4">
        <f>INDEX([2]Sheet2!$B$2:$B$6,MATCH(G4,[2]Sheet2!$A$2:$A$6,0))</f>
        <v>1.5</v>
      </c>
      <c r="E4">
        <v>2.5</v>
      </c>
      <c r="F4">
        <f>INDEX([2]Sheet2!$B$2:$B$6,MATCH(H4,[2]Sheet2!$A$2:$A$6,0))</f>
        <v>1.5</v>
      </c>
      <c r="G4" t="str">
        <f>INDEX([3]Sheet1!$C$2:$C$125,MATCH(M4,[3]Sheet1!$B$2:$B$125,0))</f>
        <v>d</v>
      </c>
      <c r="H4" t="s">
        <v>11</v>
      </c>
      <c r="I4" s="4">
        <f t="shared" si="1"/>
        <v>90.199999999999989</v>
      </c>
      <c r="J4" s="2">
        <v>224.6</v>
      </c>
      <c r="K4" s="4">
        <f t="shared" si="0"/>
        <v>134.4</v>
      </c>
      <c r="L4">
        <v>121003</v>
      </c>
      <c r="M4" s="1">
        <v>532484</v>
      </c>
      <c r="N4" t="s">
        <v>12</v>
      </c>
      <c r="O4">
        <f>INDEX([2]Sheet2!$C$2:$C$6,MATCH(G4,[2]Sheet2!$A$2:$A$6,0))</f>
        <v>45.4</v>
      </c>
      <c r="P4">
        <f>INDEX([2]Sheet2!$D$2:$D$6,MATCH(G4,[2]Sheet2!$A$2:$A$6,0))</f>
        <v>44.8</v>
      </c>
      <c r="Q4">
        <f>INDEX([2]Sheet2!$E$2:$E$6,MATCH(G4,[2]Sheet2!$A$2:$A$6,0))</f>
        <v>41.3</v>
      </c>
      <c r="R4">
        <f>INDEX([2]Sheet2!$F$2:$F$6,MATCH(G4,[2]Sheet2!$A$2:$A$6,0))</f>
        <v>44.8</v>
      </c>
    </row>
    <row r="5" spans="1:18" x14ac:dyDescent="0.3">
      <c r="A5" t="s">
        <v>18</v>
      </c>
      <c r="B5" t="s">
        <v>17</v>
      </c>
      <c r="C5" s="3">
        <f>INDEX([1]Sheet1!$F$2:$F$401,MATCH(A5,[1]Sheet1!$A$2:$A$401,0))</f>
        <v>0.7</v>
      </c>
      <c r="D5">
        <f>INDEX([2]Sheet2!$B$2:$B$6,MATCH(G5,[2]Sheet2!$A$2:$A$6,0))</f>
        <v>1</v>
      </c>
      <c r="E5">
        <v>1</v>
      </c>
      <c r="F5">
        <f>INDEX([2]Sheet2!$B$2:$B$6,MATCH(H5,[2]Sheet2!$A$2:$A$6,0))</f>
        <v>1</v>
      </c>
      <c r="G5" t="str">
        <f>INDEX([3]Sheet1!$C$2:$C$125,MATCH(M5,[3]Sheet1!$B$2:$B$125,0))</f>
        <v>b</v>
      </c>
      <c r="H5" t="s">
        <v>19</v>
      </c>
      <c r="I5" s="4">
        <f t="shared" si="1"/>
        <v>33</v>
      </c>
      <c r="J5" s="2">
        <v>61.3</v>
      </c>
      <c r="K5" s="4">
        <f t="shared" si="0"/>
        <v>28.299999999999997</v>
      </c>
      <c r="L5">
        <v>121003</v>
      </c>
      <c r="M5" s="1">
        <v>143001</v>
      </c>
      <c r="N5" t="s">
        <v>12</v>
      </c>
      <c r="O5">
        <f>INDEX([2]Sheet2!$C$2:$C$6,MATCH(G5,[2]Sheet2!$A$2:$A$6,0))</f>
        <v>33</v>
      </c>
      <c r="P5">
        <f>INDEX([2]Sheet2!$D$2:$D$6,MATCH(G5,[2]Sheet2!$A$2:$A$6,0))</f>
        <v>28.3</v>
      </c>
      <c r="Q5">
        <f>INDEX([2]Sheet2!$E$2:$E$6,MATCH(G5,[2]Sheet2!$A$2:$A$6,0))</f>
        <v>20.5</v>
      </c>
      <c r="R5">
        <f>INDEX([2]Sheet2!$F$2:$F$6,MATCH(G5,[2]Sheet2!$A$2:$A$6,0))</f>
        <v>28.3</v>
      </c>
    </row>
    <row r="6" spans="1:18" x14ac:dyDescent="0.3">
      <c r="A6" t="s">
        <v>21</v>
      </c>
      <c r="B6" t="s">
        <v>20</v>
      </c>
      <c r="C6" s="3">
        <f>INDEX([1]Sheet1!$F$2:$F$401,MATCH(A6,[1]Sheet1!$A$2:$A$401,0))</f>
        <v>0.24</v>
      </c>
      <c r="D6">
        <f>INDEX([2]Sheet2!$B$2:$B$6,MATCH(G6,[2]Sheet2!$A$2:$A$6,0))</f>
        <v>1.5</v>
      </c>
      <c r="E6">
        <v>0.15</v>
      </c>
      <c r="F6">
        <f>INDEX([2]Sheet2!$B$2:$B$6,MATCH(H6,[2]Sheet2!$A$2:$A$6,0))</f>
        <v>1.5</v>
      </c>
      <c r="G6" t="str">
        <f>INDEX([3]Sheet1!$C$2:$C$125,MATCH(M6,[3]Sheet1!$B$2:$B$125,0))</f>
        <v>d</v>
      </c>
      <c r="H6" t="s">
        <v>11</v>
      </c>
      <c r="I6" s="4">
        <f t="shared" si="1"/>
        <v>45.4</v>
      </c>
      <c r="J6" s="2">
        <v>45.4</v>
      </c>
      <c r="K6" s="4">
        <f t="shared" si="0"/>
        <v>0</v>
      </c>
      <c r="L6">
        <v>121003</v>
      </c>
      <c r="M6" s="1">
        <v>515591</v>
      </c>
      <c r="N6" t="s">
        <v>12</v>
      </c>
      <c r="O6">
        <f>INDEX([2]Sheet2!$C$2:$C$6,MATCH(G6,[2]Sheet2!$A$2:$A$6,0))</f>
        <v>45.4</v>
      </c>
      <c r="P6">
        <f>INDEX([2]Sheet2!$D$2:$D$6,MATCH(G6,[2]Sheet2!$A$2:$A$6,0))</f>
        <v>44.8</v>
      </c>
      <c r="Q6">
        <f>INDEX([2]Sheet2!$E$2:$E$6,MATCH(G6,[2]Sheet2!$A$2:$A$6,0))</f>
        <v>41.3</v>
      </c>
      <c r="R6">
        <f>INDEX([2]Sheet2!$F$2:$F$6,MATCH(G6,[2]Sheet2!$A$2:$A$6,0))</f>
        <v>44.8</v>
      </c>
    </row>
    <row r="7" spans="1:18" x14ac:dyDescent="0.3">
      <c r="A7" t="s">
        <v>23</v>
      </c>
      <c r="B7" t="s">
        <v>22</v>
      </c>
      <c r="C7" s="3">
        <f>INDEX([1]Sheet1!$F$2:$F$401,MATCH(A7,[1]Sheet1!$A$2:$A$401,0))</f>
        <v>0.24</v>
      </c>
      <c r="D7">
        <f>INDEX([2]Sheet2!$B$2:$B$6,MATCH(G7,[2]Sheet2!$A$2:$A$6,0))</f>
        <v>1.5</v>
      </c>
      <c r="E7">
        <v>0.15</v>
      </c>
      <c r="F7">
        <f>INDEX([2]Sheet2!$B$2:$B$6,MATCH(H7,[2]Sheet2!$A$2:$A$6,0))</f>
        <v>1.5</v>
      </c>
      <c r="G7" t="str">
        <f>INDEX([3]Sheet1!$C$2:$C$125,MATCH(M7,[3]Sheet1!$B$2:$B$125,0))</f>
        <v>d</v>
      </c>
      <c r="H7" t="s">
        <v>11</v>
      </c>
      <c r="I7" s="4">
        <f t="shared" si="1"/>
        <v>45.4</v>
      </c>
      <c r="J7" s="2">
        <v>45.4</v>
      </c>
      <c r="K7" s="4">
        <f t="shared" si="0"/>
        <v>0</v>
      </c>
      <c r="L7">
        <v>121003</v>
      </c>
      <c r="M7" s="1">
        <v>326502</v>
      </c>
      <c r="N7" t="s">
        <v>12</v>
      </c>
      <c r="O7">
        <f>INDEX([2]Sheet2!$C$2:$C$6,MATCH(G7,[2]Sheet2!$A$2:$A$6,0))</f>
        <v>45.4</v>
      </c>
      <c r="P7">
        <f>INDEX([2]Sheet2!$D$2:$D$6,MATCH(G7,[2]Sheet2!$A$2:$A$6,0))</f>
        <v>44.8</v>
      </c>
      <c r="Q7">
        <f>INDEX([2]Sheet2!$E$2:$E$6,MATCH(G7,[2]Sheet2!$A$2:$A$6,0))</f>
        <v>41.3</v>
      </c>
      <c r="R7">
        <f>INDEX([2]Sheet2!$F$2:$F$6,MATCH(G7,[2]Sheet2!$A$2:$A$6,0))</f>
        <v>44.8</v>
      </c>
    </row>
    <row r="8" spans="1:18" x14ac:dyDescent="0.3">
      <c r="A8" t="s">
        <v>25</v>
      </c>
      <c r="B8" t="s">
        <v>24</v>
      </c>
      <c r="C8" s="3">
        <f>INDEX([1]Sheet1!$F$2:$F$401,MATCH(A8,[1]Sheet1!$A$2:$A$401,0))</f>
        <v>0.84</v>
      </c>
      <c r="D8">
        <f>INDEX([2]Sheet2!$B$2:$B$6,MATCH(G8,[2]Sheet2!$A$2:$A$6,0))</f>
        <v>1</v>
      </c>
      <c r="E8">
        <v>1</v>
      </c>
      <c r="F8">
        <f>INDEX([2]Sheet2!$B$2:$B$6,MATCH(H8,[2]Sheet2!$A$2:$A$6,0))</f>
        <v>1</v>
      </c>
      <c r="G8" t="str">
        <f>INDEX([3]Sheet1!$C$2:$C$125,MATCH(M8,[3]Sheet1!$B$2:$B$125,0))</f>
        <v>b</v>
      </c>
      <c r="H8" t="s">
        <v>19</v>
      </c>
      <c r="I8" s="4">
        <f t="shared" si="1"/>
        <v>33</v>
      </c>
      <c r="J8" s="2">
        <v>61.3</v>
      </c>
      <c r="K8" s="4">
        <f t="shared" si="0"/>
        <v>28.299999999999997</v>
      </c>
      <c r="L8">
        <v>121003</v>
      </c>
      <c r="M8" s="1">
        <v>208019</v>
      </c>
      <c r="N8" t="s">
        <v>12</v>
      </c>
      <c r="O8">
        <f>INDEX([2]Sheet2!$C$2:$C$6,MATCH(G8,[2]Sheet2!$A$2:$A$6,0))</f>
        <v>33</v>
      </c>
      <c r="P8">
        <f>INDEX([2]Sheet2!$D$2:$D$6,MATCH(G8,[2]Sheet2!$A$2:$A$6,0))</f>
        <v>28.3</v>
      </c>
      <c r="Q8">
        <f>INDEX([2]Sheet2!$E$2:$E$6,MATCH(G8,[2]Sheet2!$A$2:$A$6,0))</f>
        <v>20.5</v>
      </c>
      <c r="R8">
        <f>INDEX([2]Sheet2!$F$2:$F$6,MATCH(G8,[2]Sheet2!$A$2:$A$6,0))</f>
        <v>28.3</v>
      </c>
    </row>
    <row r="9" spans="1:18" x14ac:dyDescent="0.3">
      <c r="A9" t="s">
        <v>27</v>
      </c>
      <c r="B9" t="s">
        <v>26</v>
      </c>
      <c r="C9" s="3">
        <f>INDEX([1]Sheet1!$F$2:$F$401,MATCH(A9,[1]Sheet1!$A$2:$A$401,0))</f>
        <v>1.1679999999999999</v>
      </c>
      <c r="D9">
        <f>INDEX([2]Sheet2!$B$2:$B$6,MATCH(G9,[2]Sheet2!$A$2:$A$6,0))</f>
        <v>1</v>
      </c>
      <c r="E9">
        <v>1.1499999999999999</v>
      </c>
      <c r="F9">
        <f>INDEX([2]Sheet2!$B$2:$B$6,MATCH(H9,[2]Sheet2!$A$2:$A$6,0))</f>
        <v>1</v>
      </c>
      <c r="G9" t="str">
        <f>INDEX([3]Sheet1!$C$2:$C$125,MATCH(M9,[3]Sheet1!$B$2:$B$125,0))</f>
        <v>b</v>
      </c>
      <c r="H9" t="s">
        <v>19</v>
      </c>
      <c r="I9" s="4">
        <f t="shared" si="1"/>
        <v>61.3</v>
      </c>
      <c r="J9" s="2">
        <v>89.6</v>
      </c>
      <c r="K9" s="4">
        <f t="shared" si="0"/>
        <v>28.299999999999997</v>
      </c>
      <c r="L9">
        <v>121003</v>
      </c>
      <c r="M9" s="1">
        <v>140301</v>
      </c>
      <c r="N9" t="s">
        <v>12</v>
      </c>
      <c r="O9">
        <f>INDEX([2]Sheet2!$C$2:$C$6,MATCH(G9,[2]Sheet2!$A$2:$A$6,0))</f>
        <v>33</v>
      </c>
      <c r="P9">
        <f>INDEX([2]Sheet2!$D$2:$D$6,MATCH(G9,[2]Sheet2!$A$2:$A$6,0))</f>
        <v>28.3</v>
      </c>
      <c r="Q9">
        <f>INDEX([2]Sheet2!$E$2:$E$6,MATCH(G9,[2]Sheet2!$A$2:$A$6,0))</f>
        <v>20.5</v>
      </c>
      <c r="R9">
        <f>INDEX([2]Sheet2!$F$2:$F$6,MATCH(G9,[2]Sheet2!$A$2:$A$6,0))</f>
        <v>28.3</v>
      </c>
    </row>
    <row r="10" spans="1:18" x14ac:dyDescent="0.3">
      <c r="A10" t="s">
        <v>29</v>
      </c>
      <c r="B10" t="s">
        <v>28</v>
      </c>
      <c r="C10" s="3">
        <f>INDEX([1]Sheet1!$F$2:$F$401,MATCH(A10,[1]Sheet1!$A$2:$A$401,0))</f>
        <v>0.5</v>
      </c>
      <c r="D10">
        <f>INDEX([2]Sheet2!$B$2:$B$6,MATCH(G10,[2]Sheet2!$A$2:$A$6,0))</f>
        <v>1.5</v>
      </c>
      <c r="E10">
        <v>0.5</v>
      </c>
      <c r="F10">
        <f>INDEX([2]Sheet2!$B$2:$B$6,MATCH(H10,[2]Sheet2!$A$2:$A$6,0))</f>
        <v>1.5</v>
      </c>
      <c r="G10" t="str">
        <f>INDEX([3]Sheet1!$C$2:$C$125,MATCH(M10,[3]Sheet1!$B$2:$B$125,0))</f>
        <v>d</v>
      </c>
      <c r="H10" t="s">
        <v>11</v>
      </c>
      <c r="I10" s="4">
        <f t="shared" si="1"/>
        <v>45.4</v>
      </c>
      <c r="J10" s="2">
        <v>45.4</v>
      </c>
      <c r="K10" s="4">
        <f t="shared" si="0"/>
        <v>0</v>
      </c>
      <c r="L10">
        <v>121003</v>
      </c>
      <c r="M10" s="1">
        <v>396001</v>
      </c>
      <c r="N10" t="s">
        <v>12</v>
      </c>
      <c r="O10">
        <f>INDEX([2]Sheet2!$C$2:$C$6,MATCH(G10,[2]Sheet2!$A$2:$A$6,0))</f>
        <v>45.4</v>
      </c>
      <c r="P10">
        <f>INDEX([2]Sheet2!$D$2:$D$6,MATCH(G10,[2]Sheet2!$A$2:$A$6,0))</f>
        <v>44.8</v>
      </c>
      <c r="Q10">
        <f>INDEX([2]Sheet2!$E$2:$E$6,MATCH(G10,[2]Sheet2!$A$2:$A$6,0))</f>
        <v>41.3</v>
      </c>
      <c r="R10">
        <f>INDEX([2]Sheet2!$F$2:$F$6,MATCH(G10,[2]Sheet2!$A$2:$A$6,0))</f>
        <v>44.8</v>
      </c>
    </row>
    <row r="11" spans="1:18" x14ac:dyDescent="0.3">
      <c r="A11" t="s">
        <v>31</v>
      </c>
      <c r="B11" t="s">
        <v>30</v>
      </c>
      <c r="C11" s="3">
        <f>INDEX([1]Sheet1!$F$2:$F$401,MATCH(A11,[1]Sheet1!$A$2:$A$401,0))</f>
        <v>0.5</v>
      </c>
      <c r="D11">
        <f>INDEX([2]Sheet2!$B$2:$B$6,MATCH(G11,[2]Sheet2!$A$2:$A$6,0))</f>
        <v>1.5</v>
      </c>
      <c r="E11">
        <v>0.5</v>
      </c>
      <c r="F11">
        <f>INDEX([2]Sheet2!$B$2:$B$6,MATCH(H11,[2]Sheet2!$A$2:$A$6,0))</f>
        <v>1.5</v>
      </c>
      <c r="G11" t="str">
        <f>INDEX([3]Sheet1!$C$2:$C$125,MATCH(M11,[3]Sheet1!$B$2:$B$125,0))</f>
        <v>d</v>
      </c>
      <c r="H11" t="s">
        <v>11</v>
      </c>
      <c r="I11" s="4">
        <f t="shared" si="1"/>
        <v>45.4</v>
      </c>
      <c r="J11" s="2">
        <v>45.4</v>
      </c>
      <c r="K11" s="4">
        <f t="shared" si="0"/>
        <v>0</v>
      </c>
      <c r="L11">
        <v>121003</v>
      </c>
      <c r="M11" s="1">
        <v>711106</v>
      </c>
      <c r="N11" t="s">
        <v>12</v>
      </c>
      <c r="O11">
        <f>INDEX([2]Sheet2!$C$2:$C$6,MATCH(G11,[2]Sheet2!$A$2:$A$6,0))</f>
        <v>45.4</v>
      </c>
      <c r="P11">
        <f>INDEX([2]Sheet2!$D$2:$D$6,MATCH(G11,[2]Sheet2!$A$2:$A$6,0))</f>
        <v>44.8</v>
      </c>
      <c r="Q11">
        <f>INDEX([2]Sheet2!$E$2:$E$6,MATCH(G11,[2]Sheet2!$A$2:$A$6,0))</f>
        <v>41.3</v>
      </c>
      <c r="R11">
        <f>INDEX([2]Sheet2!$F$2:$F$6,MATCH(G11,[2]Sheet2!$A$2:$A$6,0))</f>
        <v>44.8</v>
      </c>
    </row>
    <row r="12" spans="1:18" x14ac:dyDescent="0.3">
      <c r="A12" t="s">
        <v>33</v>
      </c>
      <c r="B12" t="s">
        <v>32</v>
      </c>
      <c r="C12" s="3">
        <f>INDEX([1]Sheet1!$F$2:$F$401,MATCH(A12,[1]Sheet1!$A$2:$A$401,0))</f>
        <v>0.60699999999999998</v>
      </c>
      <c r="D12">
        <f>INDEX([2]Sheet2!$B$2:$B$6,MATCH(G12,[2]Sheet2!$A$2:$A$6,0))</f>
        <v>1</v>
      </c>
      <c r="E12">
        <v>0.79</v>
      </c>
      <c r="F12">
        <f>INDEX([2]Sheet2!$B$2:$B$6,MATCH(H12,[2]Sheet2!$A$2:$A$6,0))</f>
        <v>1</v>
      </c>
      <c r="G12" t="str">
        <f>INDEX([3]Sheet1!$C$2:$C$125,MATCH(M12,[3]Sheet1!$B$2:$B$125,0))</f>
        <v>b</v>
      </c>
      <c r="H12" t="s">
        <v>19</v>
      </c>
      <c r="I12" s="4">
        <f t="shared" si="1"/>
        <v>33</v>
      </c>
      <c r="J12" s="2">
        <v>61.3</v>
      </c>
      <c r="K12" s="4">
        <f t="shared" si="0"/>
        <v>28.299999999999997</v>
      </c>
      <c r="L12">
        <v>121003</v>
      </c>
      <c r="M12" s="1">
        <v>284001</v>
      </c>
      <c r="N12" t="s">
        <v>12</v>
      </c>
      <c r="O12">
        <f>INDEX([2]Sheet2!$C$2:$C$6,MATCH(G12,[2]Sheet2!$A$2:$A$6,0))</f>
        <v>33</v>
      </c>
      <c r="P12">
        <f>INDEX([2]Sheet2!$D$2:$D$6,MATCH(G12,[2]Sheet2!$A$2:$A$6,0))</f>
        <v>28.3</v>
      </c>
      <c r="Q12">
        <f>INDEX([2]Sheet2!$E$2:$E$6,MATCH(G12,[2]Sheet2!$A$2:$A$6,0))</f>
        <v>20.5</v>
      </c>
      <c r="R12">
        <f>INDEX([2]Sheet2!$F$2:$F$6,MATCH(G12,[2]Sheet2!$A$2:$A$6,0))</f>
        <v>28.3</v>
      </c>
    </row>
    <row r="13" spans="1:18" x14ac:dyDescent="0.3">
      <c r="A13" t="s">
        <v>35</v>
      </c>
      <c r="B13" t="s">
        <v>34</v>
      </c>
      <c r="C13" s="3">
        <f>INDEX([1]Sheet1!$F$2:$F$401,MATCH(A13,[1]Sheet1!$A$2:$A$401,0))</f>
        <v>0.60699999999999998</v>
      </c>
      <c r="D13">
        <f>INDEX([2]Sheet2!$B$2:$B$6,MATCH(G13,[2]Sheet2!$A$2:$A$6,0))</f>
        <v>1.5</v>
      </c>
      <c r="E13">
        <v>0.72</v>
      </c>
      <c r="F13">
        <f>INDEX([2]Sheet2!$B$2:$B$6,MATCH(H13,[2]Sheet2!$A$2:$A$6,0))</f>
        <v>1.5</v>
      </c>
      <c r="G13" t="str">
        <f>INDEX([3]Sheet1!$C$2:$C$125,MATCH(M13,[3]Sheet1!$B$2:$B$125,0))</f>
        <v>d</v>
      </c>
      <c r="H13" t="s">
        <v>11</v>
      </c>
      <c r="I13" s="4">
        <f t="shared" si="1"/>
        <v>45.4</v>
      </c>
      <c r="J13" s="2">
        <v>90.2</v>
      </c>
      <c r="K13" s="4">
        <f t="shared" si="0"/>
        <v>44.800000000000004</v>
      </c>
      <c r="L13">
        <v>121003</v>
      </c>
      <c r="M13" s="1">
        <v>441601</v>
      </c>
      <c r="N13" t="s">
        <v>12</v>
      </c>
      <c r="O13">
        <f>INDEX([2]Sheet2!$C$2:$C$6,MATCH(G13,[2]Sheet2!$A$2:$A$6,0))</f>
        <v>45.4</v>
      </c>
      <c r="P13">
        <f>INDEX([2]Sheet2!$D$2:$D$6,MATCH(G13,[2]Sheet2!$A$2:$A$6,0))</f>
        <v>44.8</v>
      </c>
      <c r="Q13">
        <f>INDEX([2]Sheet2!$E$2:$E$6,MATCH(G13,[2]Sheet2!$A$2:$A$6,0))</f>
        <v>41.3</v>
      </c>
      <c r="R13">
        <f>INDEX([2]Sheet2!$F$2:$F$6,MATCH(G13,[2]Sheet2!$A$2:$A$6,0))</f>
        <v>44.8</v>
      </c>
    </row>
    <row r="14" spans="1:18" x14ac:dyDescent="0.3">
      <c r="A14" t="s">
        <v>37</v>
      </c>
      <c r="B14" t="s">
        <v>36</v>
      </c>
      <c r="C14" s="3">
        <f>INDEX([1]Sheet1!$F$2:$F$401,MATCH(A14,[1]Sheet1!$A$2:$A$401,0))</f>
        <v>1.08</v>
      </c>
      <c r="D14">
        <f>INDEX([2]Sheet2!$B$2:$B$6,MATCH(G14,[2]Sheet2!$A$2:$A$6,0))</f>
        <v>1</v>
      </c>
      <c r="E14">
        <v>1.08</v>
      </c>
      <c r="F14">
        <f>INDEX([2]Sheet2!$B$2:$B$6,MATCH(H14,[2]Sheet2!$A$2:$A$6,0))</f>
        <v>1</v>
      </c>
      <c r="G14" t="str">
        <f>INDEX([3]Sheet1!$C$2:$C$125,MATCH(M14,[3]Sheet1!$B$2:$B$125,0))</f>
        <v>b</v>
      </c>
      <c r="H14" t="s">
        <v>19</v>
      </c>
      <c r="I14" s="4">
        <f t="shared" si="1"/>
        <v>61.3</v>
      </c>
      <c r="J14" s="2">
        <v>89.6</v>
      </c>
      <c r="K14" s="4">
        <f t="shared" si="0"/>
        <v>28.299999999999997</v>
      </c>
      <c r="L14">
        <v>121003</v>
      </c>
      <c r="M14" s="1">
        <v>248006</v>
      </c>
      <c r="N14" t="s">
        <v>12</v>
      </c>
      <c r="O14">
        <f>INDEX([2]Sheet2!$C$2:$C$6,MATCH(G14,[2]Sheet2!$A$2:$A$6,0))</f>
        <v>33</v>
      </c>
      <c r="P14">
        <f>INDEX([2]Sheet2!$D$2:$D$6,MATCH(G14,[2]Sheet2!$A$2:$A$6,0))</f>
        <v>28.3</v>
      </c>
      <c r="Q14">
        <f>INDEX([2]Sheet2!$E$2:$E$6,MATCH(G14,[2]Sheet2!$A$2:$A$6,0))</f>
        <v>20.5</v>
      </c>
      <c r="R14">
        <f>INDEX([2]Sheet2!$F$2:$F$6,MATCH(G14,[2]Sheet2!$A$2:$A$6,0))</f>
        <v>28.3</v>
      </c>
    </row>
    <row r="15" spans="1:18" x14ac:dyDescent="0.3">
      <c r="A15" t="s">
        <v>39</v>
      </c>
      <c r="B15" t="s">
        <v>38</v>
      </c>
      <c r="C15" s="3">
        <f>INDEX([1]Sheet1!$F$2:$F$401,MATCH(A15,[1]Sheet1!$A$2:$A$401,0))</f>
        <v>0.92999999999999994</v>
      </c>
      <c r="D15">
        <f>INDEX([2]Sheet2!$B$2:$B$6,MATCH(G15,[2]Sheet2!$A$2:$A$6,0))</f>
        <v>1.5</v>
      </c>
      <c r="E15">
        <v>1</v>
      </c>
      <c r="F15">
        <f>INDEX([2]Sheet2!$B$2:$B$6,MATCH(H15,[2]Sheet2!$A$2:$A$6,0))</f>
        <v>1.5</v>
      </c>
      <c r="G15" t="str">
        <f>INDEX([3]Sheet1!$C$2:$C$125,MATCH(M15,[3]Sheet1!$B$2:$B$125,0))</f>
        <v>d</v>
      </c>
      <c r="H15" t="s">
        <v>11</v>
      </c>
      <c r="I15" s="4">
        <f t="shared" si="1"/>
        <v>45.4</v>
      </c>
      <c r="J15" s="2">
        <v>90.2</v>
      </c>
      <c r="K15" s="4">
        <f t="shared" si="0"/>
        <v>44.800000000000004</v>
      </c>
      <c r="L15">
        <v>121003</v>
      </c>
      <c r="M15" s="1">
        <v>485001</v>
      </c>
      <c r="N15" t="s">
        <v>12</v>
      </c>
      <c r="O15">
        <f>INDEX([2]Sheet2!$C$2:$C$6,MATCH(G15,[2]Sheet2!$A$2:$A$6,0))</f>
        <v>45.4</v>
      </c>
      <c r="P15">
        <f>INDEX([2]Sheet2!$D$2:$D$6,MATCH(G15,[2]Sheet2!$A$2:$A$6,0))</f>
        <v>44.8</v>
      </c>
      <c r="Q15">
        <f>INDEX([2]Sheet2!$E$2:$E$6,MATCH(G15,[2]Sheet2!$A$2:$A$6,0))</f>
        <v>41.3</v>
      </c>
      <c r="R15">
        <f>INDEX([2]Sheet2!$F$2:$F$6,MATCH(G15,[2]Sheet2!$A$2:$A$6,0))</f>
        <v>44.8</v>
      </c>
    </row>
    <row r="16" spans="1:18" x14ac:dyDescent="0.3">
      <c r="A16" t="s">
        <v>41</v>
      </c>
      <c r="B16" t="s">
        <v>40</v>
      </c>
      <c r="C16" s="3">
        <f>INDEX([1]Sheet1!$F$2:$F$401,MATCH(A16,[1]Sheet1!$A$2:$A$401,0))</f>
        <v>0.24</v>
      </c>
      <c r="D16">
        <f>INDEX([2]Sheet2!$B$2:$B$6,MATCH(G16,[2]Sheet2!$A$2:$A$6,0))</f>
        <v>1.5</v>
      </c>
      <c r="E16">
        <v>0.15</v>
      </c>
      <c r="F16">
        <f>INDEX([2]Sheet2!$B$2:$B$6,MATCH(H16,[2]Sheet2!$A$2:$A$6,0))</f>
        <v>1.5</v>
      </c>
      <c r="G16" t="str">
        <f>INDEX([3]Sheet1!$C$2:$C$125,MATCH(M16,[3]Sheet1!$B$2:$B$125,0))</f>
        <v>d</v>
      </c>
      <c r="H16" t="s">
        <v>11</v>
      </c>
      <c r="I16" s="4">
        <f t="shared" si="1"/>
        <v>45.4</v>
      </c>
      <c r="J16" s="2">
        <v>45.4</v>
      </c>
      <c r="K16" s="4">
        <f t="shared" si="0"/>
        <v>0</v>
      </c>
      <c r="L16">
        <v>121003</v>
      </c>
      <c r="M16" s="1">
        <v>845438</v>
      </c>
      <c r="N16" t="s">
        <v>12</v>
      </c>
      <c r="O16">
        <f>INDEX([2]Sheet2!$C$2:$C$6,MATCH(G16,[2]Sheet2!$A$2:$A$6,0))</f>
        <v>45.4</v>
      </c>
      <c r="P16">
        <f>INDEX([2]Sheet2!$D$2:$D$6,MATCH(G16,[2]Sheet2!$A$2:$A$6,0))</f>
        <v>44.8</v>
      </c>
      <c r="Q16">
        <f>INDEX([2]Sheet2!$E$2:$E$6,MATCH(G16,[2]Sheet2!$A$2:$A$6,0))</f>
        <v>41.3</v>
      </c>
      <c r="R16">
        <f>INDEX([2]Sheet2!$F$2:$F$6,MATCH(G16,[2]Sheet2!$A$2:$A$6,0))</f>
        <v>44.8</v>
      </c>
    </row>
    <row r="17" spans="1:18" x14ac:dyDescent="0.3">
      <c r="A17" t="s">
        <v>43</v>
      </c>
      <c r="B17" t="s">
        <v>42</v>
      </c>
      <c r="C17" s="3">
        <f>INDEX([1]Sheet1!$F$2:$F$401,MATCH(A17,[1]Sheet1!$A$2:$A$401,0))</f>
        <v>1.157</v>
      </c>
      <c r="D17">
        <f>INDEX([2]Sheet2!$B$2:$B$6,MATCH(G17,[2]Sheet2!$A$2:$A$6,0))</f>
        <v>1.5</v>
      </c>
      <c r="E17">
        <v>1.28</v>
      </c>
      <c r="F17">
        <f>INDEX([2]Sheet2!$B$2:$B$6,MATCH(H17,[2]Sheet2!$A$2:$A$6,0))</f>
        <v>1.5</v>
      </c>
      <c r="G17" t="str">
        <f>INDEX([3]Sheet1!$C$2:$C$125,MATCH(M17,[3]Sheet1!$B$2:$B$125,0))</f>
        <v>d</v>
      </c>
      <c r="H17" t="s">
        <v>11</v>
      </c>
      <c r="I17" s="4">
        <f t="shared" si="1"/>
        <v>45.4</v>
      </c>
      <c r="J17" s="2">
        <v>135</v>
      </c>
      <c r="K17" s="4">
        <f t="shared" si="0"/>
        <v>89.6</v>
      </c>
      <c r="L17">
        <v>121003</v>
      </c>
      <c r="M17" s="1">
        <v>463106</v>
      </c>
      <c r="N17" t="s">
        <v>12</v>
      </c>
      <c r="O17">
        <f>INDEX([2]Sheet2!$C$2:$C$6,MATCH(G17,[2]Sheet2!$A$2:$A$6,0))</f>
        <v>45.4</v>
      </c>
      <c r="P17">
        <f>INDEX([2]Sheet2!$D$2:$D$6,MATCH(G17,[2]Sheet2!$A$2:$A$6,0))</f>
        <v>44.8</v>
      </c>
      <c r="Q17">
        <f>INDEX([2]Sheet2!$E$2:$E$6,MATCH(G17,[2]Sheet2!$A$2:$A$6,0))</f>
        <v>41.3</v>
      </c>
      <c r="R17">
        <f>INDEX([2]Sheet2!$F$2:$F$6,MATCH(G17,[2]Sheet2!$A$2:$A$6,0))</f>
        <v>44.8</v>
      </c>
    </row>
    <row r="18" spans="1:18" x14ac:dyDescent="0.3">
      <c r="A18" t="s">
        <v>45</v>
      </c>
      <c r="B18" t="s">
        <v>44</v>
      </c>
      <c r="C18" s="3">
        <f>INDEX([1]Sheet1!$F$2:$F$401,MATCH(A18,[1]Sheet1!$A$2:$A$401,0))</f>
        <v>0.34300000000000003</v>
      </c>
      <c r="D18">
        <f>INDEX([2]Sheet2!$B$2:$B$6,MATCH(G18,[2]Sheet2!$A$2:$A$6,0))</f>
        <v>1</v>
      </c>
      <c r="E18">
        <v>0.5</v>
      </c>
      <c r="F18">
        <f>INDEX([2]Sheet2!$B$2:$B$6,MATCH(H18,[2]Sheet2!$A$2:$A$6,0))</f>
        <v>1</v>
      </c>
      <c r="G18" t="str">
        <f>INDEX([3]Sheet1!$C$2:$C$125,MATCH(M18,[3]Sheet1!$B$2:$B$125,0))</f>
        <v>b</v>
      </c>
      <c r="H18" t="s">
        <v>19</v>
      </c>
      <c r="I18" s="4">
        <f t="shared" si="1"/>
        <v>33</v>
      </c>
      <c r="J18" s="2">
        <v>33</v>
      </c>
      <c r="K18" s="4">
        <f t="shared" si="0"/>
        <v>0</v>
      </c>
      <c r="L18">
        <v>121003</v>
      </c>
      <c r="M18" s="1">
        <v>140301</v>
      </c>
      <c r="N18" t="s">
        <v>12</v>
      </c>
      <c r="O18">
        <f>INDEX([2]Sheet2!$C$2:$C$6,MATCH(G18,[2]Sheet2!$A$2:$A$6,0))</f>
        <v>33</v>
      </c>
      <c r="P18">
        <f>INDEX([2]Sheet2!$D$2:$D$6,MATCH(G18,[2]Sheet2!$A$2:$A$6,0))</f>
        <v>28.3</v>
      </c>
      <c r="Q18">
        <f>INDEX([2]Sheet2!$E$2:$E$6,MATCH(G18,[2]Sheet2!$A$2:$A$6,0))</f>
        <v>20.5</v>
      </c>
      <c r="R18">
        <f>INDEX([2]Sheet2!$F$2:$F$6,MATCH(G18,[2]Sheet2!$A$2:$A$6,0))</f>
        <v>28.3</v>
      </c>
    </row>
    <row r="19" spans="1:18" x14ac:dyDescent="0.3">
      <c r="A19" t="s">
        <v>47</v>
      </c>
      <c r="B19" t="s">
        <v>46</v>
      </c>
      <c r="C19" s="3">
        <f>INDEX([1]Sheet1!$F$2:$F$401,MATCH(A19,[1]Sheet1!$A$2:$A$401,0))</f>
        <v>0.60699999999999998</v>
      </c>
      <c r="D19">
        <f>INDEX([2]Sheet2!$B$2:$B$6,MATCH(G19,[2]Sheet2!$A$2:$A$6,0))</f>
        <v>1.5</v>
      </c>
      <c r="E19">
        <v>0.79</v>
      </c>
      <c r="F19">
        <f>INDEX([2]Sheet2!$B$2:$B$6,MATCH(H19,[2]Sheet2!$A$2:$A$6,0))</f>
        <v>1.5</v>
      </c>
      <c r="G19" t="str">
        <f>INDEX([3]Sheet1!$C$2:$C$125,MATCH(M19,[3]Sheet1!$B$2:$B$125,0))</f>
        <v>d</v>
      </c>
      <c r="H19" t="s">
        <v>11</v>
      </c>
      <c r="I19" s="4">
        <f t="shared" si="1"/>
        <v>45.4</v>
      </c>
      <c r="J19" s="2">
        <v>90.2</v>
      </c>
      <c r="K19" s="4">
        <f t="shared" si="0"/>
        <v>44.800000000000004</v>
      </c>
      <c r="L19">
        <v>121003</v>
      </c>
      <c r="M19" s="1">
        <v>495671</v>
      </c>
      <c r="N19" t="s">
        <v>12</v>
      </c>
      <c r="O19">
        <f>INDEX([2]Sheet2!$C$2:$C$6,MATCH(G19,[2]Sheet2!$A$2:$A$6,0))</f>
        <v>45.4</v>
      </c>
      <c r="P19">
        <f>INDEX([2]Sheet2!$D$2:$D$6,MATCH(G19,[2]Sheet2!$A$2:$A$6,0))</f>
        <v>44.8</v>
      </c>
      <c r="Q19">
        <f>INDEX([2]Sheet2!$E$2:$E$6,MATCH(G19,[2]Sheet2!$A$2:$A$6,0))</f>
        <v>41.3</v>
      </c>
      <c r="R19">
        <f>INDEX([2]Sheet2!$F$2:$F$6,MATCH(G19,[2]Sheet2!$A$2:$A$6,0))</f>
        <v>44.8</v>
      </c>
    </row>
    <row r="20" spans="1:18" x14ac:dyDescent="0.3">
      <c r="A20" t="s">
        <v>49</v>
      </c>
      <c r="B20" t="s">
        <v>48</v>
      </c>
      <c r="C20" s="3">
        <f>INDEX([1]Sheet1!$F$2:$F$401,MATCH(A20,[1]Sheet1!$A$2:$A$401,0))</f>
        <v>0.245</v>
      </c>
      <c r="D20">
        <f>INDEX([2]Sheet2!$B$2:$B$6,MATCH(G20,[2]Sheet2!$A$2:$A$6,0))</f>
        <v>2</v>
      </c>
      <c r="E20">
        <v>0.2</v>
      </c>
      <c r="F20">
        <f>INDEX([2]Sheet2!$B$2:$B$6,MATCH(H20,[2]Sheet2!$A$2:$A$6,0))</f>
        <v>2</v>
      </c>
      <c r="G20" t="str">
        <f>INDEX([3]Sheet1!$C$2:$C$125,MATCH(M20,[3]Sheet1!$B$2:$B$125,0))</f>
        <v>e</v>
      </c>
      <c r="H20" t="s">
        <v>50</v>
      </c>
      <c r="I20" s="4">
        <f t="shared" si="1"/>
        <v>107.30000000000001</v>
      </c>
      <c r="J20" s="2">
        <v>107.3</v>
      </c>
      <c r="K20" s="4">
        <f t="shared" si="0"/>
        <v>0</v>
      </c>
      <c r="L20">
        <v>121003</v>
      </c>
      <c r="M20" s="1">
        <v>673002</v>
      </c>
      <c r="N20" t="s">
        <v>51</v>
      </c>
      <c r="O20">
        <f>INDEX([2]Sheet2!$C$2:$C$6,MATCH(G20,[2]Sheet2!$A$2:$A$6,0))</f>
        <v>56.6</v>
      </c>
      <c r="P20">
        <f>INDEX([2]Sheet2!$D$2:$D$6,MATCH(G20,[2]Sheet2!$A$2:$A$6,0))</f>
        <v>55.5</v>
      </c>
      <c r="Q20">
        <f>INDEX([2]Sheet2!$E$2:$E$6,MATCH(G20,[2]Sheet2!$A$2:$A$6,0))</f>
        <v>50.7</v>
      </c>
      <c r="R20">
        <f>INDEX([2]Sheet2!$F$2:$F$6,MATCH(G20,[2]Sheet2!$A$2:$A$6,0))</f>
        <v>55.5</v>
      </c>
    </row>
    <row r="21" spans="1:18" x14ac:dyDescent="0.3">
      <c r="A21" t="s">
        <v>53</v>
      </c>
      <c r="B21" t="s">
        <v>52</v>
      </c>
      <c r="C21" s="3">
        <f>INDEX([1]Sheet1!$F$2:$F$401,MATCH(A21,[1]Sheet1!$A$2:$A$401,0))</f>
        <v>0.60699999999999998</v>
      </c>
      <c r="D21">
        <f>INDEX([2]Sheet2!$B$2:$B$6,MATCH(G21,[2]Sheet2!$A$2:$A$6,0))</f>
        <v>1</v>
      </c>
      <c r="E21">
        <v>0.79</v>
      </c>
      <c r="F21">
        <f>INDEX([2]Sheet2!$B$2:$B$6,MATCH(H21,[2]Sheet2!$A$2:$A$6,0))</f>
        <v>1</v>
      </c>
      <c r="G21" t="str">
        <f>INDEX([3]Sheet1!$C$2:$C$125,MATCH(M21,[3]Sheet1!$B$2:$B$125,0))</f>
        <v>b</v>
      </c>
      <c r="H21" t="s">
        <v>19</v>
      </c>
      <c r="I21" s="4">
        <f t="shared" si="1"/>
        <v>33</v>
      </c>
      <c r="J21" s="2">
        <v>61.3</v>
      </c>
      <c r="K21" s="4">
        <f t="shared" si="0"/>
        <v>28.299999999999997</v>
      </c>
      <c r="L21">
        <v>121003</v>
      </c>
      <c r="M21" s="1">
        <v>208002</v>
      </c>
      <c r="N21" t="s">
        <v>12</v>
      </c>
      <c r="O21">
        <f>INDEX([2]Sheet2!$C$2:$C$6,MATCH(G21,[2]Sheet2!$A$2:$A$6,0))</f>
        <v>33</v>
      </c>
      <c r="P21">
        <f>INDEX([2]Sheet2!$D$2:$D$6,MATCH(G21,[2]Sheet2!$A$2:$A$6,0))</f>
        <v>28.3</v>
      </c>
      <c r="Q21">
        <f>INDEX([2]Sheet2!$E$2:$E$6,MATCH(G21,[2]Sheet2!$A$2:$A$6,0))</f>
        <v>20.5</v>
      </c>
      <c r="R21">
        <f>INDEX([2]Sheet2!$F$2:$F$6,MATCH(G21,[2]Sheet2!$A$2:$A$6,0))</f>
        <v>28.3</v>
      </c>
    </row>
    <row r="22" spans="1:18" x14ac:dyDescent="0.3">
      <c r="A22" t="s">
        <v>55</v>
      </c>
      <c r="B22" t="s">
        <v>54</v>
      </c>
      <c r="C22" s="3">
        <f>INDEX([1]Sheet1!$F$2:$F$401,MATCH(A22,[1]Sheet1!$A$2:$A$401,0))</f>
        <v>0.73399999999999999</v>
      </c>
      <c r="D22">
        <f>INDEX([2]Sheet2!$B$2:$B$6,MATCH(G22,[2]Sheet2!$A$2:$A$6,0))</f>
        <v>1.5</v>
      </c>
      <c r="E22">
        <v>0.86</v>
      </c>
      <c r="F22">
        <f>INDEX([2]Sheet2!$B$2:$B$6,MATCH(H22,[2]Sheet2!$A$2:$A$6,0))</f>
        <v>1.5</v>
      </c>
      <c r="G22" t="str">
        <f>INDEX([3]Sheet1!$C$2:$C$125,MATCH(M22,[3]Sheet1!$B$2:$B$125,0))</f>
        <v>d</v>
      </c>
      <c r="H22" t="s">
        <v>11</v>
      </c>
      <c r="I22" s="4">
        <f t="shared" si="1"/>
        <v>45.4</v>
      </c>
      <c r="J22" s="2">
        <v>90.2</v>
      </c>
      <c r="K22" s="4">
        <f t="shared" si="0"/>
        <v>44.800000000000004</v>
      </c>
      <c r="L22">
        <v>121003</v>
      </c>
      <c r="M22" s="1">
        <v>416010</v>
      </c>
      <c r="N22" t="s">
        <v>12</v>
      </c>
      <c r="O22">
        <f>INDEX([2]Sheet2!$C$2:$C$6,MATCH(G22,[2]Sheet2!$A$2:$A$6,0))</f>
        <v>45.4</v>
      </c>
      <c r="P22">
        <f>INDEX([2]Sheet2!$D$2:$D$6,MATCH(G22,[2]Sheet2!$A$2:$A$6,0))</f>
        <v>44.8</v>
      </c>
      <c r="Q22">
        <f>INDEX([2]Sheet2!$E$2:$E$6,MATCH(G22,[2]Sheet2!$A$2:$A$6,0))</f>
        <v>41.3</v>
      </c>
      <c r="R22">
        <f>INDEX([2]Sheet2!$F$2:$F$6,MATCH(G22,[2]Sheet2!$A$2:$A$6,0))</f>
        <v>44.8</v>
      </c>
    </row>
    <row r="23" spans="1:18" x14ac:dyDescent="0.3">
      <c r="A23" t="s">
        <v>57</v>
      </c>
      <c r="B23" t="s">
        <v>56</v>
      </c>
      <c r="C23" s="3">
        <f>INDEX([1]Sheet1!$F$2:$F$401,MATCH(A23,[1]Sheet1!$A$2:$A$401,0))</f>
        <v>1.1829999999999998</v>
      </c>
      <c r="D23">
        <f>INDEX([2]Sheet2!$B$2:$B$6,MATCH(G23,[2]Sheet2!$A$2:$A$6,0))</f>
        <v>1</v>
      </c>
      <c r="E23">
        <v>1.2</v>
      </c>
      <c r="F23">
        <f>INDEX([2]Sheet2!$B$2:$B$6,MATCH(H23,[2]Sheet2!$A$2:$A$6,0))</f>
        <v>1</v>
      </c>
      <c r="G23" t="str">
        <f>INDEX([3]Sheet1!$C$2:$C$125,MATCH(M23,[3]Sheet1!$B$2:$B$125,0))</f>
        <v>b</v>
      </c>
      <c r="H23" t="s">
        <v>19</v>
      </c>
      <c r="I23" s="4">
        <f t="shared" si="1"/>
        <v>61.3</v>
      </c>
      <c r="J23" s="2">
        <v>89.6</v>
      </c>
      <c r="K23" s="4">
        <f t="shared" si="0"/>
        <v>28.299999999999997</v>
      </c>
      <c r="L23">
        <v>121003</v>
      </c>
      <c r="M23" s="1">
        <v>226010</v>
      </c>
      <c r="N23" t="s">
        <v>12</v>
      </c>
      <c r="O23">
        <f>INDEX([2]Sheet2!$C$2:$C$6,MATCH(G23,[2]Sheet2!$A$2:$A$6,0))</f>
        <v>33</v>
      </c>
      <c r="P23">
        <f>INDEX([2]Sheet2!$D$2:$D$6,MATCH(G23,[2]Sheet2!$A$2:$A$6,0))</f>
        <v>28.3</v>
      </c>
      <c r="Q23">
        <f>INDEX([2]Sheet2!$E$2:$E$6,MATCH(G23,[2]Sheet2!$A$2:$A$6,0))</f>
        <v>20.5</v>
      </c>
      <c r="R23">
        <f>INDEX([2]Sheet2!$F$2:$F$6,MATCH(G23,[2]Sheet2!$A$2:$A$6,0))</f>
        <v>28.3</v>
      </c>
    </row>
    <row r="24" spans="1:18" x14ac:dyDescent="0.3">
      <c r="A24" t="s">
        <v>59</v>
      </c>
      <c r="B24" t="s">
        <v>58</v>
      </c>
      <c r="C24" s="3">
        <f>INDEX([1]Sheet1!$F$2:$F$401,MATCH(A24,[1]Sheet1!$A$2:$A$401,0))</f>
        <v>0.72099999999999997</v>
      </c>
      <c r="D24">
        <f>INDEX([2]Sheet2!$B$2:$B$6,MATCH(G24,[2]Sheet2!$A$2:$A$6,0))</f>
        <v>1.5</v>
      </c>
      <c r="E24">
        <v>0.7</v>
      </c>
      <c r="F24">
        <f>INDEX([2]Sheet2!$B$2:$B$6,MATCH(H24,[2]Sheet2!$A$2:$A$6,0))</f>
        <v>1.5</v>
      </c>
      <c r="G24" t="str">
        <f>INDEX([3]Sheet1!$C$2:$C$125,MATCH(M24,[3]Sheet1!$B$2:$B$125,0))</f>
        <v>d</v>
      </c>
      <c r="H24" t="s">
        <v>11</v>
      </c>
      <c r="I24" s="4">
        <f t="shared" si="1"/>
        <v>86.699999999999989</v>
      </c>
      <c r="J24" s="2">
        <v>172.8</v>
      </c>
      <c r="K24" s="4">
        <f t="shared" si="0"/>
        <v>86.100000000000023</v>
      </c>
      <c r="L24">
        <v>121003</v>
      </c>
      <c r="M24" s="1">
        <v>400705</v>
      </c>
      <c r="N24" t="s">
        <v>51</v>
      </c>
      <c r="O24">
        <f>INDEX([2]Sheet2!$C$2:$C$6,MATCH(G24,[2]Sheet2!$A$2:$A$6,0))</f>
        <v>45.4</v>
      </c>
      <c r="P24">
        <f>INDEX([2]Sheet2!$D$2:$D$6,MATCH(G24,[2]Sheet2!$A$2:$A$6,0))</f>
        <v>44.8</v>
      </c>
      <c r="Q24">
        <f>INDEX([2]Sheet2!$E$2:$E$6,MATCH(G24,[2]Sheet2!$A$2:$A$6,0))</f>
        <v>41.3</v>
      </c>
      <c r="R24">
        <f>INDEX([2]Sheet2!$F$2:$F$6,MATCH(G24,[2]Sheet2!$A$2:$A$6,0))</f>
        <v>44.8</v>
      </c>
    </row>
    <row r="25" spans="1:18" x14ac:dyDescent="0.3">
      <c r="A25" t="s">
        <v>61</v>
      </c>
      <c r="B25" t="s">
        <v>60</v>
      </c>
      <c r="C25" s="3">
        <f>INDEX([1]Sheet1!$F$2:$F$401,MATCH(A25,[1]Sheet1!$A$2:$A$401,0))</f>
        <v>0.55800000000000005</v>
      </c>
      <c r="D25">
        <f>INDEX([2]Sheet2!$B$2:$B$6,MATCH(G25,[2]Sheet2!$A$2:$A$6,0))</f>
        <v>1</v>
      </c>
      <c r="E25">
        <v>0.6</v>
      </c>
      <c r="F25">
        <f>INDEX([2]Sheet2!$B$2:$B$6,MATCH(H25,[2]Sheet2!$A$2:$A$6,0))</f>
        <v>1</v>
      </c>
      <c r="G25" t="str">
        <f>INDEX([3]Sheet1!$C$2:$C$125,MATCH(M25,[3]Sheet1!$B$2:$B$125,0))</f>
        <v>b</v>
      </c>
      <c r="H25" t="s">
        <v>19</v>
      </c>
      <c r="I25" s="4">
        <f t="shared" si="1"/>
        <v>53.5</v>
      </c>
      <c r="J25" s="2">
        <v>102.3</v>
      </c>
      <c r="K25" s="4">
        <f t="shared" si="0"/>
        <v>48.8</v>
      </c>
      <c r="L25">
        <v>121003</v>
      </c>
      <c r="M25" s="1">
        <v>262405</v>
      </c>
      <c r="N25" t="s">
        <v>51</v>
      </c>
      <c r="O25">
        <f>INDEX([2]Sheet2!$C$2:$C$6,MATCH(G25,[2]Sheet2!$A$2:$A$6,0))</f>
        <v>33</v>
      </c>
      <c r="P25">
        <f>INDEX([2]Sheet2!$D$2:$D$6,MATCH(G25,[2]Sheet2!$A$2:$A$6,0))</f>
        <v>28.3</v>
      </c>
      <c r="Q25">
        <f>INDEX([2]Sheet2!$E$2:$E$6,MATCH(G25,[2]Sheet2!$A$2:$A$6,0))</f>
        <v>20.5</v>
      </c>
      <c r="R25">
        <f>INDEX([2]Sheet2!$F$2:$F$6,MATCH(G25,[2]Sheet2!$A$2:$A$6,0))</f>
        <v>28.3</v>
      </c>
    </row>
    <row r="26" spans="1:18" x14ac:dyDescent="0.3">
      <c r="A26" t="s">
        <v>63</v>
      </c>
      <c r="B26" t="s">
        <v>62</v>
      </c>
      <c r="C26" s="3">
        <f>INDEX([1]Sheet1!$F$2:$F$401,MATCH(A26,[1]Sheet1!$A$2:$A$401,0))</f>
        <v>0.91999999999999993</v>
      </c>
      <c r="D26">
        <f>INDEX([2]Sheet2!$B$2:$B$6,MATCH(G26,[2]Sheet2!$A$2:$A$6,0))</f>
        <v>1.5</v>
      </c>
      <c r="E26">
        <v>0.99</v>
      </c>
      <c r="F26">
        <f>INDEX([2]Sheet2!$B$2:$B$6,MATCH(H26,[2]Sheet2!$A$2:$A$6,0))</f>
        <v>1.5</v>
      </c>
      <c r="G26" t="str">
        <f>INDEX([3]Sheet1!$C$2:$C$125,MATCH(M26,[3]Sheet1!$B$2:$B$125,0))</f>
        <v>d</v>
      </c>
      <c r="H26" t="s">
        <v>11</v>
      </c>
      <c r="I26" s="4">
        <f t="shared" si="1"/>
        <v>86.699999999999989</v>
      </c>
      <c r="J26" s="2">
        <v>172.8</v>
      </c>
      <c r="K26" s="4">
        <f t="shared" si="0"/>
        <v>86.100000000000023</v>
      </c>
      <c r="L26">
        <v>121003</v>
      </c>
      <c r="M26" s="1">
        <v>394210</v>
      </c>
      <c r="N26" t="s">
        <v>51</v>
      </c>
      <c r="O26">
        <f>INDEX([2]Sheet2!$C$2:$C$6,MATCH(G26,[2]Sheet2!$A$2:$A$6,0))</f>
        <v>45.4</v>
      </c>
      <c r="P26">
        <f>INDEX([2]Sheet2!$D$2:$D$6,MATCH(G26,[2]Sheet2!$A$2:$A$6,0))</f>
        <v>44.8</v>
      </c>
      <c r="Q26">
        <f>INDEX([2]Sheet2!$E$2:$E$6,MATCH(G26,[2]Sheet2!$A$2:$A$6,0))</f>
        <v>41.3</v>
      </c>
      <c r="R26">
        <f>INDEX([2]Sheet2!$F$2:$F$6,MATCH(G26,[2]Sheet2!$A$2:$A$6,0))</f>
        <v>44.8</v>
      </c>
    </row>
    <row r="27" spans="1:18" x14ac:dyDescent="0.3">
      <c r="A27" t="s">
        <v>65</v>
      </c>
      <c r="B27" t="s">
        <v>64</v>
      </c>
      <c r="C27" s="3">
        <f>INDEX([1]Sheet1!$F$2:$F$401,MATCH(A27,[1]Sheet1!$A$2:$A$401,0))</f>
        <v>0.7</v>
      </c>
      <c r="D27">
        <f>INDEX([2]Sheet2!$B$2:$B$6,MATCH(G27,[2]Sheet2!$A$2:$A$6,0))</f>
        <v>1.5</v>
      </c>
      <c r="E27">
        <v>0.7</v>
      </c>
      <c r="F27">
        <f>INDEX([2]Sheet2!$B$2:$B$6,MATCH(H27,[2]Sheet2!$A$2:$A$6,0))</f>
        <v>1.5</v>
      </c>
      <c r="G27" t="str">
        <f>INDEX([3]Sheet1!$C$2:$C$125,MATCH(M27,[3]Sheet1!$B$2:$B$125,0))</f>
        <v>d</v>
      </c>
      <c r="H27" t="s">
        <v>11</v>
      </c>
      <c r="I27" s="4">
        <f t="shared" si="1"/>
        <v>86.699999999999989</v>
      </c>
      <c r="J27" s="2">
        <v>172.8</v>
      </c>
      <c r="K27" s="4">
        <f t="shared" si="0"/>
        <v>86.100000000000023</v>
      </c>
      <c r="L27">
        <v>121003</v>
      </c>
      <c r="M27" s="1">
        <v>411014</v>
      </c>
      <c r="N27" t="s">
        <v>51</v>
      </c>
      <c r="O27">
        <f>INDEX([2]Sheet2!$C$2:$C$6,MATCH(G27,[2]Sheet2!$A$2:$A$6,0))</f>
        <v>45.4</v>
      </c>
      <c r="P27">
        <f>INDEX([2]Sheet2!$D$2:$D$6,MATCH(G27,[2]Sheet2!$A$2:$A$6,0))</f>
        <v>44.8</v>
      </c>
      <c r="Q27">
        <f>INDEX([2]Sheet2!$E$2:$E$6,MATCH(G27,[2]Sheet2!$A$2:$A$6,0))</f>
        <v>41.3</v>
      </c>
      <c r="R27">
        <f>INDEX([2]Sheet2!$F$2:$F$6,MATCH(G27,[2]Sheet2!$A$2:$A$6,0))</f>
        <v>44.8</v>
      </c>
    </row>
    <row r="28" spans="1:18" x14ac:dyDescent="0.3">
      <c r="A28" t="s">
        <v>67</v>
      </c>
      <c r="B28" t="s">
        <v>66</v>
      </c>
      <c r="C28" s="3">
        <f>INDEX([1]Sheet1!$F$2:$F$401,MATCH(A28,[1]Sheet1!$A$2:$A$401,0))</f>
        <v>0.84099999999999997</v>
      </c>
      <c r="D28">
        <f>INDEX([2]Sheet2!$B$2:$B$6,MATCH(G28,[2]Sheet2!$A$2:$A$6,0))</f>
        <v>2</v>
      </c>
      <c r="E28">
        <v>0.8</v>
      </c>
      <c r="F28">
        <f>INDEX([2]Sheet2!$B$2:$B$6,MATCH(H28,[2]Sheet2!$A$2:$A$6,0))</f>
        <v>2</v>
      </c>
      <c r="G28" t="str">
        <f>INDEX([3]Sheet1!$C$2:$C$125,MATCH(M28,[3]Sheet1!$B$2:$B$125,0))</f>
        <v>e</v>
      </c>
      <c r="H28" t="s">
        <v>50</v>
      </c>
      <c r="I28" s="4">
        <f t="shared" si="1"/>
        <v>107.30000000000001</v>
      </c>
      <c r="J28" s="2">
        <v>213.5</v>
      </c>
      <c r="K28" s="4">
        <f t="shared" si="0"/>
        <v>106.19999999999999</v>
      </c>
      <c r="L28">
        <v>121003</v>
      </c>
      <c r="M28" s="1">
        <v>783301</v>
      </c>
      <c r="N28" t="s">
        <v>51</v>
      </c>
      <c r="O28">
        <f>INDEX([2]Sheet2!$C$2:$C$6,MATCH(G28,[2]Sheet2!$A$2:$A$6,0))</f>
        <v>56.6</v>
      </c>
      <c r="P28">
        <f>INDEX([2]Sheet2!$D$2:$D$6,MATCH(G28,[2]Sheet2!$A$2:$A$6,0))</f>
        <v>55.5</v>
      </c>
      <c r="Q28">
        <f>INDEX([2]Sheet2!$E$2:$E$6,MATCH(G28,[2]Sheet2!$A$2:$A$6,0))</f>
        <v>50.7</v>
      </c>
      <c r="R28">
        <f>INDEX([2]Sheet2!$F$2:$F$6,MATCH(G28,[2]Sheet2!$A$2:$A$6,0))</f>
        <v>55.5</v>
      </c>
    </row>
    <row r="29" spans="1:18" x14ac:dyDescent="0.3">
      <c r="A29" t="s">
        <v>69</v>
      </c>
      <c r="B29" t="s">
        <v>68</v>
      </c>
      <c r="C29" s="3">
        <f>INDEX([1]Sheet1!$F$2:$F$401,MATCH(A29,[1]Sheet1!$A$2:$A$401,0))</f>
        <v>1.2</v>
      </c>
      <c r="D29">
        <f>INDEX([2]Sheet2!$B$2:$B$6,MATCH(G29,[2]Sheet2!$A$2:$A$6,0))</f>
        <v>1.5</v>
      </c>
      <c r="E29">
        <v>1.2</v>
      </c>
      <c r="F29">
        <f>INDEX([2]Sheet2!$B$2:$B$6,MATCH(H29,[2]Sheet2!$A$2:$A$6,0))</f>
        <v>1.5</v>
      </c>
      <c r="G29" t="str">
        <f>INDEX([3]Sheet1!$C$2:$C$125,MATCH(M29,[3]Sheet1!$B$2:$B$125,0))</f>
        <v>d</v>
      </c>
      <c r="H29" t="s">
        <v>11</v>
      </c>
      <c r="I29" s="4">
        <f t="shared" si="1"/>
        <v>86.699999999999989</v>
      </c>
      <c r="J29" s="2">
        <v>258.89999999999998</v>
      </c>
      <c r="K29" s="4">
        <f t="shared" si="0"/>
        <v>172.2</v>
      </c>
      <c r="L29">
        <v>121003</v>
      </c>
      <c r="M29" s="1">
        <v>486661</v>
      </c>
      <c r="N29" t="s">
        <v>51</v>
      </c>
      <c r="O29">
        <f>INDEX([2]Sheet2!$C$2:$C$6,MATCH(G29,[2]Sheet2!$A$2:$A$6,0))</f>
        <v>45.4</v>
      </c>
      <c r="P29">
        <f>INDEX([2]Sheet2!$D$2:$D$6,MATCH(G29,[2]Sheet2!$A$2:$A$6,0))</f>
        <v>44.8</v>
      </c>
      <c r="Q29">
        <f>INDEX([2]Sheet2!$E$2:$E$6,MATCH(G29,[2]Sheet2!$A$2:$A$6,0))</f>
        <v>41.3</v>
      </c>
      <c r="R29">
        <f>INDEX([2]Sheet2!$F$2:$F$6,MATCH(G29,[2]Sheet2!$A$2:$A$6,0))</f>
        <v>44.8</v>
      </c>
    </row>
    <row r="30" spans="1:18" x14ac:dyDescent="0.3">
      <c r="A30" t="s">
        <v>71</v>
      </c>
      <c r="B30" t="s">
        <v>70</v>
      </c>
      <c r="C30" s="3">
        <f>INDEX([1]Sheet1!$F$2:$F$401,MATCH(A30,[1]Sheet1!$A$2:$A$401,0))</f>
        <v>1.357</v>
      </c>
      <c r="D30">
        <f>INDEX([2]Sheet2!$B$2:$B$6,MATCH(G30,[2]Sheet2!$A$2:$A$6,0))</f>
        <v>1</v>
      </c>
      <c r="E30">
        <v>1.3</v>
      </c>
      <c r="F30">
        <f>INDEX([2]Sheet2!$B$2:$B$6,MATCH(H30,[2]Sheet2!$A$2:$A$6,0))</f>
        <v>1</v>
      </c>
      <c r="G30" t="str">
        <f>INDEX([3]Sheet1!$C$2:$C$125,MATCH(M30,[3]Sheet1!$B$2:$B$125,0))</f>
        <v>b</v>
      </c>
      <c r="H30" t="s">
        <v>19</v>
      </c>
      <c r="I30" s="4">
        <f t="shared" si="1"/>
        <v>110.1</v>
      </c>
      <c r="J30" s="2">
        <v>151.1</v>
      </c>
      <c r="K30" s="4">
        <f t="shared" si="0"/>
        <v>41</v>
      </c>
      <c r="L30">
        <v>121003</v>
      </c>
      <c r="M30" s="1">
        <v>244001</v>
      </c>
      <c r="N30" t="s">
        <v>51</v>
      </c>
      <c r="O30">
        <f>INDEX([2]Sheet2!$C$2:$C$6,MATCH(G30,[2]Sheet2!$A$2:$A$6,0))</f>
        <v>33</v>
      </c>
      <c r="P30">
        <f>INDEX([2]Sheet2!$D$2:$D$6,MATCH(G30,[2]Sheet2!$A$2:$A$6,0))</f>
        <v>28.3</v>
      </c>
      <c r="Q30">
        <f>INDEX([2]Sheet2!$E$2:$E$6,MATCH(G30,[2]Sheet2!$A$2:$A$6,0))</f>
        <v>20.5</v>
      </c>
      <c r="R30">
        <f>INDEX([2]Sheet2!$F$2:$F$6,MATCH(G30,[2]Sheet2!$A$2:$A$6,0))</f>
        <v>28.3</v>
      </c>
    </row>
    <row r="31" spans="1:18" x14ac:dyDescent="0.3">
      <c r="A31" t="s">
        <v>73</v>
      </c>
      <c r="B31" t="s">
        <v>72</v>
      </c>
      <c r="C31" s="3">
        <f>INDEX([1]Sheet1!$F$2:$F$401,MATCH(A31,[1]Sheet1!$A$2:$A$401,0))</f>
        <v>0.67200000000000004</v>
      </c>
      <c r="D31">
        <f>INDEX([2]Sheet2!$B$2:$B$6,MATCH(G31,[2]Sheet2!$A$2:$A$6,0))</f>
        <v>1.5</v>
      </c>
      <c r="E31">
        <v>0.7</v>
      </c>
      <c r="F31">
        <f>INDEX([2]Sheet2!$B$2:$B$6,MATCH(H31,[2]Sheet2!$A$2:$A$6,0))</f>
        <v>1.5</v>
      </c>
      <c r="G31" t="str">
        <f>INDEX([3]Sheet1!$C$2:$C$125,MATCH(M31,[3]Sheet1!$B$2:$B$125,0))</f>
        <v>d</v>
      </c>
      <c r="H31" t="s">
        <v>11</v>
      </c>
      <c r="I31" s="4">
        <f t="shared" si="1"/>
        <v>86.699999999999989</v>
      </c>
      <c r="J31" s="2">
        <v>172.8</v>
      </c>
      <c r="K31" s="4">
        <f t="shared" si="0"/>
        <v>86.100000000000023</v>
      </c>
      <c r="L31">
        <v>121003</v>
      </c>
      <c r="M31" s="1">
        <v>492001</v>
      </c>
      <c r="N31" t="s">
        <v>51</v>
      </c>
      <c r="O31">
        <f>INDEX([2]Sheet2!$C$2:$C$6,MATCH(G31,[2]Sheet2!$A$2:$A$6,0))</f>
        <v>45.4</v>
      </c>
      <c r="P31">
        <f>INDEX([2]Sheet2!$D$2:$D$6,MATCH(G31,[2]Sheet2!$A$2:$A$6,0))</f>
        <v>44.8</v>
      </c>
      <c r="Q31">
        <f>INDEX([2]Sheet2!$E$2:$E$6,MATCH(G31,[2]Sheet2!$A$2:$A$6,0))</f>
        <v>41.3</v>
      </c>
      <c r="R31">
        <f>INDEX([2]Sheet2!$F$2:$F$6,MATCH(G31,[2]Sheet2!$A$2:$A$6,0))</f>
        <v>44.8</v>
      </c>
    </row>
    <row r="32" spans="1:18" x14ac:dyDescent="0.3">
      <c r="A32" t="s">
        <v>75</v>
      </c>
      <c r="B32" t="s">
        <v>74</v>
      </c>
      <c r="C32" s="3">
        <f>INDEX([1]Sheet1!$F$2:$F$401,MATCH(A32,[1]Sheet1!$A$2:$A$401,0))</f>
        <v>1.5569999999999999</v>
      </c>
      <c r="D32">
        <f>INDEX([2]Sheet2!$B$2:$B$6,MATCH(G32,[2]Sheet2!$A$2:$A$6,0))</f>
        <v>1.5</v>
      </c>
      <c r="E32">
        <v>1.6</v>
      </c>
      <c r="F32">
        <f>INDEX([2]Sheet2!$B$2:$B$6,MATCH(H32,[2]Sheet2!$A$2:$A$6,0))</f>
        <v>1.5</v>
      </c>
      <c r="G32" t="str">
        <f>INDEX([3]Sheet1!$C$2:$C$125,MATCH(M32,[3]Sheet1!$B$2:$B$125,0))</f>
        <v>d</v>
      </c>
      <c r="H32" t="s">
        <v>11</v>
      </c>
      <c r="I32" s="4">
        <f t="shared" si="1"/>
        <v>176.29999999999998</v>
      </c>
      <c r="J32" s="2">
        <v>345</v>
      </c>
      <c r="K32" s="4">
        <f t="shared" si="0"/>
        <v>168.70000000000002</v>
      </c>
      <c r="L32">
        <v>121003</v>
      </c>
      <c r="M32" s="1">
        <v>517128</v>
      </c>
      <c r="N32" t="s">
        <v>51</v>
      </c>
      <c r="O32">
        <f>INDEX([2]Sheet2!$C$2:$C$6,MATCH(G32,[2]Sheet2!$A$2:$A$6,0))</f>
        <v>45.4</v>
      </c>
      <c r="P32">
        <f>INDEX([2]Sheet2!$D$2:$D$6,MATCH(G32,[2]Sheet2!$A$2:$A$6,0))</f>
        <v>44.8</v>
      </c>
      <c r="Q32">
        <f>INDEX([2]Sheet2!$E$2:$E$6,MATCH(G32,[2]Sheet2!$A$2:$A$6,0))</f>
        <v>41.3</v>
      </c>
      <c r="R32">
        <f>INDEX([2]Sheet2!$F$2:$F$6,MATCH(G32,[2]Sheet2!$A$2:$A$6,0))</f>
        <v>44.8</v>
      </c>
    </row>
    <row r="33" spans="1:18" x14ac:dyDescent="0.3">
      <c r="A33" t="s">
        <v>77</v>
      </c>
      <c r="B33" t="s">
        <v>76</v>
      </c>
      <c r="C33" s="3">
        <f>INDEX([1]Sheet1!$F$2:$F$401,MATCH(A33,[1]Sheet1!$A$2:$A$401,0))</f>
        <v>1.032</v>
      </c>
      <c r="D33">
        <f>INDEX([2]Sheet2!$B$2:$B$6,MATCH(G33,[2]Sheet2!$A$2:$A$6,0))</f>
        <v>1.5</v>
      </c>
      <c r="E33">
        <v>1.1299999999999999</v>
      </c>
      <c r="F33">
        <f>INDEX([2]Sheet2!$B$2:$B$6,MATCH(H33,[2]Sheet2!$A$2:$A$6,0))</f>
        <v>1.5</v>
      </c>
      <c r="G33" t="str">
        <f>INDEX([3]Sheet1!$C$2:$C$125,MATCH(M33,[3]Sheet1!$B$2:$B$125,0))</f>
        <v>d</v>
      </c>
      <c r="H33" t="s">
        <v>11</v>
      </c>
      <c r="I33" s="4">
        <f t="shared" si="1"/>
        <v>86.699999999999989</v>
      </c>
      <c r="J33" s="2">
        <v>258.89999999999998</v>
      </c>
      <c r="K33" s="4">
        <f t="shared" si="0"/>
        <v>172.2</v>
      </c>
      <c r="L33">
        <v>121003</v>
      </c>
      <c r="M33" s="1">
        <v>562110</v>
      </c>
      <c r="N33" t="s">
        <v>51</v>
      </c>
      <c r="O33">
        <f>INDEX([2]Sheet2!$C$2:$C$6,MATCH(G33,[2]Sheet2!$A$2:$A$6,0))</f>
        <v>45.4</v>
      </c>
      <c r="P33">
        <f>INDEX([2]Sheet2!$D$2:$D$6,MATCH(G33,[2]Sheet2!$A$2:$A$6,0))</f>
        <v>44.8</v>
      </c>
      <c r="Q33">
        <f>INDEX([2]Sheet2!$E$2:$E$6,MATCH(G33,[2]Sheet2!$A$2:$A$6,0))</f>
        <v>41.3</v>
      </c>
      <c r="R33">
        <f>INDEX([2]Sheet2!$F$2:$F$6,MATCH(G33,[2]Sheet2!$A$2:$A$6,0))</f>
        <v>44.8</v>
      </c>
    </row>
    <row r="34" spans="1:18" x14ac:dyDescent="0.3">
      <c r="A34" t="s">
        <v>79</v>
      </c>
      <c r="B34" t="s">
        <v>78</v>
      </c>
      <c r="C34" s="3">
        <f>INDEX([1]Sheet1!$F$2:$F$401,MATCH(A34,[1]Sheet1!$A$2:$A$401,0))</f>
        <v>0.63</v>
      </c>
      <c r="D34">
        <f>INDEX([2]Sheet2!$B$2:$B$6,MATCH(G34,[2]Sheet2!$A$2:$A$6,0))</f>
        <v>1.5</v>
      </c>
      <c r="E34">
        <v>0.6</v>
      </c>
      <c r="F34">
        <f>INDEX([2]Sheet2!$B$2:$B$6,MATCH(H34,[2]Sheet2!$A$2:$A$6,0))</f>
        <v>1.5</v>
      </c>
      <c r="G34" t="str">
        <f>INDEX([3]Sheet1!$C$2:$C$125,MATCH(M34,[3]Sheet1!$B$2:$B$125,0))</f>
        <v>d</v>
      </c>
      <c r="H34" t="s">
        <v>11</v>
      </c>
      <c r="I34" s="4">
        <f t="shared" si="1"/>
        <v>86.699999999999989</v>
      </c>
      <c r="J34" s="2">
        <v>172.8</v>
      </c>
      <c r="K34" s="4">
        <f t="shared" ref="K34:K65" si="2">J34-I34</f>
        <v>86.100000000000023</v>
      </c>
      <c r="L34">
        <v>121003</v>
      </c>
      <c r="M34" s="1">
        <v>831006</v>
      </c>
      <c r="N34" t="s">
        <v>51</v>
      </c>
      <c r="O34">
        <f>INDEX([2]Sheet2!$C$2:$C$6,MATCH(G34,[2]Sheet2!$A$2:$A$6,0))</f>
        <v>45.4</v>
      </c>
      <c r="P34">
        <f>INDEX([2]Sheet2!$D$2:$D$6,MATCH(G34,[2]Sheet2!$A$2:$A$6,0))</f>
        <v>44.8</v>
      </c>
      <c r="Q34">
        <f>INDEX([2]Sheet2!$E$2:$E$6,MATCH(G34,[2]Sheet2!$A$2:$A$6,0))</f>
        <v>41.3</v>
      </c>
      <c r="R34">
        <f>INDEX([2]Sheet2!$F$2:$F$6,MATCH(G34,[2]Sheet2!$A$2:$A$6,0))</f>
        <v>44.8</v>
      </c>
    </row>
    <row r="35" spans="1:18" x14ac:dyDescent="0.3">
      <c r="A35" t="s">
        <v>81</v>
      </c>
      <c r="B35" t="s">
        <v>80</v>
      </c>
      <c r="C35" s="3">
        <f>INDEX([1]Sheet1!$F$2:$F$401,MATCH(A35,[1]Sheet1!$A$2:$A$401,0))</f>
        <v>0.22</v>
      </c>
      <c r="D35">
        <f>INDEX([2]Sheet2!$B$2:$B$6,MATCH(G35,[2]Sheet2!$A$2:$A$6,0))</f>
        <v>1</v>
      </c>
      <c r="E35">
        <v>2.92</v>
      </c>
      <c r="F35">
        <f>INDEX([2]Sheet2!$B$2:$B$6,MATCH(H35,[2]Sheet2!$A$2:$A$6,0))</f>
        <v>1</v>
      </c>
      <c r="G35" t="str">
        <f>INDEX([3]Sheet1!$C$2:$C$125,MATCH(M35,[3]Sheet1!$B$2:$B$125,0))</f>
        <v>b</v>
      </c>
      <c r="H35" t="s">
        <v>19</v>
      </c>
      <c r="I35" s="4">
        <f t="shared" ref="I35:I66" si="3">IF(AND(G35="a",N35="Forward charges",C35&lt;=D35),O35,IF(AND(G35="a",N35="Forward charges",C35&gt;D35),O35+ROUNDUP((C35-D35)/D35,0)*P35,IF(AND(G35="b",N35="Forward charges",C35&lt;=D35),O35,IF(AND(G35="b",N35="Forward charges",C35&gt;D35),O35+ROUNDUP((C35-D35)/D35,0)*P35,IF(AND(G35="c",N35="Forward charges",C35&lt;=D35),O35,IF(AND(G35="c",N35="Forward charges",C35&gt;D35),O35+ROUNDUP((C35-D35)/D35,0)*P35,IF(AND(G35="d",N35="Forward charges",C35&lt;=D35),O35,IF(AND(G35="d",N35="Forward charges",C35&gt;D35),O35+ROUNDUP((C35-D35)/D35,0)*P35,IF(AND(G35="e",N35="Forward charges",C35&lt;=D35),O35,IF(AND(G35="e",N35="Forward charges",C35&gt;D35),O35+ROUNDUP((C35-D35)/D35,0)*P35,IF(AND(G35="a",N35="Forward and RTO charges",C35&lt;=D35),O35+Q35,IF(AND(G35="a",N35="Forward and RTO charges",C35&gt;D35),O35+Q35+ROUNDUP((C35-D35)/D35,0)*(P35+R35),IF(AND(G35="b",N35="Forward and RTO charges",C35&lt;=D35),O35+Q35,IF(AND(G35="b",N35="Forward and RTO charges",C35&gt;D35),O35+Q35+ROUNDUP((C35-D35)/D35,0)*(P35+R35),IF(AND(G35="c",N35="Forward and RTO charges",C35&lt;=D35),O35+Q35,IF(AND(G35="c",N35="Forward and RTO charges",C35&gt;D35),O35+Q35+ROUNDUP((C35-D35)/D35,0)*(P35+R35),IF(AND(G35="d",N35="Forward and RTO charges",C35&lt;=D35),O35+Q35,IF(AND(G35="d",N35="Forward and RTO charges",C35&gt;D35),O35+Q35+ROUNDUP((C35-D35)/D35,0)*(P35+R35),IF(AND(G35="e",N35="Forward and RTO charges",C35&lt;=D35),O35+Q35,IF(AND(G35="e",N35="Forward and RTO charges",C35&gt;D35),O35+Q35+ROUNDUP((C35-D35)/D35,0)*(P35+R35),0))))))))))))))))))))</f>
        <v>33</v>
      </c>
      <c r="J35" s="2">
        <v>174.5</v>
      </c>
      <c r="K35" s="4">
        <f t="shared" si="2"/>
        <v>141.5</v>
      </c>
      <c r="L35">
        <v>121003</v>
      </c>
      <c r="M35" s="1">
        <v>140604</v>
      </c>
      <c r="N35" t="s">
        <v>12</v>
      </c>
      <c r="O35">
        <f>INDEX([2]Sheet2!$C$2:$C$6,MATCH(G35,[2]Sheet2!$A$2:$A$6,0))</f>
        <v>33</v>
      </c>
      <c r="P35">
        <f>INDEX([2]Sheet2!$D$2:$D$6,MATCH(G35,[2]Sheet2!$A$2:$A$6,0))</f>
        <v>28.3</v>
      </c>
      <c r="Q35">
        <f>INDEX([2]Sheet2!$E$2:$E$6,MATCH(G35,[2]Sheet2!$A$2:$A$6,0))</f>
        <v>20.5</v>
      </c>
      <c r="R35">
        <f>INDEX([2]Sheet2!$F$2:$F$6,MATCH(G35,[2]Sheet2!$A$2:$A$6,0))</f>
        <v>28.3</v>
      </c>
    </row>
    <row r="36" spans="1:18" x14ac:dyDescent="0.3">
      <c r="A36" t="s">
        <v>83</v>
      </c>
      <c r="B36" t="s">
        <v>82</v>
      </c>
      <c r="C36" s="3">
        <f>INDEX([1]Sheet1!$F$2:$F$401,MATCH(A36,[1]Sheet1!$A$2:$A$401,0))</f>
        <v>0.48</v>
      </c>
      <c r="D36">
        <f>INDEX([2]Sheet2!$B$2:$B$6,MATCH(G36,[2]Sheet2!$A$2:$A$6,0))</f>
        <v>1.5</v>
      </c>
      <c r="E36">
        <v>0.68</v>
      </c>
      <c r="F36">
        <f>INDEX([2]Sheet2!$B$2:$B$6,MATCH(H36,[2]Sheet2!$A$2:$A$6,0))</f>
        <v>1.5</v>
      </c>
      <c r="G36" t="str">
        <f>INDEX([3]Sheet1!$C$2:$C$125,MATCH(M36,[3]Sheet1!$B$2:$B$125,0))</f>
        <v>d</v>
      </c>
      <c r="H36" t="s">
        <v>11</v>
      </c>
      <c r="I36" s="4">
        <f t="shared" si="3"/>
        <v>45.4</v>
      </c>
      <c r="J36" s="2">
        <v>90.2</v>
      </c>
      <c r="K36" s="4">
        <f t="shared" si="2"/>
        <v>44.800000000000004</v>
      </c>
      <c r="L36">
        <v>121003</v>
      </c>
      <c r="M36" s="1">
        <v>723146</v>
      </c>
      <c r="N36" t="s">
        <v>12</v>
      </c>
      <c r="O36">
        <f>INDEX([2]Sheet2!$C$2:$C$6,MATCH(G36,[2]Sheet2!$A$2:$A$6,0))</f>
        <v>45.4</v>
      </c>
      <c r="P36">
        <f>INDEX([2]Sheet2!$D$2:$D$6,MATCH(G36,[2]Sheet2!$A$2:$A$6,0))</f>
        <v>44.8</v>
      </c>
      <c r="Q36">
        <f>INDEX([2]Sheet2!$E$2:$E$6,MATCH(G36,[2]Sheet2!$A$2:$A$6,0))</f>
        <v>41.3</v>
      </c>
      <c r="R36">
        <f>INDEX([2]Sheet2!$F$2:$F$6,MATCH(G36,[2]Sheet2!$A$2:$A$6,0))</f>
        <v>44.8</v>
      </c>
    </row>
    <row r="37" spans="1:18" x14ac:dyDescent="0.3">
      <c r="A37" t="s">
        <v>85</v>
      </c>
      <c r="B37" t="s">
        <v>84</v>
      </c>
      <c r="C37" s="3">
        <f>INDEX([1]Sheet1!$F$2:$F$401,MATCH(A37,[1]Sheet1!$A$2:$A$401,0))</f>
        <v>0.5</v>
      </c>
      <c r="D37">
        <f>INDEX([2]Sheet2!$B$2:$B$6,MATCH(G37,[2]Sheet2!$A$2:$A$6,0))</f>
        <v>1.5</v>
      </c>
      <c r="E37">
        <v>0.71</v>
      </c>
      <c r="F37">
        <f>INDEX([2]Sheet2!$B$2:$B$6,MATCH(H37,[2]Sheet2!$A$2:$A$6,0))</f>
        <v>1.5</v>
      </c>
      <c r="G37" t="str">
        <f>INDEX([3]Sheet1!$C$2:$C$125,MATCH(M37,[3]Sheet1!$B$2:$B$125,0))</f>
        <v>d</v>
      </c>
      <c r="H37" t="s">
        <v>11</v>
      </c>
      <c r="I37" s="4">
        <f t="shared" si="3"/>
        <v>45.4</v>
      </c>
      <c r="J37" s="2">
        <v>90.2</v>
      </c>
      <c r="K37" s="4">
        <f t="shared" si="2"/>
        <v>44.800000000000004</v>
      </c>
      <c r="L37">
        <v>121003</v>
      </c>
      <c r="M37" s="1">
        <v>421204</v>
      </c>
      <c r="N37" t="s">
        <v>12</v>
      </c>
      <c r="O37">
        <f>INDEX([2]Sheet2!$C$2:$C$6,MATCH(G37,[2]Sheet2!$A$2:$A$6,0))</f>
        <v>45.4</v>
      </c>
      <c r="P37">
        <f>INDEX([2]Sheet2!$D$2:$D$6,MATCH(G37,[2]Sheet2!$A$2:$A$6,0))</f>
        <v>44.8</v>
      </c>
      <c r="Q37">
        <f>INDEX([2]Sheet2!$E$2:$E$6,MATCH(G37,[2]Sheet2!$A$2:$A$6,0))</f>
        <v>41.3</v>
      </c>
      <c r="R37">
        <f>INDEX([2]Sheet2!$F$2:$F$6,MATCH(G37,[2]Sheet2!$A$2:$A$6,0))</f>
        <v>44.8</v>
      </c>
    </row>
    <row r="38" spans="1:18" x14ac:dyDescent="0.3">
      <c r="A38" t="s">
        <v>87</v>
      </c>
      <c r="B38" t="s">
        <v>86</v>
      </c>
      <c r="C38" s="3">
        <f>INDEX([1]Sheet1!$F$2:$F$401,MATCH(A38,[1]Sheet1!$A$2:$A$401,0))</f>
        <v>0.245</v>
      </c>
      <c r="D38">
        <f>INDEX([2]Sheet2!$B$2:$B$6,MATCH(G38,[2]Sheet2!$A$2:$A$6,0))</f>
        <v>1</v>
      </c>
      <c r="E38">
        <v>0.78</v>
      </c>
      <c r="F38">
        <f>INDEX([2]Sheet2!$B$2:$B$6,MATCH(H38,[2]Sheet2!$A$2:$A$6,0))</f>
        <v>1</v>
      </c>
      <c r="G38" t="str">
        <f>INDEX([3]Sheet1!$C$2:$C$125,MATCH(M38,[3]Sheet1!$B$2:$B$125,0))</f>
        <v>b</v>
      </c>
      <c r="H38" t="s">
        <v>19</v>
      </c>
      <c r="I38" s="4">
        <f t="shared" si="3"/>
        <v>33</v>
      </c>
      <c r="J38" s="2">
        <v>61.3</v>
      </c>
      <c r="K38" s="4">
        <f t="shared" si="2"/>
        <v>28.299999999999997</v>
      </c>
      <c r="L38">
        <v>121003</v>
      </c>
      <c r="M38" s="1">
        <v>263139</v>
      </c>
      <c r="N38" t="s">
        <v>12</v>
      </c>
      <c r="O38">
        <f>INDEX([2]Sheet2!$C$2:$C$6,MATCH(G38,[2]Sheet2!$A$2:$A$6,0))</f>
        <v>33</v>
      </c>
      <c r="P38">
        <f>INDEX([2]Sheet2!$D$2:$D$6,MATCH(G38,[2]Sheet2!$A$2:$A$6,0))</f>
        <v>28.3</v>
      </c>
      <c r="Q38">
        <f>INDEX([2]Sheet2!$E$2:$E$6,MATCH(G38,[2]Sheet2!$A$2:$A$6,0))</f>
        <v>20.5</v>
      </c>
      <c r="R38">
        <f>INDEX([2]Sheet2!$F$2:$F$6,MATCH(G38,[2]Sheet2!$A$2:$A$6,0))</f>
        <v>28.3</v>
      </c>
    </row>
    <row r="39" spans="1:18" x14ac:dyDescent="0.3">
      <c r="A39" t="s">
        <v>89</v>
      </c>
      <c r="B39" t="s">
        <v>88</v>
      </c>
      <c r="C39" s="3">
        <f>INDEX([1]Sheet1!$F$2:$F$401,MATCH(A39,[1]Sheet1!$A$2:$A$401,0))</f>
        <v>0.245</v>
      </c>
      <c r="D39">
        <f>INDEX([2]Sheet2!$B$2:$B$6,MATCH(G39,[2]Sheet2!$A$2:$A$6,0))</f>
        <v>1.5</v>
      </c>
      <c r="E39">
        <v>1.27</v>
      </c>
      <c r="F39">
        <f>INDEX([2]Sheet2!$B$2:$B$6,MATCH(H39,[2]Sheet2!$A$2:$A$6,0))</f>
        <v>1.5</v>
      </c>
      <c r="G39" t="str">
        <f>INDEX([3]Sheet1!$C$2:$C$125,MATCH(M39,[3]Sheet1!$B$2:$B$125,0))</f>
        <v>d</v>
      </c>
      <c r="H39" t="s">
        <v>11</v>
      </c>
      <c r="I39" s="4">
        <f t="shared" si="3"/>
        <v>45.4</v>
      </c>
      <c r="J39" s="2">
        <v>135</v>
      </c>
      <c r="K39" s="4">
        <f t="shared" si="2"/>
        <v>89.6</v>
      </c>
      <c r="L39">
        <v>121003</v>
      </c>
      <c r="M39" s="1">
        <v>743263</v>
      </c>
      <c r="N39" t="s">
        <v>12</v>
      </c>
      <c r="O39">
        <f>INDEX([2]Sheet2!$C$2:$C$6,MATCH(G39,[2]Sheet2!$A$2:$A$6,0))</f>
        <v>45.4</v>
      </c>
      <c r="P39">
        <f>INDEX([2]Sheet2!$D$2:$D$6,MATCH(G39,[2]Sheet2!$A$2:$A$6,0))</f>
        <v>44.8</v>
      </c>
      <c r="Q39">
        <f>INDEX([2]Sheet2!$E$2:$E$6,MATCH(G39,[2]Sheet2!$A$2:$A$6,0))</f>
        <v>41.3</v>
      </c>
      <c r="R39">
        <f>INDEX([2]Sheet2!$F$2:$F$6,MATCH(G39,[2]Sheet2!$A$2:$A$6,0))</f>
        <v>44.8</v>
      </c>
    </row>
    <row r="40" spans="1:18" x14ac:dyDescent="0.3">
      <c r="A40" t="s">
        <v>91</v>
      </c>
      <c r="B40" t="s">
        <v>90</v>
      </c>
      <c r="C40" s="3">
        <f>INDEX([1]Sheet1!$F$2:$F$401,MATCH(A40,[1]Sheet1!$A$2:$A$401,0))</f>
        <v>0.5</v>
      </c>
      <c r="D40">
        <f>INDEX([2]Sheet2!$B$2:$B$6,MATCH(G40,[2]Sheet2!$A$2:$A$6,0))</f>
        <v>1.5</v>
      </c>
      <c r="E40">
        <v>0.7</v>
      </c>
      <c r="F40">
        <f>INDEX([2]Sheet2!$B$2:$B$6,MATCH(H40,[2]Sheet2!$A$2:$A$6,0))</f>
        <v>1.5</v>
      </c>
      <c r="G40" t="str">
        <f>INDEX([3]Sheet1!$C$2:$C$125,MATCH(M40,[3]Sheet1!$B$2:$B$125,0))</f>
        <v>d</v>
      </c>
      <c r="H40" t="s">
        <v>11</v>
      </c>
      <c r="I40" s="4">
        <f t="shared" si="3"/>
        <v>45.4</v>
      </c>
      <c r="J40" s="2">
        <v>90.2</v>
      </c>
      <c r="K40" s="4">
        <f t="shared" si="2"/>
        <v>44.800000000000004</v>
      </c>
      <c r="L40">
        <v>121003</v>
      </c>
      <c r="M40" s="1">
        <v>392150</v>
      </c>
      <c r="N40" t="s">
        <v>12</v>
      </c>
      <c r="O40">
        <f>INDEX([2]Sheet2!$C$2:$C$6,MATCH(G40,[2]Sheet2!$A$2:$A$6,0))</f>
        <v>45.4</v>
      </c>
      <c r="P40">
        <f>INDEX([2]Sheet2!$D$2:$D$6,MATCH(G40,[2]Sheet2!$A$2:$A$6,0))</f>
        <v>44.8</v>
      </c>
      <c r="Q40">
        <f>INDEX([2]Sheet2!$E$2:$E$6,MATCH(G40,[2]Sheet2!$A$2:$A$6,0))</f>
        <v>41.3</v>
      </c>
      <c r="R40">
        <f>INDEX([2]Sheet2!$F$2:$F$6,MATCH(G40,[2]Sheet2!$A$2:$A$6,0))</f>
        <v>44.8</v>
      </c>
    </row>
    <row r="41" spans="1:18" x14ac:dyDescent="0.3">
      <c r="A41" t="s">
        <v>93</v>
      </c>
      <c r="B41" t="s">
        <v>92</v>
      </c>
      <c r="C41" s="3">
        <f>INDEX([1]Sheet1!$F$2:$F$401,MATCH(A41,[1]Sheet1!$A$2:$A$401,0))</f>
        <v>0.5</v>
      </c>
      <c r="D41">
        <f>INDEX([2]Sheet2!$B$2:$B$6,MATCH(G41,[2]Sheet2!$A$2:$A$6,0))</f>
        <v>1.5</v>
      </c>
      <c r="E41">
        <v>0.69</v>
      </c>
      <c r="F41">
        <f>INDEX([2]Sheet2!$B$2:$B$6,MATCH(H41,[2]Sheet2!$A$2:$A$6,0))</f>
        <v>1.5</v>
      </c>
      <c r="G41" t="str">
        <f>INDEX([3]Sheet1!$C$2:$C$125,MATCH(M41,[3]Sheet1!$B$2:$B$125,0))</f>
        <v>d</v>
      </c>
      <c r="H41" t="s">
        <v>11</v>
      </c>
      <c r="I41" s="4">
        <f t="shared" si="3"/>
        <v>45.4</v>
      </c>
      <c r="J41" s="2">
        <v>90.2</v>
      </c>
      <c r="K41" s="4">
        <f t="shared" si="2"/>
        <v>44.800000000000004</v>
      </c>
      <c r="L41">
        <v>121003</v>
      </c>
      <c r="M41" s="1">
        <v>382830</v>
      </c>
      <c r="N41" t="s">
        <v>12</v>
      </c>
      <c r="O41">
        <f>INDEX([2]Sheet2!$C$2:$C$6,MATCH(G41,[2]Sheet2!$A$2:$A$6,0))</f>
        <v>45.4</v>
      </c>
      <c r="P41">
        <f>INDEX([2]Sheet2!$D$2:$D$6,MATCH(G41,[2]Sheet2!$A$2:$A$6,0))</f>
        <v>44.8</v>
      </c>
      <c r="Q41">
        <f>INDEX([2]Sheet2!$E$2:$E$6,MATCH(G41,[2]Sheet2!$A$2:$A$6,0))</f>
        <v>41.3</v>
      </c>
      <c r="R41">
        <f>INDEX([2]Sheet2!$F$2:$F$6,MATCH(G41,[2]Sheet2!$A$2:$A$6,0))</f>
        <v>44.8</v>
      </c>
    </row>
    <row r="42" spans="1:18" x14ac:dyDescent="0.3">
      <c r="A42" t="s">
        <v>95</v>
      </c>
      <c r="B42" t="s">
        <v>94</v>
      </c>
      <c r="C42" s="3">
        <f>INDEX([1]Sheet1!$F$2:$F$401,MATCH(A42,[1]Sheet1!$A$2:$A$401,0))</f>
        <v>0.5</v>
      </c>
      <c r="D42">
        <f>INDEX([2]Sheet2!$B$2:$B$6,MATCH(G42,[2]Sheet2!$A$2:$A$6,0))</f>
        <v>1.5</v>
      </c>
      <c r="E42">
        <v>0.68</v>
      </c>
      <c r="F42">
        <f>INDEX([2]Sheet2!$B$2:$B$6,MATCH(H42,[2]Sheet2!$A$2:$A$6,0))</f>
        <v>1.5</v>
      </c>
      <c r="G42" t="str">
        <f>INDEX([3]Sheet1!$C$2:$C$125,MATCH(M42,[3]Sheet1!$B$2:$B$125,0))</f>
        <v>d</v>
      </c>
      <c r="H42" t="s">
        <v>11</v>
      </c>
      <c r="I42" s="4">
        <f t="shared" si="3"/>
        <v>45.4</v>
      </c>
      <c r="J42" s="2">
        <v>90.2</v>
      </c>
      <c r="K42" s="4">
        <f t="shared" si="2"/>
        <v>44.800000000000004</v>
      </c>
      <c r="L42">
        <v>121003</v>
      </c>
      <c r="M42" s="1">
        <v>711303</v>
      </c>
      <c r="N42" t="s">
        <v>12</v>
      </c>
      <c r="O42">
        <f>INDEX([2]Sheet2!$C$2:$C$6,MATCH(G42,[2]Sheet2!$A$2:$A$6,0))</f>
        <v>45.4</v>
      </c>
      <c r="P42">
        <f>INDEX([2]Sheet2!$D$2:$D$6,MATCH(G42,[2]Sheet2!$A$2:$A$6,0))</f>
        <v>44.8</v>
      </c>
      <c r="Q42">
        <f>INDEX([2]Sheet2!$E$2:$E$6,MATCH(G42,[2]Sheet2!$A$2:$A$6,0))</f>
        <v>41.3</v>
      </c>
      <c r="R42">
        <f>INDEX([2]Sheet2!$F$2:$F$6,MATCH(G42,[2]Sheet2!$A$2:$A$6,0))</f>
        <v>44.8</v>
      </c>
    </row>
    <row r="43" spans="1:18" x14ac:dyDescent="0.3">
      <c r="A43" t="s">
        <v>97</v>
      </c>
      <c r="B43" t="s">
        <v>96</v>
      </c>
      <c r="C43" s="3">
        <f>INDEX([1]Sheet1!$F$2:$F$401,MATCH(A43,[1]Sheet1!$A$2:$A$401,0))</f>
        <v>0.127</v>
      </c>
      <c r="D43">
        <f>INDEX([2]Sheet2!$B$2:$B$6,MATCH(G43,[2]Sheet2!$A$2:$A$6,0))</f>
        <v>1</v>
      </c>
      <c r="E43">
        <v>1</v>
      </c>
      <c r="F43">
        <f>INDEX([2]Sheet2!$B$2:$B$6,MATCH(H43,[2]Sheet2!$A$2:$A$6,0))</f>
        <v>1</v>
      </c>
      <c r="G43" t="str">
        <f>INDEX([3]Sheet1!$C$2:$C$125,MATCH(M43,[3]Sheet1!$B$2:$B$125,0))</f>
        <v>b</v>
      </c>
      <c r="H43" t="s">
        <v>19</v>
      </c>
      <c r="I43" s="4">
        <f t="shared" si="3"/>
        <v>33</v>
      </c>
      <c r="J43" s="2">
        <v>61.3</v>
      </c>
      <c r="K43" s="4">
        <f t="shared" si="2"/>
        <v>28.299999999999997</v>
      </c>
      <c r="L43">
        <v>121003</v>
      </c>
      <c r="M43" s="1">
        <v>283102</v>
      </c>
      <c r="N43" t="s">
        <v>12</v>
      </c>
      <c r="O43">
        <f>INDEX([2]Sheet2!$C$2:$C$6,MATCH(G43,[2]Sheet2!$A$2:$A$6,0))</f>
        <v>33</v>
      </c>
      <c r="P43">
        <f>INDEX([2]Sheet2!$D$2:$D$6,MATCH(G43,[2]Sheet2!$A$2:$A$6,0))</f>
        <v>28.3</v>
      </c>
      <c r="Q43">
        <f>INDEX([2]Sheet2!$E$2:$E$6,MATCH(G43,[2]Sheet2!$A$2:$A$6,0))</f>
        <v>20.5</v>
      </c>
      <c r="R43">
        <f>INDEX([2]Sheet2!$F$2:$F$6,MATCH(G43,[2]Sheet2!$A$2:$A$6,0))</f>
        <v>28.3</v>
      </c>
    </row>
    <row r="44" spans="1:18" x14ac:dyDescent="0.3">
      <c r="A44" t="s">
        <v>99</v>
      </c>
      <c r="B44" t="s">
        <v>98</v>
      </c>
      <c r="C44" s="3">
        <f>INDEX([1]Sheet1!$F$2:$F$401,MATCH(A44,[1]Sheet1!$A$2:$A$401,0))</f>
        <v>0.95199999999999996</v>
      </c>
      <c r="D44">
        <f>INDEX([2]Sheet2!$B$2:$B$6,MATCH(G44,[2]Sheet2!$A$2:$A$6,0))</f>
        <v>1.5</v>
      </c>
      <c r="E44">
        <v>1.1599999999999999</v>
      </c>
      <c r="F44">
        <f>INDEX([2]Sheet2!$B$2:$B$6,MATCH(H44,[2]Sheet2!$A$2:$A$6,0))</f>
        <v>1.5</v>
      </c>
      <c r="G44" t="str">
        <f>INDEX([3]Sheet1!$C$2:$C$125,MATCH(M44,[3]Sheet1!$B$2:$B$125,0))</f>
        <v>d</v>
      </c>
      <c r="H44" t="s">
        <v>11</v>
      </c>
      <c r="I44" s="4">
        <f t="shared" si="3"/>
        <v>45.4</v>
      </c>
      <c r="J44" s="2">
        <v>135</v>
      </c>
      <c r="K44" s="4">
        <f t="shared" si="2"/>
        <v>89.6</v>
      </c>
      <c r="L44">
        <v>121003</v>
      </c>
      <c r="M44" s="1">
        <v>370201</v>
      </c>
      <c r="N44" t="s">
        <v>12</v>
      </c>
      <c r="O44">
        <f>INDEX([2]Sheet2!$C$2:$C$6,MATCH(G44,[2]Sheet2!$A$2:$A$6,0))</f>
        <v>45.4</v>
      </c>
      <c r="P44">
        <f>INDEX([2]Sheet2!$D$2:$D$6,MATCH(G44,[2]Sheet2!$A$2:$A$6,0))</f>
        <v>44.8</v>
      </c>
      <c r="Q44">
        <f>INDEX([2]Sheet2!$E$2:$E$6,MATCH(G44,[2]Sheet2!$A$2:$A$6,0))</f>
        <v>41.3</v>
      </c>
      <c r="R44">
        <f>INDEX([2]Sheet2!$F$2:$F$6,MATCH(G44,[2]Sheet2!$A$2:$A$6,0))</f>
        <v>44.8</v>
      </c>
    </row>
    <row r="45" spans="1:18" x14ac:dyDescent="0.3">
      <c r="A45" t="s">
        <v>101</v>
      </c>
      <c r="B45" t="s">
        <v>100</v>
      </c>
      <c r="C45" s="3">
        <f>INDEX([1]Sheet1!$F$2:$F$401,MATCH(A45,[1]Sheet1!$A$2:$A$401,0))</f>
        <v>0.5</v>
      </c>
      <c r="D45">
        <f>INDEX([2]Sheet2!$B$2:$B$6,MATCH(G45,[2]Sheet2!$A$2:$A$6,0))</f>
        <v>1</v>
      </c>
      <c r="E45">
        <v>0.68</v>
      </c>
      <c r="F45">
        <f>INDEX([2]Sheet2!$B$2:$B$6,MATCH(H45,[2]Sheet2!$A$2:$A$6,0))</f>
        <v>1</v>
      </c>
      <c r="G45" t="str">
        <f>INDEX([3]Sheet1!$C$2:$C$125,MATCH(M45,[3]Sheet1!$B$2:$B$125,0))</f>
        <v>b</v>
      </c>
      <c r="H45" t="s">
        <v>19</v>
      </c>
      <c r="I45" s="4">
        <f t="shared" si="3"/>
        <v>33</v>
      </c>
      <c r="J45" s="2">
        <v>61.3</v>
      </c>
      <c r="K45" s="4">
        <f t="shared" si="2"/>
        <v>28.299999999999997</v>
      </c>
      <c r="L45">
        <v>121003</v>
      </c>
      <c r="M45" s="1">
        <v>248001</v>
      </c>
      <c r="N45" t="s">
        <v>12</v>
      </c>
      <c r="O45">
        <f>INDEX([2]Sheet2!$C$2:$C$6,MATCH(G45,[2]Sheet2!$A$2:$A$6,0))</f>
        <v>33</v>
      </c>
      <c r="P45">
        <f>INDEX([2]Sheet2!$D$2:$D$6,MATCH(G45,[2]Sheet2!$A$2:$A$6,0))</f>
        <v>28.3</v>
      </c>
      <c r="Q45">
        <f>INDEX([2]Sheet2!$E$2:$E$6,MATCH(G45,[2]Sheet2!$A$2:$A$6,0))</f>
        <v>20.5</v>
      </c>
      <c r="R45">
        <f>INDEX([2]Sheet2!$F$2:$F$6,MATCH(G45,[2]Sheet2!$A$2:$A$6,0))</f>
        <v>28.3</v>
      </c>
    </row>
    <row r="46" spans="1:18" x14ac:dyDescent="0.3">
      <c r="A46" t="s">
        <v>103</v>
      </c>
      <c r="B46" t="s">
        <v>102</v>
      </c>
      <c r="C46" s="3">
        <f>INDEX([1]Sheet1!$F$2:$F$401,MATCH(A46,[1]Sheet1!$A$2:$A$401,0))</f>
        <v>0.96299999999999997</v>
      </c>
      <c r="D46">
        <f>INDEX([2]Sheet2!$B$2:$B$6,MATCH(G46,[2]Sheet2!$A$2:$A$6,0))</f>
        <v>1</v>
      </c>
      <c r="E46">
        <v>1.08</v>
      </c>
      <c r="F46">
        <f>INDEX([2]Sheet2!$B$2:$B$6,MATCH(H46,[2]Sheet2!$A$2:$A$6,0))</f>
        <v>1</v>
      </c>
      <c r="G46" t="str">
        <f>INDEX([3]Sheet1!$C$2:$C$125,MATCH(M46,[3]Sheet1!$B$2:$B$125,0))</f>
        <v>b</v>
      </c>
      <c r="H46" t="s">
        <v>19</v>
      </c>
      <c r="I46" s="4">
        <f t="shared" si="3"/>
        <v>33</v>
      </c>
      <c r="J46" s="2">
        <v>89.6</v>
      </c>
      <c r="K46" s="4">
        <f t="shared" si="2"/>
        <v>56.599999999999994</v>
      </c>
      <c r="L46">
        <v>121003</v>
      </c>
      <c r="M46" s="1">
        <v>144001</v>
      </c>
      <c r="N46" t="s">
        <v>12</v>
      </c>
      <c r="O46">
        <f>INDEX([2]Sheet2!$C$2:$C$6,MATCH(G46,[2]Sheet2!$A$2:$A$6,0))</f>
        <v>33</v>
      </c>
      <c r="P46">
        <f>INDEX([2]Sheet2!$D$2:$D$6,MATCH(G46,[2]Sheet2!$A$2:$A$6,0))</f>
        <v>28.3</v>
      </c>
      <c r="Q46">
        <f>INDEX([2]Sheet2!$E$2:$E$6,MATCH(G46,[2]Sheet2!$A$2:$A$6,0))</f>
        <v>20.5</v>
      </c>
      <c r="R46">
        <f>INDEX([2]Sheet2!$F$2:$F$6,MATCH(G46,[2]Sheet2!$A$2:$A$6,0))</f>
        <v>28.3</v>
      </c>
    </row>
    <row r="47" spans="1:18" x14ac:dyDescent="0.3">
      <c r="A47" t="s">
        <v>105</v>
      </c>
      <c r="B47" t="s">
        <v>104</v>
      </c>
      <c r="C47" s="3">
        <f>INDEX([1]Sheet1!$F$2:$F$401,MATCH(A47,[1]Sheet1!$A$2:$A$401,0))</f>
        <v>0.5</v>
      </c>
      <c r="D47">
        <f>INDEX([2]Sheet2!$B$2:$B$6,MATCH(G47,[2]Sheet2!$A$2:$A$6,0))</f>
        <v>1.5</v>
      </c>
      <c r="E47">
        <v>0.69</v>
      </c>
      <c r="F47">
        <f>INDEX([2]Sheet2!$B$2:$B$6,MATCH(H47,[2]Sheet2!$A$2:$A$6,0))</f>
        <v>1.5</v>
      </c>
      <c r="G47" t="str">
        <f>INDEX([3]Sheet1!$C$2:$C$125,MATCH(M47,[3]Sheet1!$B$2:$B$125,0))</f>
        <v>d</v>
      </c>
      <c r="H47" t="s">
        <v>11</v>
      </c>
      <c r="I47" s="4">
        <f t="shared" si="3"/>
        <v>45.4</v>
      </c>
      <c r="J47" s="2">
        <v>90.2</v>
      </c>
      <c r="K47" s="4">
        <f t="shared" si="2"/>
        <v>44.800000000000004</v>
      </c>
      <c r="L47">
        <v>121003</v>
      </c>
      <c r="M47" s="1">
        <v>403401</v>
      </c>
      <c r="N47" t="s">
        <v>12</v>
      </c>
      <c r="O47">
        <f>INDEX([2]Sheet2!$C$2:$C$6,MATCH(G47,[2]Sheet2!$A$2:$A$6,0))</f>
        <v>45.4</v>
      </c>
      <c r="P47">
        <f>INDEX([2]Sheet2!$D$2:$D$6,MATCH(G47,[2]Sheet2!$A$2:$A$6,0))</f>
        <v>44.8</v>
      </c>
      <c r="Q47">
        <f>INDEX([2]Sheet2!$E$2:$E$6,MATCH(G47,[2]Sheet2!$A$2:$A$6,0))</f>
        <v>41.3</v>
      </c>
      <c r="R47">
        <f>INDEX([2]Sheet2!$F$2:$F$6,MATCH(G47,[2]Sheet2!$A$2:$A$6,0))</f>
        <v>44.8</v>
      </c>
    </row>
    <row r="48" spans="1:18" x14ac:dyDescent="0.3">
      <c r="A48" t="s">
        <v>107</v>
      </c>
      <c r="B48" t="s">
        <v>106</v>
      </c>
      <c r="C48" s="3">
        <f>INDEX([1]Sheet1!$F$2:$F$401,MATCH(A48,[1]Sheet1!$A$2:$A$401,0))</f>
        <v>0.96699999999999997</v>
      </c>
      <c r="D48">
        <f>INDEX([2]Sheet2!$B$2:$B$6,MATCH(G48,[2]Sheet2!$A$2:$A$6,0))</f>
        <v>1.5</v>
      </c>
      <c r="E48">
        <v>1.1299999999999999</v>
      </c>
      <c r="F48">
        <f>INDEX([2]Sheet2!$B$2:$B$6,MATCH(H48,[2]Sheet2!$A$2:$A$6,0))</f>
        <v>1.5</v>
      </c>
      <c r="G48" t="str">
        <f>INDEX([3]Sheet1!$C$2:$C$125,MATCH(M48,[3]Sheet1!$B$2:$B$125,0))</f>
        <v>d</v>
      </c>
      <c r="H48" t="s">
        <v>11</v>
      </c>
      <c r="I48" s="4">
        <f t="shared" si="3"/>
        <v>45.4</v>
      </c>
      <c r="J48" s="2">
        <v>135</v>
      </c>
      <c r="K48" s="4">
        <f t="shared" si="2"/>
        <v>89.6</v>
      </c>
      <c r="L48">
        <v>121003</v>
      </c>
      <c r="M48" s="1">
        <v>452001</v>
      </c>
      <c r="N48" t="s">
        <v>12</v>
      </c>
      <c r="O48">
        <f>INDEX([2]Sheet2!$C$2:$C$6,MATCH(G48,[2]Sheet2!$A$2:$A$6,0))</f>
        <v>45.4</v>
      </c>
      <c r="P48">
        <f>INDEX([2]Sheet2!$D$2:$D$6,MATCH(G48,[2]Sheet2!$A$2:$A$6,0))</f>
        <v>44.8</v>
      </c>
      <c r="Q48">
        <f>INDEX([2]Sheet2!$E$2:$E$6,MATCH(G48,[2]Sheet2!$A$2:$A$6,0))</f>
        <v>41.3</v>
      </c>
      <c r="R48">
        <f>INDEX([2]Sheet2!$F$2:$F$6,MATCH(G48,[2]Sheet2!$A$2:$A$6,0))</f>
        <v>44.8</v>
      </c>
    </row>
    <row r="49" spans="1:18" x14ac:dyDescent="0.3">
      <c r="A49" t="s">
        <v>109</v>
      </c>
      <c r="B49" t="s">
        <v>108</v>
      </c>
      <c r="C49" s="3">
        <f>INDEX([1]Sheet1!$F$2:$F$401,MATCH(A49,[1]Sheet1!$A$2:$A$401,0))</f>
        <v>0.5</v>
      </c>
      <c r="D49">
        <f>INDEX([2]Sheet2!$B$2:$B$6,MATCH(G49,[2]Sheet2!$A$2:$A$6,0))</f>
        <v>1.5</v>
      </c>
      <c r="E49">
        <v>0.69</v>
      </c>
      <c r="F49">
        <f>INDEX([2]Sheet2!$B$2:$B$6,MATCH(H49,[2]Sheet2!$A$2:$A$6,0))</f>
        <v>1.5</v>
      </c>
      <c r="G49" t="str">
        <f>INDEX([3]Sheet1!$C$2:$C$125,MATCH(M49,[3]Sheet1!$B$2:$B$125,0))</f>
        <v>d</v>
      </c>
      <c r="H49" t="s">
        <v>11</v>
      </c>
      <c r="I49" s="4">
        <f t="shared" si="3"/>
        <v>45.4</v>
      </c>
      <c r="J49" s="2">
        <v>90.2</v>
      </c>
      <c r="K49" s="4">
        <f t="shared" si="2"/>
        <v>44.800000000000004</v>
      </c>
      <c r="L49">
        <v>121003</v>
      </c>
      <c r="M49" s="1">
        <v>721636</v>
      </c>
      <c r="N49" t="s">
        <v>12</v>
      </c>
      <c r="O49">
        <f>INDEX([2]Sheet2!$C$2:$C$6,MATCH(G49,[2]Sheet2!$A$2:$A$6,0))</f>
        <v>45.4</v>
      </c>
      <c r="P49">
        <f>INDEX([2]Sheet2!$D$2:$D$6,MATCH(G49,[2]Sheet2!$A$2:$A$6,0))</f>
        <v>44.8</v>
      </c>
      <c r="Q49">
        <f>INDEX([2]Sheet2!$E$2:$E$6,MATCH(G49,[2]Sheet2!$A$2:$A$6,0))</f>
        <v>41.3</v>
      </c>
      <c r="R49">
        <f>INDEX([2]Sheet2!$F$2:$F$6,MATCH(G49,[2]Sheet2!$A$2:$A$6,0))</f>
        <v>44.8</v>
      </c>
    </row>
    <row r="50" spans="1:18" x14ac:dyDescent="0.3">
      <c r="A50" t="s">
        <v>111</v>
      </c>
      <c r="B50" t="s">
        <v>110</v>
      </c>
      <c r="C50" s="3">
        <f>INDEX([1]Sheet1!$F$2:$F$401,MATCH(A50,[1]Sheet1!$A$2:$A$401,0))</f>
        <v>0.5</v>
      </c>
      <c r="D50">
        <f>INDEX([2]Sheet2!$B$2:$B$6,MATCH(G50,[2]Sheet2!$A$2:$A$6,0))</f>
        <v>1.5</v>
      </c>
      <c r="E50">
        <v>0.68</v>
      </c>
      <c r="F50">
        <f>INDEX([2]Sheet2!$B$2:$B$6,MATCH(H50,[2]Sheet2!$A$2:$A$6,0))</f>
        <v>1.5</v>
      </c>
      <c r="G50" t="str">
        <f>INDEX([3]Sheet1!$C$2:$C$125,MATCH(M50,[3]Sheet1!$B$2:$B$125,0))</f>
        <v>d</v>
      </c>
      <c r="H50" t="s">
        <v>11</v>
      </c>
      <c r="I50" s="4">
        <f t="shared" si="3"/>
        <v>45.4</v>
      </c>
      <c r="J50" s="2">
        <v>90.2</v>
      </c>
      <c r="K50" s="4">
        <f t="shared" si="2"/>
        <v>44.800000000000004</v>
      </c>
      <c r="L50">
        <v>121003</v>
      </c>
      <c r="M50" s="1">
        <v>831002</v>
      </c>
      <c r="N50" t="s">
        <v>12</v>
      </c>
      <c r="O50">
        <f>INDEX([2]Sheet2!$C$2:$C$6,MATCH(G50,[2]Sheet2!$A$2:$A$6,0))</f>
        <v>45.4</v>
      </c>
      <c r="P50">
        <f>INDEX([2]Sheet2!$D$2:$D$6,MATCH(G50,[2]Sheet2!$A$2:$A$6,0))</f>
        <v>44.8</v>
      </c>
      <c r="Q50">
        <f>INDEX([2]Sheet2!$E$2:$E$6,MATCH(G50,[2]Sheet2!$A$2:$A$6,0))</f>
        <v>41.3</v>
      </c>
      <c r="R50">
        <f>INDEX([2]Sheet2!$F$2:$F$6,MATCH(G50,[2]Sheet2!$A$2:$A$6,0))</f>
        <v>44.8</v>
      </c>
    </row>
    <row r="51" spans="1:18" x14ac:dyDescent="0.3">
      <c r="A51" t="s">
        <v>113</v>
      </c>
      <c r="B51" t="s">
        <v>112</v>
      </c>
      <c r="C51" s="3">
        <f>INDEX([1]Sheet1!$F$2:$F$401,MATCH(A51,[1]Sheet1!$A$2:$A$401,0))</f>
        <v>0.61099999999999999</v>
      </c>
      <c r="D51">
        <f>INDEX([2]Sheet2!$B$2:$B$6,MATCH(G51,[2]Sheet2!$A$2:$A$6,0))</f>
        <v>1</v>
      </c>
      <c r="E51">
        <v>2.86</v>
      </c>
      <c r="F51">
        <f>INDEX([2]Sheet2!$B$2:$B$6,MATCH(H51,[2]Sheet2!$A$2:$A$6,0))</f>
        <v>1</v>
      </c>
      <c r="G51" t="str">
        <f>INDEX([3]Sheet1!$C$2:$C$125,MATCH(M51,[3]Sheet1!$B$2:$B$125,0))</f>
        <v>b</v>
      </c>
      <c r="H51" t="s">
        <v>19</v>
      </c>
      <c r="I51" s="4">
        <f t="shared" si="3"/>
        <v>33</v>
      </c>
      <c r="J51" s="2">
        <v>174.5</v>
      </c>
      <c r="K51" s="4">
        <f t="shared" si="2"/>
        <v>141.5</v>
      </c>
      <c r="L51">
        <v>121003</v>
      </c>
      <c r="M51" s="1">
        <v>226004</v>
      </c>
      <c r="N51" t="s">
        <v>12</v>
      </c>
      <c r="O51">
        <f>INDEX([2]Sheet2!$C$2:$C$6,MATCH(G51,[2]Sheet2!$A$2:$A$6,0))</f>
        <v>33</v>
      </c>
      <c r="P51">
        <f>INDEX([2]Sheet2!$D$2:$D$6,MATCH(G51,[2]Sheet2!$A$2:$A$6,0))</f>
        <v>28.3</v>
      </c>
      <c r="Q51">
        <f>INDEX([2]Sheet2!$E$2:$E$6,MATCH(G51,[2]Sheet2!$A$2:$A$6,0))</f>
        <v>20.5</v>
      </c>
      <c r="R51">
        <f>INDEX([2]Sheet2!$F$2:$F$6,MATCH(G51,[2]Sheet2!$A$2:$A$6,0))</f>
        <v>28.3</v>
      </c>
    </row>
    <row r="52" spans="1:18" x14ac:dyDescent="0.3">
      <c r="A52" t="s">
        <v>115</v>
      </c>
      <c r="B52" t="s">
        <v>114</v>
      </c>
      <c r="C52" s="3">
        <f>INDEX([1]Sheet1!$F$2:$F$401,MATCH(A52,[1]Sheet1!$A$2:$A$401,0))</f>
        <v>0.36099999999999999</v>
      </c>
      <c r="D52">
        <f>INDEX([2]Sheet2!$B$2:$B$6,MATCH(G52,[2]Sheet2!$A$2:$A$6,0))</f>
        <v>1</v>
      </c>
      <c r="E52">
        <v>1.35</v>
      </c>
      <c r="F52">
        <f>INDEX([2]Sheet2!$B$2:$B$6,MATCH(H52,[2]Sheet2!$A$2:$A$6,0))</f>
        <v>1</v>
      </c>
      <c r="G52" t="str">
        <f>INDEX([3]Sheet1!$C$2:$C$125,MATCH(M52,[3]Sheet1!$B$2:$B$125,0))</f>
        <v>b</v>
      </c>
      <c r="H52" t="s">
        <v>19</v>
      </c>
      <c r="I52" s="4">
        <f t="shared" si="3"/>
        <v>33</v>
      </c>
      <c r="J52" s="2">
        <v>89.6</v>
      </c>
      <c r="K52" s="4">
        <f t="shared" si="2"/>
        <v>56.599999999999994</v>
      </c>
      <c r="L52">
        <v>121003</v>
      </c>
      <c r="M52" s="1">
        <v>248001</v>
      </c>
      <c r="N52" t="s">
        <v>12</v>
      </c>
      <c r="O52">
        <f>INDEX([2]Sheet2!$C$2:$C$6,MATCH(G52,[2]Sheet2!$A$2:$A$6,0))</f>
        <v>33</v>
      </c>
      <c r="P52">
        <f>INDEX([2]Sheet2!$D$2:$D$6,MATCH(G52,[2]Sheet2!$A$2:$A$6,0))</f>
        <v>28.3</v>
      </c>
      <c r="Q52">
        <f>INDEX([2]Sheet2!$E$2:$E$6,MATCH(G52,[2]Sheet2!$A$2:$A$6,0))</f>
        <v>20.5</v>
      </c>
      <c r="R52">
        <f>INDEX([2]Sheet2!$F$2:$F$6,MATCH(G52,[2]Sheet2!$A$2:$A$6,0))</f>
        <v>28.3</v>
      </c>
    </row>
    <row r="53" spans="1:18" x14ac:dyDescent="0.3">
      <c r="A53" t="s">
        <v>117</v>
      </c>
      <c r="B53" t="s">
        <v>116</v>
      </c>
      <c r="C53" s="3">
        <f>INDEX([1]Sheet1!$F$2:$F$401,MATCH(A53,[1]Sheet1!$A$2:$A$401,0))</f>
        <v>0.5</v>
      </c>
      <c r="D53">
        <f>INDEX([2]Sheet2!$B$2:$B$6,MATCH(G53,[2]Sheet2!$A$2:$A$6,0))</f>
        <v>1.5</v>
      </c>
      <c r="E53">
        <v>0.68</v>
      </c>
      <c r="F53">
        <f>INDEX([2]Sheet2!$B$2:$B$6,MATCH(H53,[2]Sheet2!$A$2:$A$6,0))</f>
        <v>1.5</v>
      </c>
      <c r="G53" t="str">
        <f>INDEX([3]Sheet1!$C$2:$C$125,MATCH(M53,[3]Sheet1!$B$2:$B$125,0))</f>
        <v>d</v>
      </c>
      <c r="H53" t="s">
        <v>11</v>
      </c>
      <c r="I53" s="4">
        <f t="shared" si="3"/>
        <v>45.4</v>
      </c>
      <c r="J53" s="2">
        <v>90.2</v>
      </c>
      <c r="K53" s="4">
        <f t="shared" si="2"/>
        <v>44.800000000000004</v>
      </c>
      <c r="L53">
        <v>121003</v>
      </c>
      <c r="M53" s="1">
        <v>410206</v>
      </c>
      <c r="N53" t="s">
        <v>12</v>
      </c>
      <c r="O53">
        <f>INDEX([2]Sheet2!$C$2:$C$6,MATCH(G53,[2]Sheet2!$A$2:$A$6,0))</f>
        <v>45.4</v>
      </c>
      <c r="P53">
        <f>INDEX([2]Sheet2!$D$2:$D$6,MATCH(G53,[2]Sheet2!$A$2:$A$6,0))</f>
        <v>44.8</v>
      </c>
      <c r="Q53">
        <f>INDEX([2]Sheet2!$E$2:$E$6,MATCH(G53,[2]Sheet2!$A$2:$A$6,0))</f>
        <v>41.3</v>
      </c>
      <c r="R53">
        <f>INDEX([2]Sheet2!$F$2:$F$6,MATCH(G53,[2]Sheet2!$A$2:$A$6,0))</f>
        <v>44.8</v>
      </c>
    </row>
    <row r="54" spans="1:18" x14ac:dyDescent="0.3">
      <c r="A54" t="s">
        <v>119</v>
      </c>
      <c r="B54" t="s">
        <v>118</v>
      </c>
      <c r="C54" s="3">
        <f>INDEX([1]Sheet1!$F$2:$F$401,MATCH(A54,[1]Sheet1!$A$2:$A$401,0))</f>
        <v>1.4590000000000001</v>
      </c>
      <c r="D54">
        <f>INDEX([2]Sheet2!$B$2:$B$6,MATCH(G54,[2]Sheet2!$A$2:$A$6,0))</f>
        <v>1.5</v>
      </c>
      <c r="E54">
        <v>1.64</v>
      </c>
      <c r="F54">
        <f>INDEX([2]Sheet2!$B$2:$B$6,MATCH(H54,[2]Sheet2!$A$2:$A$6,0))</f>
        <v>1.5</v>
      </c>
      <c r="G54" t="str">
        <f>INDEX([3]Sheet1!$C$2:$C$125,MATCH(M54,[3]Sheet1!$B$2:$B$125,0))</f>
        <v>d</v>
      </c>
      <c r="H54" t="s">
        <v>11</v>
      </c>
      <c r="I54" s="4">
        <f t="shared" si="3"/>
        <v>45.4</v>
      </c>
      <c r="J54" s="2">
        <v>179.8</v>
      </c>
      <c r="K54" s="4">
        <f t="shared" si="2"/>
        <v>134.4</v>
      </c>
      <c r="L54">
        <v>121003</v>
      </c>
      <c r="M54" s="1">
        <v>516503</v>
      </c>
      <c r="N54" t="s">
        <v>12</v>
      </c>
      <c r="O54">
        <f>INDEX([2]Sheet2!$C$2:$C$6,MATCH(G54,[2]Sheet2!$A$2:$A$6,0))</f>
        <v>45.4</v>
      </c>
      <c r="P54">
        <f>INDEX([2]Sheet2!$D$2:$D$6,MATCH(G54,[2]Sheet2!$A$2:$A$6,0))</f>
        <v>44.8</v>
      </c>
      <c r="Q54">
        <f>INDEX([2]Sheet2!$E$2:$E$6,MATCH(G54,[2]Sheet2!$A$2:$A$6,0))</f>
        <v>41.3</v>
      </c>
      <c r="R54">
        <f>INDEX([2]Sheet2!$F$2:$F$6,MATCH(G54,[2]Sheet2!$A$2:$A$6,0))</f>
        <v>44.8</v>
      </c>
    </row>
    <row r="55" spans="1:18" x14ac:dyDescent="0.3">
      <c r="A55" t="s">
        <v>121</v>
      </c>
      <c r="B55" t="s">
        <v>120</v>
      </c>
      <c r="C55" s="3">
        <f>INDEX([1]Sheet1!$F$2:$F$401,MATCH(A55,[1]Sheet1!$A$2:$A$401,0))</f>
        <v>0.5</v>
      </c>
      <c r="D55">
        <f>INDEX([2]Sheet2!$B$2:$B$6,MATCH(G55,[2]Sheet2!$A$2:$A$6,0))</f>
        <v>1.5</v>
      </c>
      <c r="E55">
        <v>0.67</v>
      </c>
      <c r="F55">
        <f>INDEX([2]Sheet2!$B$2:$B$6,MATCH(H55,[2]Sheet2!$A$2:$A$6,0))</f>
        <v>1.5</v>
      </c>
      <c r="G55" t="str">
        <f>INDEX([3]Sheet1!$C$2:$C$125,MATCH(M55,[3]Sheet1!$B$2:$B$125,0))</f>
        <v>d</v>
      </c>
      <c r="H55" t="s">
        <v>11</v>
      </c>
      <c r="I55" s="4">
        <f t="shared" si="3"/>
        <v>45.4</v>
      </c>
      <c r="J55" s="2">
        <v>90.2</v>
      </c>
      <c r="K55" s="4">
        <f t="shared" si="2"/>
        <v>44.800000000000004</v>
      </c>
      <c r="L55">
        <v>121003</v>
      </c>
      <c r="M55" s="1">
        <v>742103</v>
      </c>
      <c r="N55" t="s">
        <v>12</v>
      </c>
      <c r="O55">
        <f>INDEX([2]Sheet2!$C$2:$C$6,MATCH(G55,[2]Sheet2!$A$2:$A$6,0))</f>
        <v>45.4</v>
      </c>
      <c r="P55">
        <f>INDEX([2]Sheet2!$D$2:$D$6,MATCH(G55,[2]Sheet2!$A$2:$A$6,0))</f>
        <v>44.8</v>
      </c>
      <c r="Q55">
        <f>INDEX([2]Sheet2!$E$2:$E$6,MATCH(G55,[2]Sheet2!$A$2:$A$6,0))</f>
        <v>41.3</v>
      </c>
      <c r="R55">
        <f>INDEX([2]Sheet2!$F$2:$F$6,MATCH(G55,[2]Sheet2!$A$2:$A$6,0))</f>
        <v>44.8</v>
      </c>
    </row>
    <row r="56" spans="1:18" x14ac:dyDescent="0.3">
      <c r="A56" t="s">
        <v>123</v>
      </c>
      <c r="B56" t="s">
        <v>122</v>
      </c>
      <c r="C56" s="3">
        <f>INDEX([1]Sheet1!$F$2:$F$401,MATCH(A56,[1]Sheet1!$A$2:$A$401,0))</f>
        <v>2.016</v>
      </c>
      <c r="D56">
        <f>INDEX([2]Sheet2!$B$2:$B$6,MATCH(G56,[2]Sheet2!$A$2:$A$6,0))</f>
        <v>1.5</v>
      </c>
      <c r="E56">
        <v>2</v>
      </c>
      <c r="F56">
        <f>INDEX([2]Sheet2!$B$2:$B$6,MATCH(H56,[2]Sheet2!$A$2:$A$6,0))</f>
        <v>1.5</v>
      </c>
      <c r="G56" t="str">
        <f>INDEX([3]Sheet1!$C$2:$C$125,MATCH(M56,[3]Sheet1!$B$2:$B$125,0))</f>
        <v>d</v>
      </c>
      <c r="H56" t="s">
        <v>11</v>
      </c>
      <c r="I56" s="4">
        <f t="shared" si="3"/>
        <v>90.199999999999989</v>
      </c>
      <c r="J56" s="2">
        <v>179.8</v>
      </c>
      <c r="K56" s="4">
        <f t="shared" si="2"/>
        <v>89.600000000000023</v>
      </c>
      <c r="L56">
        <v>121003</v>
      </c>
      <c r="M56" s="1">
        <v>452018</v>
      </c>
      <c r="N56" t="s">
        <v>12</v>
      </c>
      <c r="O56">
        <f>INDEX([2]Sheet2!$C$2:$C$6,MATCH(G56,[2]Sheet2!$A$2:$A$6,0))</f>
        <v>45.4</v>
      </c>
      <c r="P56">
        <f>INDEX([2]Sheet2!$D$2:$D$6,MATCH(G56,[2]Sheet2!$A$2:$A$6,0))</f>
        <v>44.8</v>
      </c>
      <c r="Q56">
        <f>INDEX([2]Sheet2!$E$2:$E$6,MATCH(G56,[2]Sheet2!$A$2:$A$6,0))</f>
        <v>41.3</v>
      </c>
      <c r="R56">
        <f>INDEX([2]Sheet2!$F$2:$F$6,MATCH(G56,[2]Sheet2!$A$2:$A$6,0))</f>
        <v>44.8</v>
      </c>
    </row>
    <row r="57" spans="1:18" x14ac:dyDescent="0.3">
      <c r="A57" t="s">
        <v>125</v>
      </c>
      <c r="B57" s="6" t="s">
        <v>124</v>
      </c>
      <c r="C57" s="3">
        <f>INDEX([1]Sheet1!$F$2:$F$401,MATCH(A57,[1]Sheet1!$A$2:$A$401,0))</f>
        <v>1.048</v>
      </c>
      <c r="D57">
        <f>INDEX([2]Sheet2!$B$2:$B$6,MATCH(G57,[2]Sheet2!$A$2:$A$6,0))</f>
        <v>1</v>
      </c>
      <c r="E57">
        <v>1</v>
      </c>
      <c r="F57">
        <f>INDEX([2]Sheet2!$B$2:$B$6,MATCH(H57,[2]Sheet2!$A$2:$A$6,0))</f>
        <v>1</v>
      </c>
      <c r="G57" t="str">
        <f>INDEX([3]Sheet1!$C$2:$C$125,MATCH(M57,[3]Sheet1!$B$2:$B$125,0))</f>
        <v>b</v>
      </c>
      <c r="H57" t="s">
        <v>19</v>
      </c>
      <c r="I57" s="4">
        <f t="shared" si="3"/>
        <v>61.3</v>
      </c>
      <c r="J57" s="2">
        <v>61.3</v>
      </c>
      <c r="K57" s="4">
        <f t="shared" si="2"/>
        <v>0</v>
      </c>
      <c r="L57">
        <v>121003</v>
      </c>
      <c r="M57" s="1">
        <v>208001</v>
      </c>
      <c r="N57" t="s">
        <v>12</v>
      </c>
      <c r="O57">
        <f>INDEX([2]Sheet2!$C$2:$C$6,MATCH(G57,[2]Sheet2!$A$2:$A$6,0))</f>
        <v>33</v>
      </c>
      <c r="P57">
        <f>INDEX([2]Sheet2!$D$2:$D$6,MATCH(G57,[2]Sheet2!$A$2:$A$6,0))</f>
        <v>28.3</v>
      </c>
      <c r="Q57">
        <f>INDEX([2]Sheet2!$E$2:$E$6,MATCH(G57,[2]Sheet2!$A$2:$A$6,0))</f>
        <v>20.5</v>
      </c>
      <c r="R57">
        <f>INDEX([2]Sheet2!$F$2:$F$6,MATCH(G57,[2]Sheet2!$A$2:$A$6,0))</f>
        <v>28.3</v>
      </c>
    </row>
    <row r="58" spans="1:18" x14ac:dyDescent="0.3">
      <c r="A58" t="s">
        <v>127</v>
      </c>
      <c r="B58" t="s">
        <v>126</v>
      </c>
      <c r="C58" s="3">
        <f>INDEX([1]Sheet1!$F$2:$F$401,MATCH(A58,[1]Sheet1!$A$2:$A$401,0))</f>
        <v>1.5050000000000001</v>
      </c>
      <c r="D58">
        <f>INDEX([2]Sheet2!$B$2:$B$6,MATCH(G58,[2]Sheet2!$A$2:$A$6,0))</f>
        <v>1</v>
      </c>
      <c r="E58">
        <v>1.5</v>
      </c>
      <c r="F58">
        <f>INDEX([2]Sheet2!$B$2:$B$6,MATCH(H58,[2]Sheet2!$A$2:$A$6,0))</f>
        <v>1</v>
      </c>
      <c r="G58" t="str">
        <f>INDEX([3]Sheet1!$C$2:$C$125,MATCH(M58,[3]Sheet1!$B$2:$B$125,0))</f>
        <v>b</v>
      </c>
      <c r="H58" t="s">
        <v>19</v>
      </c>
      <c r="I58" s="4">
        <f t="shared" si="3"/>
        <v>61.3</v>
      </c>
      <c r="J58" s="2">
        <v>89.6</v>
      </c>
      <c r="K58" s="4">
        <f t="shared" si="2"/>
        <v>28.299999999999997</v>
      </c>
      <c r="L58">
        <v>121003</v>
      </c>
      <c r="M58" s="1">
        <v>244713</v>
      </c>
      <c r="N58" t="s">
        <v>12</v>
      </c>
      <c r="O58">
        <f>INDEX([2]Sheet2!$C$2:$C$6,MATCH(G58,[2]Sheet2!$A$2:$A$6,0))</f>
        <v>33</v>
      </c>
      <c r="P58">
        <f>INDEX([2]Sheet2!$D$2:$D$6,MATCH(G58,[2]Sheet2!$A$2:$A$6,0))</f>
        <v>28.3</v>
      </c>
      <c r="Q58">
        <f>INDEX([2]Sheet2!$E$2:$E$6,MATCH(G58,[2]Sheet2!$A$2:$A$6,0))</f>
        <v>20.5</v>
      </c>
      <c r="R58">
        <f>INDEX([2]Sheet2!$F$2:$F$6,MATCH(G58,[2]Sheet2!$A$2:$A$6,0))</f>
        <v>28.3</v>
      </c>
    </row>
    <row r="59" spans="1:18" x14ac:dyDescent="0.3">
      <c r="A59" t="s">
        <v>129</v>
      </c>
      <c r="B59" t="s">
        <v>128</v>
      </c>
      <c r="C59" s="3">
        <f>INDEX([1]Sheet1!$F$2:$F$401,MATCH(A59,[1]Sheet1!$A$2:$A$401,0))</f>
        <v>1.5170000000000001</v>
      </c>
      <c r="D59">
        <f>INDEX([2]Sheet2!$B$2:$B$6,MATCH(G59,[2]Sheet2!$A$2:$A$6,0))</f>
        <v>1.5</v>
      </c>
      <c r="E59">
        <v>1.5</v>
      </c>
      <c r="F59">
        <f>INDEX([2]Sheet2!$B$2:$B$6,MATCH(H59,[2]Sheet2!$A$2:$A$6,0))</f>
        <v>1.5</v>
      </c>
      <c r="G59" t="str">
        <f>INDEX([3]Sheet1!$C$2:$C$125,MATCH(M59,[3]Sheet1!$B$2:$B$125,0))</f>
        <v>d</v>
      </c>
      <c r="H59" t="s">
        <v>11</v>
      </c>
      <c r="I59" s="4">
        <f t="shared" si="3"/>
        <v>90.199999999999989</v>
      </c>
      <c r="J59" s="2">
        <v>135</v>
      </c>
      <c r="K59" s="4">
        <f t="shared" si="2"/>
        <v>44.800000000000011</v>
      </c>
      <c r="L59">
        <v>121003</v>
      </c>
      <c r="M59" s="1">
        <v>580007</v>
      </c>
      <c r="N59" t="s">
        <v>12</v>
      </c>
      <c r="O59">
        <f>INDEX([2]Sheet2!$C$2:$C$6,MATCH(G59,[2]Sheet2!$A$2:$A$6,0))</f>
        <v>45.4</v>
      </c>
      <c r="P59">
        <f>INDEX([2]Sheet2!$D$2:$D$6,MATCH(G59,[2]Sheet2!$A$2:$A$6,0))</f>
        <v>44.8</v>
      </c>
      <c r="Q59">
        <f>INDEX([2]Sheet2!$E$2:$E$6,MATCH(G59,[2]Sheet2!$A$2:$A$6,0))</f>
        <v>41.3</v>
      </c>
      <c r="R59">
        <f>INDEX([2]Sheet2!$F$2:$F$6,MATCH(G59,[2]Sheet2!$A$2:$A$6,0))</f>
        <v>44.8</v>
      </c>
    </row>
    <row r="60" spans="1:18" x14ac:dyDescent="0.3">
      <c r="A60" t="s">
        <v>131</v>
      </c>
      <c r="B60" t="s">
        <v>130</v>
      </c>
      <c r="C60" s="3">
        <f>INDEX([1]Sheet1!$F$2:$F$401,MATCH(A60,[1]Sheet1!$A$2:$A$401,0))</f>
        <v>3.080000000000001</v>
      </c>
      <c r="D60">
        <f>INDEX([2]Sheet2!$B$2:$B$6,MATCH(G60,[2]Sheet2!$A$2:$A$6,0))</f>
        <v>1.5</v>
      </c>
      <c r="E60">
        <v>3</v>
      </c>
      <c r="F60">
        <f>INDEX([2]Sheet2!$B$2:$B$6,MATCH(H60,[2]Sheet2!$A$2:$A$6,0))</f>
        <v>1.5</v>
      </c>
      <c r="G60" t="str">
        <f>INDEX([3]Sheet1!$C$2:$C$125,MATCH(M60,[3]Sheet1!$B$2:$B$125,0))</f>
        <v>d</v>
      </c>
      <c r="H60" t="s">
        <v>11</v>
      </c>
      <c r="I60" s="4">
        <f t="shared" si="3"/>
        <v>135</v>
      </c>
      <c r="J60" s="2">
        <v>269.39999999999998</v>
      </c>
      <c r="K60" s="4">
        <f t="shared" si="2"/>
        <v>134.39999999999998</v>
      </c>
      <c r="L60">
        <v>121003</v>
      </c>
      <c r="M60" s="1">
        <v>360005</v>
      </c>
      <c r="N60" t="s">
        <v>12</v>
      </c>
      <c r="O60">
        <f>INDEX([2]Sheet2!$C$2:$C$6,MATCH(G60,[2]Sheet2!$A$2:$A$6,0))</f>
        <v>45.4</v>
      </c>
      <c r="P60">
        <f>INDEX([2]Sheet2!$D$2:$D$6,MATCH(G60,[2]Sheet2!$A$2:$A$6,0))</f>
        <v>44.8</v>
      </c>
      <c r="Q60">
        <f>INDEX([2]Sheet2!$E$2:$E$6,MATCH(G60,[2]Sheet2!$A$2:$A$6,0))</f>
        <v>41.3</v>
      </c>
      <c r="R60">
        <f>INDEX([2]Sheet2!$F$2:$F$6,MATCH(G60,[2]Sheet2!$A$2:$A$6,0))</f>
        <v>44.8</v>
      </c>
    </row>
    <row r="61" spans="1:18" x14ac:dyDescent="0.3">
      <c r="A61" t="s">
        <v>133</v>
      </c>
      <c r="B61" t="s">
        <v>132</v>
      </c>
      <c r="C61" s="3">
        <f>INDEX([1]Sheet1!$F$2:$F$401,MATCH(A61,[1]Sheet1!$A$2:$A$401,0))</f>
        <v>1.621</v>
      </c>
      <c r="D61">
        <f>INDEX([2]Sheet2!$B$2:$B$6,MATCH(G61,[2]Sheet2!$A$2:$A$6,0))</f>
        <v>1</v>
      </c>
      <c r="E61">
        <v>1.7</v>
      </c>
      <c r="F61">
        <f>INDEX([2]Sheet2!$B$2:$B$6,MATCH(H61,[2]Sheet2!$A$2:$A$6,0))</f>
        <v>1.5</v>
      </c>
      <c r="G61" t="str">
        <f>INDEX([3]Sheet1!$C$2:$C$125,MATCH(M61,[3]Sheet1!$B$2:$B$125,0))</f>
        <v>b</v>
      </c>
      <c r="H61" t="s">
        <v>11</v>
      </c>
      <c r="I61" s="4">
        <f t="shared" si="3"/>
        <v>61.3</v>
      </c>
      <c r="J61" s="2">
        <v>179.8</v>
      </c>
      <c r="K61" s="4">
        <f t="shared" si="2"/>
        <v>118.50000000000001</v>
      </c>
      <c r="L61">
        <v>121003</v>
      </c>
      <c r="M61" s="1">
        <v>313027</v>
      </c>
      <c r="N61" t="s">
        <v>12</v>
      </c>
      <c r="O61">
        <f>INDEX([2]Sheet2!$C$2:$C$6,MATCH(G61,[2]Sheet2!$A$2:$A$6,0))</f>
        <v>33</v>
      </c>
      <c r="P61">
        <f>INDEX([2]Sheet2!$D$2:$D$6,MATCH(G61,[2]Sheet2!$A$2:$A$6,0))</f>
        <v>28.3</v>
      </c>
      <c r="Q61">
        <f>INDEX([2]Sheet2!$E$2:$E$6,MATCH(G61,[2]Sheet2!$A$2:$A$6,0))</f>
        <v>20.5</v>
      </c>
      <c r="R61">
        <f>INDEX([2]Sheet2!$F$2:$F$6,MATCH(G61,[2]Sheet2!$A$2:$A$6,0))</f>
        <v>28.3</v>
      </c>
    </row>
    <row r="62" spans="1:18" x14ac:dyDescent="0.3">
      <c r="A62" t="s">
        <v>135</v>
      </c>
      <c r="B62" t="s">
        <v>134</v>
      </c>
      <c r="C62" s="3">
        <f>INDEX([1]Sheet1!$F$2:$F$401,MATCH(A62,[1]Sheet1!$A$2:$A$401,0))</f>
        <v>0.60699999999999998</v>
      </c>
      <c r="D62">
        <f>INDEX([2]Sheet2!$B$2:$B$6,MATCH(G62,[2]Sheet2!$A$2:$A$6,0))</f>
        <v>1</v>
      </c>
      <c r="E62">
        <v>0.79</v>
      </c>
      <c r="F62">
        <f>INDEX([2]Sheet2!$B$2:$B$6,MATCH(H62,[2]Sheet2!$A$2:$A$6,0))</f>
        <v>1.5</v>
      </c>
      <c r="G62" t="str">
        <f>INDEX([3]Sheet1!$C$2:$C$125,MATCH(M62,[3]Sheet1!$B$2:$B$125,0))</f>
        <v>b</v>
      </c>
      <c r="H62" t="s">
        <v>11</v>
      </c>
      <c r="I62" s="4">
        <f t="shared" si="3"/>
        <v>33</v>
      </c>
      <c r="J62" s="2">
        <v>90.2</v>
      </c>
      <c r="K62" s="4">
        <f t="shared" si="2"/>
        <v>57.2</v>
      </c>
      <c r="L62">
        <v>121003</v>
      </c>
      <c r="M62" s="1">
        <v>341001</v>
      </c>
      <c r="N62" t="s">
        <v>12</v>
      </c>
      <c r="O62">
        <f>INDEX([2]Sheet2!$C$2:$C$6,MATCH(G62,[2]Sheet2!$A$2:$A$6,0))</f>
        <v>33</v>
      </c>
      <c r="P62">
        <f>INDEX([2]Sheet2!$D$2:$D$6,MATCH(G62,[2]Sheet2!$A$2:$A$6,0))</f>
        <v>28.3</v>
      </c>
      <c r="Q62">
        <f>INDEX([2]Sheet2!$E$2:$E$6,MATCH(G62,[2]Sheet2!$A$2:$A$6,0))</f>
        <v>20.5</v>
      </c>
      <c r="R62">
        <f>INDEX([2]Sheet2!$F$2:$F$6,MATCH(G62,[2]Sheet2!$A$2:$A$6,0))</f>
        <v>28.3</v>
      </c>
    </row>
    <row r="63" spans="1:18" x14ac:dyDescent="0.3">
      <c r="A63" t="s">
        <v>137</v>
      </c>
      <c r="B63" t="s">
        <v>136</v>
      </c>
      <c r="C63" s="3">
        <f>INDEX([1]Sheet1!$F$2:$F$401,MATCH(A63,[1]Sheet1!$A$2:$A$401,0))</f>
        <v>0.5</v>
      </c>
      <c r="D63">
        <f>INDEX([2]Sheet2!$B$2:$B$6,MATCH(G63,[2]Sheet2!$A$2:$A$6,0))</f>
        <v>1</v>
      </c>
      <c r="E63">
        <v>0.5</v>
      </c>
      <c r="F63">
        <f>INDEX([2]Sheet2!$B$2:$B$6,MATCH(H63,[2]Sheet2!$A$2:$A$6,0))</f>
        <v>1.5</v>
      </c>
      <c r="G63" t="str">
        <f>INDEX([3]Sheet1!$C$2:$C$125,MATCH(M63,[3]Sheet1!$B$2:$B$125,0))</f>
        <v>b</v>
      </c>
      <c r="H63" t="s">
        <v>11</v>
      </c>
      <c r="I63" s="4">
        <f t="shared" si="3"/>
        <v>33</v>
      </c>
      <c r="J63" s="2">
        <v>45.4</v>
      </c>
      <c r="K63" s="4">
        <f t="shared" si="2"/>
        <v>12.399999999999999</v>
      </c>
      <c r="L63">
        <v>121003</v>
      </c>
      <c r="M63" s="1">
        <v>332715</v>
      </c>
      <c r="N63" t="s">
        <v>12</v>
      </c>
      <c r="O63">
        <f>INDEX([2]Sheet2!$C$2:$C$6,MATCH(G63,[2]Sheet2!$A$2:$A$6,0))</f>
        <v>33</v>
      </c>
      <c r="P63">
        <f>INDEX([2]Sheet2!$D$2:$D$6,MATCH(G63,[2]Sheet2!$A$2:$A$6,0))</f>
        <v>28.3</v>
      </c>
      <c r="Q63">
        <f>INDEX([2]Sheet2!$E$2:$E$6,MATCH(G63,[2]Sheet2!$A$2:$A$6,0))</f>
        <v>20.5</v>
      </c>
      <c r="R63">
        <f>INDEX([2]Sheet2!$F$2:$F$6,MATCH(G63,[2]Sheet2!$A$2:$A$6,0))</f>
        <v>28.3</v>
      </c>
    </row>
    <row r="64" spans="1:18" x14ac:dyDescent="0.3">
      <c r="A64" t="s">
        <v>139</v>
      </c>
      <c r="B64" t="s">
        <v>138</v>
      </c>
      <c r="C64" s="3">
        <f>INDEX([1]Sheet1!$F$2:$F$401,MATCH(A64,[1]Sheet1!$A$2:$A$401,0))</f>
        <v>0.60099999999999998</v>
      </c>
      <c r="D64">
        <f>INDEX([2]Sheet2!$B$2:$B$6,MATCH(G64,[2]Sheet2!$A$2:$A$6,0))</f>
        <v>1</v>
      </c>
      <c r="E64">
        <v>0.77</v>
      </c>
      <c r="F64">
        <f>INDEX([2]Sheet2!$B$2:$B$6,MATCH(H64,[2]Sheet2!$A$2:$A$6,0))</f>
        <v>1.5</v>
      </c>
      <c r="G64" t="str">
        <f>INDEX([3]Sheet1!$C$2:$C$125,MATCH(M64,[3]Sheet1!$B$2:$B$125,0))</f>
        <v>b</v>
      </c>
      <c r="H64" t="s">
        <v>11</v>
      </c>
      <c r="I64" s="4">
        <f t="shared" si="3"/>
        <v>33</v>
      </c>
      <c r="J64" s="2">
        <v>90.2</v>
      </c>
      <c r="K64" s="4">
        <f t="shared" si="2"/>
        <v>57.2</v>
      </c>
      <c r="L64">
        <v>121003</v>
      </c>
      <c r="M64" s="1">
        <v>302031</v>
      </c>
      <c r="N64" t="s">
        <v>12</v>
      </c>
      <c r="O64">
        <f>INDEX([2]Sheet2!$C$2:$C$6,MATCH(G64,[2]Sheet2!$A$2:$A$6,0))</f>
        <v>33</v>
      </c>
      <c r="P64">
        <f>INDEX([2]Sheet2!$D$2:$D$6,MATCH(G64,[2]Sheet2!$A$2:$A$6,0))</f>
        <v>28.3</v>
      </c>
      <c r="Q64">
        <f>INDEX([2]Sheet2!$E$2:$E$6,MATCH(G64,[2]Sheet2!$A$2:$A$6,0))</f>
        <v>20.5</v>
      </c>
      <c r="R64">
        <f>INDEX([2]Sheet2!$F$2:$F$6,MATCH(G64,[2]Sheet2!$A$2:$A$6,0))</f>
        <v>28.3</v>
      </c>
    </row>
    <row r="65" spans="1:18" x14ac:dyDescent="0.3">
      <c r="A65" t="s">
        <v>141</v>
      </c>
      <c r="B65" t="s">
        <v>140</v>
      </c>
      <c r="C65" s="3">
        <f>INDEX([1]Sheet1!$F$2:$F$401,MATCH(A65,[1]Sheet1!$A$2:$A$401,0))</f>
        <v>0.73099999999999998</v>
      </c>
      <c r="D65">
        <f>INDEX([2]Sheet2!$B$2:$B$6,MATCH(G65,[2]Sheet2!$A$2:$A$6,0))</f>
        <v>1</v>
      </c>
      <c r="E65">
        <v>0.8</v>
      </c>
      <c r="F65">
        <f>INDEX([2]Sheet2!$B$2:$B$6,MATCH(H65,[2]Sheet2!$A$2:$A$6,0))</f>
        <v>1.5</v>
      </c>
      <c r="G65" t="str">
        <f>INDEX([3]Sheet1!$C$2:$C$125,MATCH(M65,[3]Sheet1!$B$2:$B$125,0))</f>
        <v>b</v>
      </c>
      <c r="H65" t="s">
        <v>11</v>
      </c>
      <c r="I65" s="4">
        <f t="shared" si="3"/>
        <v>33</v>
      </c>
      <c r="J65" s="2">
        <v>90.2</v>
      </c>
      <c r="K65" s="4">
        <f t="shared" si="2"/>
        <v>57.2</v>
      </c>
      <c r="L65">
        <v>121003</v>
      </c>
      <c r="M65" s="1">
        <v>335001</v>
      </c>
      <c r="N65" t="s">
        <v>12</v>
      </c>
      <c r="O65">
        <f>INDEX([2]Sheet2!$C$2:$C$6,MATCH(G65,[2]Sheet2!$A$2:$A$6,0))</f>
        <v>33</v>
      </c>
      <c r="P65">
        <f>INDEX([2]Sheet2!$D$2:$D$6,MATCH(G65,[2]Sheet2!$A$2:$A$6,0))</f>
        <v>28.3</v>
      </c>
      <c r="Q65">
        <f>INDEX([2]Sheet2!$E$2:$E$6,MATCH(G65,[2]Sheet2!$A$2:$A$6,0))</f>
        <v>20.5</v>
      </c>
      <c r="R65">
        <f>INDEX([2]Sheet2!$F$2:$F$6,MATCH(G65,[2]Sheet2!$A$2:$A$6,0))</f>
        <v>28.3</v>
      </c>
    </row>
    <row r="66" spans="1:18" x14ac:dyDescent="0.3">
      <c r="A66" t="s">
        <v>143</v>
      </c>
      <c r="B66" t="s">
        <v>142</v>
      </c>
      <c r="C66" s="3">
        <f>INDEX([1]Sheet1!$F$2:$F$401,MATCH(A66,[1]Sheet1!$A$2:$A$401,0))</f>
        <v>0.60099999999999998</v>
      </c>
      <c r="D66">
        <f>INDEX([2]Sheet2!$B$2:$B$6,MATCH(G66,[2]Sheet2!$A$2:$A$6,0))</f>
        <v>1</v>
      </c>
      <c r="E66">
        <v>0.76</v>
      </c>
      <c r="F66">
        <f>INDEX([2]Sheet2!$B$2:$B$6,MATCH(H66,[2]Sheet2!$A$2:$A$6,0))</f>
        <v>1.5</v>
      </c>
      <c r="G66" t="str">
        <f>INDEX([3]Sheet1!$C$2:$C$125,MATCH(M66,[3]Sheet1!$B$2:$B$125,0))</f>
        <v>b</v>
      </c>
      <c r="H66" t="s">
        <v>11</v>
      </c>
      <c r="I66" s="4">
        <f t="shared" si="3"/>
        <v>33</v>
      </c>
      <c r="J66" s="2">
        <v>90.2</v>
      </c>
      <c r="K66" s="4">
        <f t="shared" ref="K66:K97" si="4">J66-I66</f>
        <v>57.2</v>
      </c>
      <c r="L66">
        <v>121003</v>
      </c>
      <c r="M66" s="1">
        <v>334004</v>
      </c>
      <c r="N66" t="s">
        <v>12</v>
      </c>
      <c r="O66">
        <f>INDEX([2]Sheet2!$C$2:$C$6,MATCH(G66,[2]Sheet2!$A$2:$A$6,0))</f>
        <v>33</v>
      </c>
      <c r="P66">
        <f>INDEX([2]Sheet2!$D$2:$D$6,MATCH(G66,[2]Sheet2!$A$2:$A$6,0))</f>
        <v>28.3</v>
      </c>
      <c r="Q66">
        <f>INDEX([2]Sheet2!$E$2:$E$6,MATCH(G66,[2]Sheet2!$A$2:$A$6,0))</f>
        <v>20.5</v>
      </c>
      <c r="R66">
        <f>INDEX([2]Sheet2!$F$2:$F$6,MATCH(G66,[2]Sheet2!$A$2:$A$6,0))</f>
        <v>28.3</v>
      </c>
    </row>
    <row r="67" spans="1:18" x14ac:dyDescent="0.3">
      <c r="A67" t="s">
        <v>145</v>
      </c>
      <c r="B67" t="s">
        <v>144</v>
      </c>
      <c r="C67" s="3">
        <f>INDEX([1]Sheet1!$F$2:$F$401,MATCH(A67,[1]Sheet1!$A$2:$A$401,0))</f>
        <v>0.60699999999999998</v>
      </c>
      <c r="D67">
        <f>INDEX([2]Sheet2!$B$2:$B$6,MATCH(G67,[2]Sheet2!$A$2:$A$6,0))</f>
        <v>1</v>
      </c>
      <c r="E67">
        <v>0.76</v>
      </c>
      <c r="F67">
        <f>INDEX([2]Sheet2!$B$2:$B$6,MATCH(H67,[2]Sheet2!$A$2:$A$6,0))</f>
        <v>1.5</v>
      </c>
      <c r="G67" t="str">
        <f>INDEX([3]Sheet1!$C$2:$C$125,MATCH(M67,[3]Sheet1!$B$2:$B$125,0))</f>
        <v>b</v>
      </c>
      <c r="H67" t="s">
        <v>11</v>
      </c>
      <c r="I67" s="4">
        <f t="shared" ref="I67:I98" si="5">IF(AND(G67="a",N67="Forward charges",C67&lt;=D67),O67,IF(AND(G67="a",N67="Forward charges",C67&gt;D67),O67+ROUNDUP((C67-D67)/D67,0)*P67,IF(AND(G67="b",N67="Forward charges",C67&lt;=D67),O67,IF(AND(G67="b",N67="Forward charges",C67&gt;D67),O67+ROUNDUP((C67-D67)/D67,0)*P67,IF(AND(G67="c",N67="Forward charges",C67&lt;=D67),O67,IF(AND(G67="c",N67="Forward charges",C67&gt;D67),O67+ROUNDUP((C67-D67)/D67,0)*P67,IF(AND(G67="d",N67="Forward charges",C67&lt;=D67),O67,IF(AND(G67="d",N67="Forward charges",C67&gt;D67),O67+ROUNDUP((C67-D67)/D67,0)*P67,IF(AND(G67="e",N67="Forward charges",C67&lt;=D67),O67,IF(AND(G67="e",N67="Forward charges",C67&gt;D67),O67+ROUNDUP((C67-D67)/D67,0)*P67,IF(AND(G67="a",N67="Forward and RTO charges",C67&lt;=D67),O67+Q67,IF(AND(G67="a",N67="Forward and RTO charges",C67&gt;D67),O67+Q67+ROUNDUP((C67-D67)/D67,0)*(P67+R67),IF(AND(G67="b",N67="Forward and RTO charges",C67&lt;=D67),O67+Q67,IF(AND(G67="b",N67="Forward and RTO charges",C67&gt;D67),O67+Q67+ROUNDUP((C67-D67)/D67,0)*(P67+R67),IF(AND(G67="c",N67="Forward and RTO charges",C67&lt;=D67),O67+Q67,IF(AND(G67="c",N67="Forward and RTO charges",C67&gt;D67),O67+Q67+ROUNDUP((C67-D67)/D67,0)*(P67+R67),IF(AND(G67="d",N67="Forward and RTO charges",C67&lt;=D67),O67+Q67,IF(AND(G67="d",N67="Forward and RTO charges",C67&gt;D67),O67+Q67+ROUNDUP((C67-D67)/D67,0)*(P67+R67),IF(AND(G67="e",N67="Forward and RTO charges",C67&lt;=D67),O67+Q67,IF(AND(G67="e",N67="Forward and RTO charges",C67&gt;D67),O67+Q67+ROUNDUP((C67-D67)/D67,0)*(P67+R67),0))))))))))))))))))))</f>
        <v>33</v>
      </c>
      <c r="J67" s="2">
        <v>90.2</v>
      </c>
      <c r="K67" s="4">
        <f t="shared" si="4"/>
        <v>57.2</v>
      </c>
      <c r="L67">
        <v>121003</v>
      </c>
      <c r="M67" s="1">
        <v>321001</v>
      </c>
      <c r="N67" t="s">
        <v>12</v>
      </c>
      <c r="O67">
        <f>INDEX([2]Sheet2!$C$2:$C$6,MATCH(G67,[2]Sheet2!$A$2:$A$6,0))</f>
        <v>33</v>
      </c>
      <c r="P67">
        <f>INDEX([2]Sheet2!$D$2:$D$6,MATCH(G67,[2]Sheet2!$A$2:$A$6,0))</f>
        <v>28.3</v>
      </c>
      <c r="Q67">
        <f>INDEX([2]Sheet2!$E$2:$E$6,MATCH(G67,[2]Sheet2!$A$2:$A$6,0))</f>
        <v>20.5</v>
      </c>
      <c r="R67">
        <f>INDEX([2]Sheet2!$F$2:$F$6,MATCH(G67,[2]Sheet2!$A$2:$A$6,0))</f>
        <v>28.3</v>
      </c>
    </row>
    <row r="68" spans="1:18" x14ac:dyDescent="0.3">
      <c r="A68" t="s">
        <v>147</v>
      </c>
      <c r="B68" t="s">
        <v>146</v>
      </c>
      <c r="C68" s="3">
        <f>INDEX([1]Sheet1!$F$2:$F$401,MATCH(A68,[1]Sheet1!$A$2:$A$401,0))</f>
        <v>0.505</v>
      </c>
      <c r="D68">
        <f>INDEX([2]Sheet2!$B$2:$B$6,MATCH(G68,[2]Sheet2!$A$2:$A$6,0))</f>
        <v>1</v>
      </c>
      <c r="E68">
        <v>0.6</v>
      </c>
      <c r="F68">
        <f>INDEX([2]Sheet2!$B$2:$B$6,MATCH(H68,[2]Sheet2!$A$2:$A$6,0))</f>
        <v>1.5</v>
      </c>
      <c r="G68" t="str">
        <f>INDEX([3]Sheet1!$C$2:$C$125,MATCH(M68,[3]Sheet1!$B$2:$B$125,0))</f>
        <v>b</v>
      </c>
      <c r="H68" t="s">
        <v>11</v>
      </c>
      <c r="I68" s="4">
        <f t="shared" si="5"/>
        <v>33</v>
      </c>
      <c r="J68" s="2">
        <v>90.2</v>
      </c>
      <c r="K68" s="4">
        <f t="shared" si="4"/>
        <v>57.2</v>
      </c>
      <c r="L68">
        <v>121003</v>
      </c>
      <c r="M68" s="1">
        <v>324001</v>
      </c>
      <c r="N68" t="s">
        <v>12</v>
      </c>
      <c r="O68">
        <f>INDEX([2]Sheet2!$C$2:$C$6,MATCH(G68,[2]Sheet2!$A$2:$A$6,0))</f>
        <v>33</v>
      </c>
      <c r="P68">
        <f>INDEX([2]Sheet2!$D$2:$D$6,MATCH(G68,[2]Sheet2!$A$2:$A$6,0))</f>
        <v>28.3</v>
      </c>
      <c r="Q68">
        <f>INDEX([2]Sheet2!$E$2:$E$6,MATCH(G68,[2]Sheet2!$A$2:$A$6,0))</f>
        <v>20.5</v>
      </c>
      <c r="R68">
        <f>INDEX([2]Sheet2!$F$2:$F$6,MATCH(G68,[2]Sheet2!$A$2:$A$6,0))</f>
        <v>28.3</v>
      </c>
    </row>
    <row r="69" spans="1:18" x14ac:dyDescent="0.3">
      <c r="A69" t="s">
        <v>149</v>
      </c>
      <c r="B69" t="s">
        <v>148</v>
      </c>
      <c r="C69" s="3">
        <f>INDEX([1]Sheet1!$F$2:$F$401,MATCH(A69,[1]Sheet1!$A$2:$A$401,0))</f>
        <v>0.50800000000000001</v>
      </c>
      <c r="D69">
        <f>INDEX([2]Sheet2!$B$2:$B$6,MATCH(G69,[2]Sheet2!$A$2:$A$6,0))</f>
        <v>1</v>
      </c>
      <c r="E69">
        <v>0.59</v>
      </c>
      <c r="F69">
        <f>INDEX([2]Sheet2!$B$2:$B$6,MATCH(H69,[2]Sheet2!$A$2:$A$6,0))</f>
        <v>1.5</v>
      </c>
      <c r="G69" t="str">
        <f>INDEX([3]Sheet1!$C$2:$C$125,MATCH(M69,[3]Sheet1!$B$2:$B$125,0))</f>
        <v>b</v>
      </c>
      <c r="H69" t="s">
        <v>11</v>
      </c>
      <c r="I69" s="4">
        <f t="shared" si="5"/>
        <v>33</v>
      </c>
      <c r="J69" s="2">
        <v>90.2</v>
      </c>
      <c r="K69" s="4">
        <f t="shared" si="4"/>
        <v>57.2</v>
      </c>
      <c r="L69">
        <v>121003</v>
      </c>
      <c r="M69" s="1">
        <v>321608</v>
      </c>
      <c r="N69" t="s">
        <v>12</v>
      </c>
      <c r="O69">
        <f>INDEX([2]Sheet2!$C$2:$C$6,MATCH(G69,[2]Sheet2!$A$2:$A$6,0))</f>
        <v>33</v>
      </c>
      <c r="P69">
        <f>INDEX([2]Sheet2!$D$2:$D$6,MATCH(G69,[2]Sheet2!$A$2:$A$6,0))</f>
        <v>28.3</v>
      </c>
      <c r="Q69">
        <f>INDEX([2]Sheet2!$E$2:$E$6,MATCH(G69,[2]Sheet2!$A$2:$A$6,0))</f>
        <v>20.5</v>
      </c>
      <c r="R69">
        <f>INDEX([2]Sheet2!$F$2:$F$6,MATCH(G69,[2]Sheet2!$A$2:$A$6,0))</f>
        <v>28.3</v>
      </c>
    </row>
    <row r="70" spans="1:18" x14ac:dyDescent="0.3">
      <c r="A70" t="s">
        <v>151</v>
      </c>
      <c r="B70" t="s">
        <v>150</v>
      </c>
      <c r="C70" s="3">
        <f>INDEX([1]Sheet1!$F$2:$F$401,MATCH(A70,[1]Sheet1!$A$2:$A$401,0))</f>
        <v>0.60699999999999998</v>
      </c>
      <c r="D70">
        <f>INDEX([2]Sheet2!$B$2:$B$6,MATCH(G70,[2]Sheet2!$A$2:$A$6,0))</f>
        <v>1</v>
      </c>
      <c r="E70">
        <v>0.8</v>
      </c>
      <c r="F70">
        <f>INDEX([2]Sheet2!$B$2:$B$6,MATCH(H70,[2]Sheet2!$A$2:$A$6,0))</f>
        <v>1.5</v>
      </c>
      <c r="G70" t="str">
        <f>INDEX([3]Sheet1!$C$2:$C$125,MATCH(M70,[3]Sheet1!$B$2:$B$125,0))</f>
        <v>b</v>
      </c>
      <c r="H70" t="s">
        <v>11</v>
      </c>
      <c r="I70" s="4">
        <f t="shared" si="5"/>
        <v>33</v>
      </c>
      <c r="J70" s="2">
        <v>90.2</v>
      </c>
      <c r="K70" s="4">
        <f t="shared" si="4"/>
        <v>57.2</v>
      </c>
      <c r="L70">
        <v>121003</v>
      </c>
      <c r="M70" s="1">
        <v>302002</v>
      </c>
      <c r="N70" t="s">
        <v>12</v>
      </c>
      <c r="O70">
        <f>INDEX([2]Sheet2!$C$2:$C$6,MATCH(G70,[2]Sheet2!$A$2:$A$6,0))</f>
        <v>33</v>
      </c>
      <c r="P70">
        <f>INDEX([2]Sheet2!$D$2:$D$6,MATCH(G70,[2]Sheet2!$A$2:$A$6,0))</f>
        <v>28.3</v>
      </c>
      <c r="Q70">
        <f>INDEX([2]Sheet2!$E$2:$E$6,MATCH(G70,[2]Sheet2!$A$2:$A$6,0))</f>
        <v>20.5</v>
      </c>
      <c r="R70">
        <f>INDEX([2]Sheet2!$F$2:$F$6,MATCH(G70,[2]Sheet2!$A$2:$A$6,0))</f>
        <v>28.3</v>
      </c>
    </row>
    <row r="71" spans="1:18" x14ac:dyDescent="0.3">
      <c r="A71" t="s">
        <v>153</v>
      </c>
      <c r="B71" t="s">
        <v>152</v>
      </c>
      <c r="C71" s="3">
        <f>INDEX([1]Sheet1!$F$2:$F$401,MATCH(A71,[1]Sheet1!$A$2:$A$401,0))</f>
        <v>0.5</v>
      </c>
      <c r="D71">
        <f>INDEX([2]Sheet2!$B$2:$B$6,MATCH(G71,[2]Sheet2!$A$2:$A$6,0))</f>
        <v>1</v>
      </c>
      <c r="E71">
        <v>0.5</v>
      </c>
      <c r="F71">
        <f>INDEX([2]Sheet2!$B$2:$B$6,MATCH(H71,[2]Sheet2!$A$2:$A$6,0))</f>
        <v>1.5</v>
      </c>
      <c r="G71" t="str">
        <f>INDEX([3]Sheet1!$C$2:$C$125,MATCH(M71,[3]Sheet1!$B$2:$B$125,0))</f>
        <v>b</v>
      </c>
      <c r="H71" t="s">
        <v>11</v>
      </c>
      <c r="I71" s="4">
        <f t="shared" si="5"/>
        <v>53.5</v>
      </c>
      <c r="J71" s="2">
        <v>86.7</v>
      </c>
      <c r="K71" s="4">
        <f t="shared" si="4"/>
        <v>33.200000000000003</v>
      </c>
      <c r="L71">
        <v>121003</v>
      </c>
      <c r="M71" s="1">
        <v>311011</v>
      </c>
      <c r="N71" t="s">
        <v>51</v>
      </c>
      <c r="O71">
        <f>INDEX([2]Sheet2!$C$2:$C$6,MATCH(G71,[2]Sheet2!$A$2:$A$6,0))</f>
        <v>33</v>
      </c>
      <c r="P71">
        <f>INDEX([2]Sheet2!$D$2:$D$6,MATCH(G71,[2]Sheet2!$A$2:$A$6,0))</f>
        <v>28.3</v>
      </c>
      <c r="Q71">
        <f>INDEX([2]Sheet2!$E$2:$E$6,MATCH(G71,[2]Sheet2!$A$2:$A$6,0))</f>
        <v>20.5</v>
      </c>
      <c r="R71">
        <f>INDEX([2]Sheet2!$F$2:$F$6,MATCH(G71,[2]Sheet2!$A$2:$A$6,0))</f>
        <v>28.3</v>
      </c>
    </row>
    <row r="72" spans="1:18" x14ac:dyDescent="0.3">
      <c r="A72" t="s">
        <v>155</v>
      </c>
      <c r="B72" t="s">
        <v>154</v>
      </c>
      <c r="C72" s="3">
        <f>INDEX([1]Sheet1!$F$2:$F$401,MATCH(A72,[1]Sheet1!$A$2:$A$401,0))</f>
        <v>2.5720000000000005</v>
      </c>
      <c r="D72">
        <f>INDEX([2]Sheet2!$B$2:$B$6,MATCH(G72,[2]Sheet2!$A$2:$A$6,0))</f>
        <v>1</v>
      </c>
      <c r="E72">
        <v>2.94</v>
      </c>
      <c r="F72">
        <f>INDEX([2]Sheet2!$B$2:$B$6,MATCH(H72,[2]Sheet2!$A$2:$A$6,0))</f>
        <v>1.5</v>
      </c>
      <c r="G72" t="str">
        <f>INDEX([3]Sheet1!$C$2:$C$125,MATCH(M72,[3]Sheet1!$B$2:$B$125,0))</f>
        <v>b</v>
      </c>
      <c r="H72" t="s">
        <v>11</v>
      </c>
      <c r="I72" s="4">
        <f t="shared" si="5"/>
        <v>89.6</v>
      </c>
      <c r="J72" s="2">
        <v>269.39999999999998</v>
      </c>
      <c r="K72" s="4">
        <f t="shared" si="4"/>
        <v>179.79999999999998</v>
      </c>
      <c r="L72">
        <v>121003</v>
      </c>
      <c r="M72" s="1">
        <v>306302</v>
      </c>
      <c r="N72" t="s">
        <v>12</v>
      </c>
      <c r="O72">
        <f>INDEX([2]Sheet2!$C$2:$C$6,MATCH(G72,[2]Sheet2!$A$2:$A$6,0))</f>
        <v>33</v>
      </c>
      <c r="P72">
        <f>INDEX([2]Sheet2!$D$2:$D$6,MATCH(G72,[2]Sheet2!$A$2:$A$6,0))</f>
        <v>28.3</v>
      </c>
      <c r="Q72">
        <f>INDEX([2]Sheet2!$E$2:$E$6,MATCH(G72,[2]Sheet2!$A$2:$A$6,0))</f>
        <v>20.5</v>
      </c>
      <c r="R72">
        <f>INDEX([2]Sheet2!$F$2:$F$6,MATCH(G72,[2]Sheet2!$A$2:$A$6,0))</f>
        <v>28.3</v>
      </c>
    </row>
    <row r="73" spans="1:18" x14ac:dyDescent="0.3">
      <c r="A73" t="s">
        <v>157</v>
      </c>
      <c r="B73" t="s">
        <v>156</v>
      </c>
      <c r="C73" s="3">
        <f>INDEX([1]Sheet1!$F$2:$F$401,MATCH(A73,[1]Sheet1!$A$2:$A$401,0))</f>
        <v>0.72</v>
      </c>
      <c r="D73">
        <f>INDEX([2]Sheet2!$B$2:$B$6,MATCH(G73,[2]Sheet2!$A$2:$A$6,0))</f>
        <v>1</v>
      </c>
      <c r="E73">
        <v>1</v>
      </c>
      <c r="F73">
        <f>INDEX([2]Sheet2!$B$2:$B$6,MATCH(H73,[2]Sheet2!$A$2:$A$6,0))</f>
        <v>1.5</v>
      </c>
      <c r="G73" t="str">
        <f>INDEX([3]Sheet1!$C$2:$C$125,MATCH(M73,[3]Sheet1!$B$2:$B$125,0))</f>
        <v>b</v>
      </c>
      <c r="H73" t="s">
        <v>11</v>
      </c>
      <c r="I73" s="4">
        <f t="shared" si="5"/>
        <v>33</v>
      </c>
      <c r="J73" s="2">
        <v>90.2</v>
      </c>
      <c r="K73" s="4">
        <f t="shared" si="4"/>
        <v>57.2</v>
      </c>
      <c r="L73">
        <v>121003</v>
      </c>
      <c r="M73" s="1">
        <v>313001</v>
      </c>
      <c r="N73" t="s">
        <v>12</v>
      </c>
      <c r="O73">
        <f>INDEX([2]Sheet2!$C$2:$C$6,MATCH(G73,[2]Sheet2!$A$2:$A$6,0))</f>
        <v>33</v>
      </c>
      <c r="P73">
        <f>INDEX([2]Sheet2!$D$2:$D$6,MATCH(G73,[2]Sheet2!$A$2:$A$6,0))</f>
        <v>28.3</v>
      </c>
      <c r="Q73">
        <f>INDEX([2]Sheet2!$E$2:$E$6,MATCH(G73,[2]Sheet2!$A$2:$A$6,0))</f>
        <v>20.5</v>
      </c>
      <c r="R73">
        <f>INDEX([2]Sheet2!$F$2:$F$6,MATCH(G73,[2]Sheet2!$A$2:$A$6,0))</f>
        <v>28.3</v>
      </c>
    </row>
    <row r="74" spans="1:18" x14ac:dyDescent="0.3">
      <c r="A74" t="s">
        <v>159</v>
      </c>
      <c r="B74" t="s">
        <v>158</v>
      </c>
      <c r="C74" s="3">
        <f>INDEX([1]Sheet1!$F$2:$F$401,MATCH(A74,[1]Sheet1!$A$2:$A$401,0))</f>
        <v>0.56300000000000006</v>
      </c>
      <c r="D74">
        <f>INDEX([2]Sheet2!$B$2:$B$6,MATCH(G74,[2]Sheet2!$A$2:$A$6,0))</f>
        <v>1</v>
      </c>
      <c r="E74">
        <v>0.61</v>
      </c>
      <c r="F74">
        <f>INDEX([2]Sheet2!$B$2:$B$6,MATCH(H74,[2]Sheet2!$A$2:$A$6,0))</f>
        <v>1.5</v>
      </c>
      <c r="G74" t="str">
        <f>INDEX([3]Sheet1!$C$2:$C$125,MATCH(M74,[3]Sheet1!$B$2:$B$125,0))</f>
        <v>b</v>
      </c>
      <c r="H74" t="s">
        <v>11</v>
      </c>
      <c r="I74" s="4">
        <f t="shared" si="5"/>
        <v>33</v>
      </c>
      <c r="J74" s="2">
        <v>90.2</v>
      </c>
      <c r="K74" s="4">
        <f t="shared" si="4"/>
        <v>57.2</v>
      </c>
      <c r="L74">
        <v>121003</v>
      </c>
      <c r="M74" s="1">
        <v>302002</v>
      </c>
      <c r="N74" t="s">
        <v>12</v>
      </c>
      <c r="O74">
        <f>INDEX([2]Sheet2!$C$2:$C$6,MATCH(G74,[2]Sheet2!$A$2:$A$6,0))</f>
        <v>33</v>
      </c>
      <c r="P74">
        <f>INDEX([2]Sheet2!$D$2:$D$6,MATCH(G74,[2]Sheet2!$A$2:$A$6,0))</f>
        <v>28.3</v>
      </c>
      <c r="Q74">
        <f>INDEX([2]Sheet2!$E$2:$E$6,MATCH(G74,[2]Sheet2!$A$2:$A$6,0))</f>
        <v>20.5</v>
      </c>
      <c r="R74">
        <f>INDEX([2]Sheet2!$F$2:$F$6,MATCH(G74,[2]Sheet2!$A$2:$A$6,0))</f>
        <v>28.3</v>
      </c>
    </row>
    <row r="75" spans="1:18" x14ac:dyDescent="0.3">
      <c r="A75" t="s">
        <v>161</v>
      </c>
      <c r="B75" t="s">
        <v>160</v>
      </c>
      <c r="C75" s="3">
        <f>INDEX([1]Sheet1!$F$2:$F$401,MATCH(A75,[1]Sheet1!$A$2:$A$401,0))</f>
        <v>0.127</v>
      </c>
      <c r="D75">
        <f>INDEX([2]Sheet2!$B$2:$B$6,MATCH(G75,[2]Sheet2!$A$2:$A$6,0))</f>
        <v>1</v>
      </c>
      <c r="E75">
        <v>0.15</v>
      </c>
      <c r="F75">
        <f>INDEX([2]Sheet2!$B$2:$B$6,MATCH(H75,[2]Sheet2!$A$2:$A$6,0))</f>
        <v>1.5</v>
      </c>
      <c r="G75" t="str">
        <f>INDEX([3]Sheet1!$C$2:$C$125,MATCH(M75,[3]Sheet1!$B$2:$B$125,0))</f>
        <v>b</v>
      </c>
      <c r="H75" t="s">
        <v>11</v>
      </c>
      <c r="I75" s="4">
        <f t="shared" si="5"/>
        <v>53.5</v>
      </c>
      <c r="J75" s="2">
        <v>86.7</v>
      </c>
      <c r="K75" s="4">
        <f t="shared" si="4"/>
        <v>33.200000000000003</v>
      </c>
      <c r="L75">
        <v>121003</v>
      </c>
      <c r="M75" s="1">
        <v>322255</v>
      </c>
      <c r="N75" t="s">
        <v>51</v>
      </c>
      <c r="O75">
        <f>INDEX([2]Sheet2!$C$2:$C$6,MATCH(G75,[2]Sheet2!$A$2:$A$6,0))</f>
        <v>33</v>
      </c>
      <c r="P75">
        <f>INDEX([2]Sheet2!$D$2:$D$6,MATCH(G75,[2]Sheet2!$A$2:$A$6,0))</f>
        <v>28.3</v>
      </c>
      <c r="Q75">
        <f>INDEX([2]Sheet2!$E$2:$E$6,MATCH(G75,[2]Sheet2!$A$2:$A$6,0))</f>
        <v>20.5</v>
      </c>
      <c r="R75">
        <f>INDEX([2]Sheet2!$F$2:$F$6,MATCH(G75,[2]Sheet2!$A$2:$A$6,0))</f>
        <v>28.3</v>
      </c>
    </row>
    <row r="76" spans="1:18" x14ac:dyDescent="0.3">
      <c r="A76" t="s">
        <v>163</v>
      </c>
      <c r="B76" t="s">
        <v>162</v>
      </c>
      <c r="C76" s="3">
        <f>INDEX([1]Sheet1!$F$2:$F$401,MATCH(A76,[1]Sheet1!$A$2:$A$401,0))</f>
        <v>0.22</v>
      </c>
      <c r="D76">
        <f>INDEX([2]Sheet2!$B$2:$B$6,MATCH(G76,[2]Sheet2!$A$2:$A$6,0))</f>
        <v>1</v>
      </c>
      <c r="E76">
        <v>0.2</v>
      </c>
      <c r="F76">
        <f>INDEX([2]Sheet2!$B$2:$B$6,MATCH(H76,[2]Sheet2!$A$2:$A$6,0))</f>
        <v>1.5</v>
      </c>
      <c r="G76" t="str">
        <f>INDEX([3]Sheet1!$C$2:$C$125,MATCH(M76,[3]Sheet1!$B$2:$B$125,0))</f>
        <v>b</v>
      </c>
      <c r="H76" t="s">
        <v>11</v>
      </c>
      <c r="I76" s="4">
        <f t="shared" si="5"/>
        <v>33</v>
      </c>
      <c r="J76" s="2">
        <v>45.4</v>
      </c>
      <c r="K76" s="4">
        <f t="shared" si="4"/>
        <v>12.399999999999999</v>
      </c>
      <c r="L76">
        <v>121003</v>
      </c>
      <c r="M76" s="1">
        <v>302017</v>
      </c>
      <c r="N76" t="s">
        <v>12</v>
      </c>
      <c r="O76">
        <f>INDEX([2]Sheet2!$C$2:$C$6,MATCH(G76,[2]Sheet2!$A$2:$A$6,0))</f>
        <v>33</v>
      </c>
      <c r="P76">
        <f>INDEX([2]Sheet2!$D$2:$D$6,MATCH(G76,[2]Sheet2!$A$2:$A$6,0))</f>
        <v>28.3</v>
      </c>
      <c r="Q76">
        <f>INDEX([2]Sheet2!$E$2:$E$6,MATCH(G76,[2]Sheet2!$A$2:$A$6,0))</f>
        <v>20.5</v>
      </c>
      <c r="R76">
        <f>INDEX([2]Sheet2!$F$2:$F$6,MATCH(G76,[2]Sheet2!$A$2:$A$6,0))</f>
        <v>28.3</v>
      </c>
    </row>
    <row r="77" spans="1:18" x14ac:dyDescent="0.3">
      <c r="A77" t="s">
        <v>165</v>
      </c>
      <c r="B77" t="s">
        <v>164</v>
      </c>
      <c r="C77" s="3">
        <f>INDEX([1]Sheet1!$F$2:$F$401,MATCH(A77,[1]Sheet1!$A$2:$A$401,0))</f>
        <v>0.55399999999999994</v>
      </c>
      <c r="D77">
        <f>INDEX([2]Sheet2!$B$2:$B$6,MATCH(G77,[2]Sheet2!$A$2:$A$6,0))</f>
        <v>1</v>
      </c>
      <c r="E77">
        <v>0.7</v>
      </c>
      <c r="F77">
        <f>INDEX([2]Sheet2!$B$2:$B$6,MATCH(H77,[2]Sheet2!$A$2:$A$6,0))</f>
        <v>1.5</v>
      </c>
      <c r="G77" t="str">
        <f>INDEX([3]Sheet1!$C$2:$C$125,MATCH(M77,[3]Sheet1!$B$2:$B$125,0))</f>
        <v>b</v>
      </c>
      <c r="H77" t="s">
        <v>11</v>
      </c>
      <c r="I77" s="4">
        <f t="shared" si="5"/>
        <v>33</v>
      </c>
      <c r="J77" s="2">
        <v>90.2</v>
      </c>
      <c r="K77" s="4">
        <f t="shared" si="4"/>
        <v>57.2</v>
      </c>
      <c r="L77">
        <v>121003</v>
      </c>
      <c r="M77" s="1">
        <v>302017</v>
      </c>
      <c r="N77" t="s">
        <v>12</v>
      </c>
      <c r="O77">
        <f>INDEX([2]Sheet2!$C$2:$C$6,MATCH(G77,[2]Sheet2!$A$2:$A$6,0))</f>
        <v>33</v>
      </c>
      <c r="P77">
        <f>INDEX([2]Sheet2!$D$2:$D$6,MATCH(G77,[2]Sheet2!$A$2:$A$6,0))</f>
        <v>28.3</v>
      </c>
      <c r="Q77">
        <f>INDEX([2]Sheet2!$E$2:$E$6,MATCH(G77,[2]Sheet2!$A$2:$A$6,0))</f>
        <v>20.5</v>
      </c>
      <c r="R77">
        <f>INDEX([2]Sheet2!$F$2:$F$6,MATCH(G77,[2]Sheet2!$A$2:$A$6,0))</f>
        <v>28.3</v>
      </c>
    </row>
    <row r="78" spans="1:18" x14ac:dyDescent="0.3">
      <c r="A78" t="s">
        <v>167</v>
      </c>
      <c r="B78" t="s">
        <v>166</v>
      </c>
      <c r="C78" s="3">
        <f>INDEX([1]Sheet1!$F$2:$F$401,MATCH(A78,[1]Sheet1!$A$2:$A$401,0))</f>
        <v>0.5</v>
      </c>
      <c r="D78">
        <f>INDEX([2]Sheet2!$B$2:$B$6,MATCH(G78,[2]Sheet2!$A$2:$A$6,0))</f>
        <v>1</v>
      </c>
      <c r="E78">
        <v>0.5</v>
      </c>
      <c r="F78">
        <f>INDEX([2]Sheet2!$B$2:$B$6,MATCH(H78,[2]Sheet2!$A$2:$A$6,0))</f>
        <v>1.5</v>
      </c>
      <c r="G78" t="str">
        <f>INDEX([3]Sheet1!$C$2:$C$125,MATCH(M78,[3]Sheet1!$B$2:$B$125,0))</f>
        <v>b</v>
      </c>
      <c r="H78" t="s">
        <v>11</v>
      </c>
      <c r="I78" s="4">
        <f t="shared" si="5"/>
        <v>33</v>
      </c>
      <c r="J78" s="2">
        <v>45.4</v>
      </c>
      <c r="K78" s="4">
        <f t="shared" si="4"/>
        <v>12.399999999999999</v>
      </c>
      <c r="L78">
        <v>121003</v>
      </c>
      <c r="M78" s="1">
        <v>335512</v>
      </c>
      <c r="N78" t="s">
        <v>12</v>
      </c>
      <c r="O78">
        <f>INDEX([2]Sheet2!$C$2:$C$6,MATCH(G78,[2]Sheet2!$A$2:$A$6,0))</f>
        <v>33</v>
      </c>
      <c r="P78">
        <f>INDEX([2]Sheet2!$D$2:$D$6,MATCH(G78,[2]Sheet2!$A$2:$A$6,0))</f>
        <v>28.3</v>
      </c>
      <c r="Q78">
        <f>INDEX([2]Sheet2!$E$2:$E$6,MATCH(G78,[2]Sheet2!$A$2:$A$6,0))</f>
        <v>20.5</v>
      </c>
      <c r="R78">
        <f>INDEX([2]Sheet2!$F$2:$F$6,MATCH(G78,[2]Sheet2!$A$2:$A$6,0))</f>
        <v>28.3</v>
      </c>
    </row>
    <row r="79" spans="1:18" x14ac:dyDescent="0.3">
      <c r="A79" t="s">
        <v>169</v>
      </c>
      <c r="B79" t="s">
        <v>168</v>
      </c>
      <c r="C79" s="3">
        <f>INDEX([1]Sheet1!$F$2:$F$401,MATCH(A79,[1]Sheet1!$A$2:$A$401,0))</f>
        <v>2.0979999999999999</v>
      </c>
      <c r="D79">
        <f>INDEX([2]Sheet2!$B$2:$B$6,MATCH(G79,[2]Sheet2!$A$2:$A$6,0))</f>
        <v>1</v>
      </c>
      <c r="E79">
        <v>2.1</v>
      </c>
      <c r="F79">
        <f>INDEX([2]Sheet2!$B$2:$B$6,MATCH(H79,[2]Sheet2!$A$2:$A$6,0))</f>
        <v>1.5</v>
      </c>
      <c r="G79" t="str">
        <f>INDEX([3]Sheet1!$C$2:$C$125,MATCH(M79,[3]Sheet1!$B$2:$B$125,0))</f>
        <v>b</v>
      </c>
      <c r="H79" t="s">
        <v>11</v>
      </c>
      <c r="I79" s="4">
        <f t="shared" si="5"/>
        <v>89.6</v>
      </c>
      <c r="J79" s="2">
        <v>224.6</v>
      </c>
      <c r="K79" s="4">
        <f t="shared" si="4"/>
        <v>135</v>
      </c>
      <c r="L79">
        <v>121003</v>
      </c>
      <c r="M79" s="1">
        <v>313001</v>
      </c>
      <c r="N79" t="s">
        <v>12</v>
      </c>
      <c r="O79">
        <f>INDEX([2]Sheet2!$C$2:$C$6,MATCH(G79,[2]Sheet2!$A$2:$A$6,0))</f>
        <v>33</v>
      </c>
      <c r="P79">
        <f>INDEX([2]Sheet2!$D$2:$D$6,MATCH(G79,[2]Sheet2!$A$2:$A$6,0))</f>
        <v>28.3</v>
      </c>
      <c r="Q79">
        <f>INDEX([2]Sheet2!$E$2:$E$6,MATCH(G79,[2]Sheet2!$A$2:$A$6,0))</f>
        <v>20.5</v>
      </c>
      <c r="R79">
        <f>INDEX([2]Sheet2!$F$2:$F$6,MATCH(G79,[2]Sheet2!$A$2:$A$6,0))</f>
        <v>28.3</v>
      </c>
    </row>
    <row r="80" spans="1:18" x14ac:dyDescent="0.3">
      <c r="A80" t="s">
        <v>171</v>
      </c>
      <c r="B80" t="s">
        <v>170</v>
      </c>
      <c r="C80" s="3">
        <f>INDEX([1]Sheet1!$F$2:$F$401,MATCH(A80,[1]Sheet1!$A$2:$A$401,0))</f>
        <v>0.17699999999999999</v>
      </c>
      <c r="D80">
        <f>INDEX([2]Sheet2!$B$2:$B$6,MATCH(G80,[2]Sheet2!$A$2:$A$6,0))</f>
        <v>1</v>
      </c>
      <c r="E80">
        <v>0.2</v>
      </c>
      <c r="F80">
        <f>INDEX([2]Sheet2!$B$2:$B$6,MATCH(H80,[2]Sheet2!$A$2:$A$6,0))</f>
        <v>1.5</v>
      </c>
      <c r="G80" t="str">
        <f>INDEX([3]Sheet1!$C$2:$C$125,MATCH(M80,[3]Sheet1!$B$2:$B$125,0))</f>
        <v>b</v>
      </c>
      <c r="H80" t="s">
        <v>11</v>
      </c>
      <c r="I80" s="4">
        <f t="shared" si="5"/>
        <v>33</v>
      </c>
      <c r="J80" s="2">
        <v>45.4</v>
      </c>
      <c r="K80" s="4">
        <f t="shared" si="4"/>
        <v>12.399999999999999</v>
      </c>
      <c r="L80">
        <v>121003</v>
      </c>
      <c r="M80" s="1">
        <v>313001</v>
      </c>
      <c r="N80" t="s">
        <v>12</v>
      </c>
      <c r="O80">
        <f>INDEX([2]Sheet2!$C$2:$C$6,MATCH(G80,[2]Sheet2!$A$2:$A$6,0))</f>
        <v>33</v>
      </c>
      <c r="P80">
        <f>INDEX([2]Sheet2!$D$2:$D$6,MATCH(G80,[2]Sheet2!$A$2:$A$6,0))</f>
        <v>28.3</v>
      </c>
      <c r="Q80">
        <f>INDEX([2]Sheet2!$E$2:$E$6,MATCH(G80,[2]Sheet2!$A$2:$A$6,0))</f>
        <v>20.5</v>
      </c>
      <c r="R80">
        <f>INDEX([2]Sheet2!$F$2:$F$6,MATCH(G80,[2]Sheet2!$A$2:$A$6,0))</f>
        <v>28.3</v>
      </c>
    </row>
    <row r="81" spans="1:18" x14ac:dyDescent="0.3">
      <c r="A81" t="s">
        <v>173</v>
      </c>
      <c r="B81" t="s">
        <v>172</v>
      </c>
      <c r="C81" s="3">
        <f>INDEX([1]Sheet1!$F$2:$F$401,MATCH(A81,[1]Sheet1!$A$2:$A$401,0))</f>
        <v>0.16500000000000001</v>
      </c>
      <c r="D81">
        <f>INDEX([2]Sheet2!$B$2:$B$6,MATCH(G81,[2]Sheet2!$A$2:$A$6,0))</f>
        <v>1</v>
      </c>
      <c r="E81">
        <v>0.2</v>
      </c>
      <c r="F81">
        <f>INDEX([2]Sheet2!$B$2:$B$6,MATCH(H81,[2]Sheet2!$A$2:$A$6,0))</f>
        <v>1.5</v>
      </c>
      <c r="G81" t="str">
        <f>INDEX([3]Sheet1!$C$2:$C$125,MATCH(M81,[3]Sheet1!$B$2:$B$125,0))</f>
        <v>b</v>
      </c>
      <c r="H81" t="s">
        <v>11</v>
      </c>
      <c r="I81" s="4">
        <f t="shared" si="5"/>
        <v>33</v>
      </c>
      <c r="J81" s="2">
        <v>45.4</v>
      </c>
      <c r="K81" s="4">
        <f t="shared" si="4"/>
        <v>12.399999999999999</v>
      </c>
      <c r="L81">
        <v>121003</v>
      </c>
      <c r="M81" s="1">
        <v>307026</v>
      </c>
      <c r="N81" t="s">
        <v>12</v>
      </c>
      <c r="O81">
        <f>INDEX([2]Sheet2!$C$2:$C$6,MATCH(G81,[2]Sheet2!$A$2:$A$6,0))</f>
        <v>33</v>
      </c>
      <c r="P81">
        <f>INDEX([2]Sheet2!$D$2:$D$6,MATCH(G81,[2]Sheet2!$A$2:$A$6,0))</f>
        <v>28.3</v>
      </c>
      <c r="Q81">
        <f>INDEX([2]Sheet2!$E$2:$E$6,MATCH(G81,[2]Sheet2!$A$2:$A$6,0))</f>
        <v>20.5</v>
      </c>
      <c r="R81">
        <f>INDEX([2]Sheet2!$F$2:$F$6,MATCH(G81,[2]Sheet2!$A$2:$A$6,0))</f>
        <v>28.3</v>
      </c>
    </row>
    <row r="82" spans="1:18" x14ac:dyDescent="0.3">
      <c r="A82" t="s">
        <v>175</v>
      </c>
      <c r="B82" t="s">
        <v>174</v>
      </c>
      <c r="C82" s="3">
        <f>INDEX([1]Sheet1!$F$2:$F$401,MATCH(A82,[1]Sheet1!$A$2:$A$401,0))</f>
        <v>0.24</v>
      </c>
      <c r="D82">
        <f>INDEX([2]Sheet2!$B$2:$B$6,MATCH(G82,[2]Sheet2!$A$2:$A$6,0))</f>
        <v>1</v>
      </c>
      <c r="E82">
        <v>0.15</v>
      </c>
      <c r="F82">
        <f>INDEX([2]Sheet2!$B$2:$B$6,MATCH(H82,[2]Sheet2!$A$2:$A$6,0))</f>
        <v>1.5</v>
      </c>
      <c r="G82" t="str">
        <f>INDEX([3]Sheet1!$C$2:$C$125,MATCH(M82,[3]Sheet1!$B$2:$B$125,0))</f>
        <v>b</v>
      </c>
      <c r="H82" t="s">
        <v>11</v>
      </c>
      <c r="I82" s="4">
        <f t="shared" si="5"/>
        <v>33</v>
      </c>
      <c r="J82" s="2">
        <v>45.4</v>
      </c>
      <c r="K82" s="4">
        <f t="shared" si="4"/>
        <v>12.399999999999999</v>
      </c>
      <c r="L82">
        <v>121003</v>
      </c>
      <c r="M82" s="1">
        <v>327025</v>
      </c>
      <c r="N82" t="s">
        <v>12</v>
      </c>
      <c r="O82">
        <f>INDEX([2]Sheet2!$C$2:$C$6,MATCH(G82,[2]Sheet2!$A$2:$A$6,0))</f>
        <v>33</v>
      </c>
      <c r="P82">
        <f>INDEX([2]Sheet2!$D$2:$D$6,MATCH(G82,[2]Sheet2!$A$2:$A$6,0))</f>
        <v>28.3</v>
      </c>
      <c r="Q82">
        <f>INDEX([2]Sheet2!$E$2:$E$6,MATCH(G82,[2]Sheet2!$A$2:$A$6,0))</f>
        <v>20.5</v>
      </c>
      <c r="R82">
        <f>INDEX([2]Sheet2!$F$2:$F$6,MATCH(G82,[2]Sheet2!$A$2:$A$6,0))</f>
        <v>28.3</v>
      </c>
    </row>
    <row r="83" spans="1:18" x14ac:dyDescent="0.3">
      <c r="A83" t="s">
        <v>177</v>
      </c>
      <c r="B83" t="s">
        <v>176</v>
      </c>
      <c r="C83" s="3">
        <f>INDEX([1]Sheet1!$F$2:$F$401,MATCH(A83,[1]Sheet1!$A$2:$A$401,0))</f>
        <v>0.755</v>
      </c>
      <c r="D83">
        <f>INDEX([2]Sheet2!$B$2:$B$6,MATCH(G83,[2]Sheet2!$A$2:$A$6,0))</f>
        <v>1</v>
      </c>
      <c r="E83">
        <v>0.8</v>
      </c>
      <c r="F83">
        <f>INDEX([2]Sheet2!$B$2:$B$6,MATCH(H83,[2]Sheet2!$A$2:$A$6,0))</f>
        <v>1.5</v>
      </c>
      <c r="G83" t="str">
        <f>INDEX([3]Sheet1!$C$2:$C$125,MATCH(M83,[3]Sheet1!$B$2:$B$125,0))</f>
        <v>b</v>
      </c>
      <c r="H83" t="s">
        <v>11</v>
      </c>
      <c r="I83" s="4">
        <f t="shared" si="5"/>
        <v>33</v>
      </c>
      <c r="J83" s="2">
        <v>90.2</v>
      </c>
      <c r="K83" s="4">
        <f t="shared" si="4"/>
        <v>57.2</v>
      </c>
      <c r="L83">
        <v>121003</v>
      </c>
      <c r="M83" s="1">
        <v>313333</v>
      </c>
      <c r="N83" t="s">
        <v>12</v>
      </c>
      <c r="O83">
        <f>INDEX([2]Sheet2!$C$2:$C$6,MATCH(G83,[2]Sheet2!$A$2:$A$6,0))</f>
        <v>33</v>
      </c>
      <c r="P83">
        <f>INDEX([2]Sheet2!$D$2:$D$6,MATCH(G83,[2]Sheet2!$A$2:$A$6,0))</f>
        <v>28.3</v>
      </c>
      <c r="Q83">
        <f>INDEX([2]Sheet2!$E$2:$E$6,MATCH(G83,[2]Sheet2!$A$2:$A$6,0))</f>
        <v>20.5</v>
      </c>
      <c r="R83">
        <f>INDEX([2]Sheet2!$F$2:$F$6,MATCH(G83,[2]Sheet2!$A$2:$A$6,0))</f>
        <v>28.3</v>
      </c>
    </row>
    <row r="84" spans="1:18" x14ac:dyDescent="0.3">
      <c r="A84" t="s">
        <v>179</v>
      </c>
      <c r="B84" t="s">
        <v>178</v>
      </c>
      <c r="C84" s="3">
        <f>INDEX([1]Sheet1!$F$2:$F$401,MATCH(A84,[1]Sheet1!$A$2:$A$401,0))</f>
        <v>0.24</v>
      </c>
      <c r="D84">
        <f>INDEX([2]Sheet2!$B$2:$B$6,MATCH(G84,[2]Sheet2!$A$2:$A$6,0))</f>
        <v>1</v>
      </c>
      <c r="E84">
        <v>0.2</v>
      </c>
      <c r="F84">
        <f>INDEX([2]Sheet2!$B$2:$B$6,MATCH(H84,[2]Sheet2!$A$2:$A$6,0))</f>
        <v>1.5</v>
      </c>
      <c r="G84" t="str">
        <f>INDEX([3]Sheet1!$C$2:$C$125,MATCH(M84,[3]Sheet1!$B$2:$B$125,0))</f>
        <v>b</v>
      </c>
      <c r="H84" t="s">
        <v>11</v>
      </c>
      <c r="I84" s="4">
        <f t="shared" si="5"/>
        <v>33</v>
      </c>
      <c r="J84" s="2">
        <v>45.4</v>
      </c>
      <c r="K84" s="4">
        <f t="shared" si="4"/>
        <v>12.399999999999999</v>
      </c>
      <c r="L84">
        <v>121003</v>
      </c>
      <c r="M84" s="1">
        <v>313001</v>
      </c>
      <c r="N84" t="s">
        <v>12</v>
      </c>
      <c r="O84">
        <f>INDEX([2]Sheet2!$C$2:$C$6,MATCH(G84,[2]Sheet2!$A$2:$A$6,0))</f>
        <v>33</v>
      </c>
      <c r="P84">
        <f>INDEX([2]Sheet2!$D$2:$D$6,MATCH(G84,[2]Sheet2!$A$2:$A$6,0))</f>
        <v>28.3</v>
      </c>
      <c r="Q84">
        <f>INDEX([2]Sheet2!$E$2:$E$6,MATCH(G84,[2]Sheet2!$A$2:$A$6,0))</f>
        <v>20.5</v>
      </c>
      <c r="R84">
        <f>INDEX([2]Sheet2!$F$2:$F$6,MATCH(G84,[2]Sheet2!$A$2:$A$6,0))</f>
        <v>28.3</v>
      </c>
    </row>
    <row r="85" spans="1:18" x14ac:dyDescent="0.3">
      <c r="A85" t="s">
        <v>181</v>
      </c>
      <c r="B85" t="s">
        <v>180</v>
      </c>
      <c r="C85" s="3">
        <f>INDEX([1]Sheet1!$F$2:$F$401,MATCH(A85,[1]Sheet1!$A$2:$A$401,0))</f>
        <v>0.47699999999999998</v>
      </c>
      <c r="D85">
        <f>INDEX([2]Sheet2!$B$2:$B$6,MATCH(G85,[2]Sheet2!$A$2:$A$6,0))</f>
        <v>1</v>
      </c>
      <c r="E85">
        <v>0.5</v>
      </c>
      <c r="F85">
        <f>INDEX([2]Sheet2!$B$2:$B$6,MATCH(H85,[2]Sheet2!$A$2:$A$6,0))</f>
        <v>1.5</v>
      </c>
      <c r="G85" t="str">
        <f>INDEX([3]Sheet1!$C$2:$C$125,MATCH(M85,[3]Sheet1!$B$2:$B$125,0))</f>
        <v>b</v>
      </c>
      <c r="H85" t="s">
        <v>11</v>
      </c>
      <c r="I85" s="4">
        <f t="shared" si="5"/>
        <v>33</v>
      </c>
      <c r="J85" s="2">
        <v>45.4</v>
      </c>
      <c r="K85" s="4">
        <f t="shared" si="4"/>
        <v>12.399999999999999</v>
      </c>
      <c r="L85">
        <v>121003</v>
      </c>
      <c r="M85" s="1">
        <v>342008</v>
      </c>
      <c r="N85" t="s">
        <v>12</v>
      </c>
      <c r="O85">
        <f>INDEX([2]Sheet2!$C$2:$C$6,MATCH(G85,[2]Sheet2!$A$2:$A$6,0))</f>
        <v>33</v>
      </c>
      <c r="P85">
        <f>INDEX([2]Sheet2!$D$2:$D$6,MATCH(G85,[2]Sheet2!$A$2:$A$6,0))</f>
        <v>28.3</v>
      </c>
      <c r="Q85">
        <f>INDEX([2]Sheet2!$E$2:$E$6,MATCH(G85,[2]Sheet2!$A$2:$A$6,0))</f>
        <v>20.5</v>
      </c>
      <c r="R85">
        <f>INDEX([2]Sheet2!$F$2:$F$6,MATCH(G85,[2]Sheet2!$A$2:$A$6,0))</f>
        <v>28.3</v>
      </c>
    </row>
    <row r="86" spans="1:18" x14ac:dyDescent="0.3">
      <c r="A86" t="s">
        <v>183</v>
      </c>
      <c r="B86" t="s">
        <v>182</v>
      </c>
      <c r="C86" s="3">
        <f>INDEX([1]Sheet1!$F$2:$F$401,MATCH(A86,[1]Sheet1!$A$2:$A$401,0))</f>
        <v>0.55800000000000005</v>
      </c>
      <c r="D86">
        <f>INDEX([2]Sheet2!$B$2:$B$6,MATCH(G86,[2]Sheet2!$A$2:$A$6,0))</f>
        <v>1</v>
      </c>
      <c r="E86">
        <v>0.6</v>
      </c>
      <c r="F86">
        <f>INDEX([2]Sheet2!$B$2:$B$6,MATCH(H86,[2]Sheet2!$A$2:$A$6,0))</f>
        <v>1.5</v>
      </c>
      <c r="G86" t="str">
        <f>INDEX([3]Sheet1!$C$2:$C$125,MATCH(M86,[3]Sheet1!$B$2:$B$125,0))</f>
        <v>b</v>
      </c>
      <c r="H86" t="s">
        <v>11</v>
      </c>
      <c r="I86" s="4">
        <f t="shared" si="5"/>
        <v>33</v>
      </c>
      <c r="J86" s="2">
        <v>90.2</v>
      </c>
      <c r="K86" s="4">
        <f t="shared" si="4"/>
        <v>57.2</v>
      </c>
      <c r="L86">
        <v>121003</v>
      </c>
      <c r="M86" s="1">
        <v>314401</v>
      </c>
      <c r="N86" t="s">
        <v>12</v>
      </c>
      <c r="O86">
        <f>INDEX([2]Sheet2!$C$2:$C$6,MATCH(G86,[2]Sheet2!$A$2:$A$6,0))</f>
        <v>33</v>
      </c>
      <c r="P86">
        <f>INDEX([2]Sheet2!$D$2:$D$6,MATCH(G86,[2]Sheet2!$A$2:$A$6,0))</f>
        <v>28.3</v>
      </c>
      <c r="Q86">
        <f>INDEX([2]Sheet2!$E$2:$E$6,MATCH(G86,[2]Sheet2!$A$2:$A$6,0))</f>
        <v>20.5</v>
      </c>
      <c r="R86">
        <f>INDEX([2]Sheet2!$F$2:$F$6,MATCH(G86,[2]Sheet2!$A$2:$A$6,0))</f>
        <v>28.3</v>
      </c>
    </row>
    <row r="87" spans="1:18" x14ac:dyDescent="0.3">
      <c r="A87" t="s">
        <v>185</v>
      </c>
      <c r="B87" t="s">
        <v>184</v>
      </c>
      <c r="C87" s="3">
        <f>INDEX([1]Sheet1!$F$2:$F$401,MATCH(A87,[1]Sheet1!$A$2:$A$401,0))</f>
        <v>1.3759999999999999</v>
      </c>
      <c r="D87">
        <f>INDEX([2]Sheet2!$B$2:$B$6,MATCH(G87,[2]Sheet2!$A$2:$A$6,0))</f>
        <v>1</v>
      </c>
      <c r="E87">
        <v>1.1000000000000001</v>
      </c>
      <c r="F87">
        <f>INDEX([2]Sheet2!$B$2:$B$6,MATCH(H87,[2]Sheet2!$A$2:$A$6,0))</f>
        <v>1.5</v>
      </c>
      <c r="G87" t="str">
        <f>INDEX([3]Sheet1!$C$2:$C$125,MATCH(M87,[3]Sheet1!$B$2:$B$125,0))</f>
        <v>b</v>
      </c>
      <c r="H87" t="s">
        <v>11</v>
      </c>
      <c r="I87" s="4">
        <f t="shared" si="5"/>
        <v>61.3</v>
      </c>
      <c r="J87" s="2">
        <v>135</v>
      </c>
      <c r="K87" s="4">
        <f t="shared" si="4"/>
        <v>73.7</v>
      </c>
      <c r="L87">
        <v>121003</v>
      </c>
      <c r="M87" s="1">
        <v>342301</v>
      </c>
      <c r="N87" t="s">
        <v>12</v>
      </c>
      <c r="O87">
        <f>INDEX([2]Sheet2!$C$2:$C$6,MATCH(G87,[2]Sheet2!$A$2:$A$6,0))</f>
        <v>33</v>
      </c>
      <c r="P87">
        <f>INDEX([2]Sheet2!$D$2:$D$6,MATCH(G87,[2]Sheet2!$A$2:$A$6,0))</f>
        <v>28.3</v>
      </c>
      <c r="Q87">
        <f>INDEX([2]Sheet2!$E$2:$E$6,MATCH(G87,[2]Sheet2!$A$2:$A$6,0))</f>
        <v>20.5</v>
      </c>
      <c r="R87">
        <f>INDEX([2]Sheet2!$F$2:$F$6,MATCH(G87,[2]Sheet2!$A$2:$A$6,0))</f>
        <v>28.3</v>
      </c>
    </row>
    <row r="88" spans="1:18" x14ac:dyDescent="0.3">
      <c r="A88" t="s">
        <v>187</v>
      </c>
      <c r="B88" t="s">
        <v>186</v>
      </c>
      <c r="C88" s="3">
        <f>INDEX([1]Sheet1!$F$2:$F$401,MATCH(A88,[1]Sheet1!$A$2:$A$401,0))</f>
        <v>6.5000000000000002E-2</v>
      </c>
      <c r="D88">
        <f>INDEX([2]Sheet2!$B$2:$B$6,MATCH(G88,[2]Sheet2!$A$2:$A$6,0))</f>
        <v>1</v>
      </c>
      <c r="E88">
        <v>0.15</v>
      </c>
      <c r="F88">
        <f>INDEX([2]Sheet2!$B$2:$B$6,MATCH(H88,[2]Sheet2!$A$2:$A$6,0))</f>
        <v>1.5</v>
      </c>
      <c r="G88" t="str">
        <f>INDEX([3]Sheet1!$C$2:$C$125,MATCH(M88,[3]Sheet1!$B$2:$B$125,0))</f>
        <v>b</v>
      </c>
      <c r="H88" t="s">
        <v>11</v>
      </c>
      <c r="I88" s="4">
        <f t="shared" si="5"/>
        <v>33</v>
      </c>
      <c r="J88" s="2">
        <v>45.4</v>
      </c>
      <c r="K88" s="4">
        <f t="shared" si="4"/>
        <v>12.399999999999999</v>
      </c>
      <c r="L88">
        <v>121003</v>
      </c>
      <c r="M88" s="1">
        <v>313003</v>
      </c>
      <c r="N88" t="s">
        <v>12</v>
      </c>
      <c r="O88">
        <f>INDEX([2]Sheet2!$C$2:$C$6,MATCH(G88,[2]Sheet2!$A$2:$A$6,0))</f>
        <v>33</v>
      </c>
      <c r="P88">
        <f>INDEX([2]Sheet2!$D$2:$D$6,MATCH(G88,[2]Sheet2!$A$2:$A$6,0))</f>
        <v>28.3</v>
      </c>
      <c r="Q88">
        <f>INDEX([2]Sheet2!$E$2:$E$6,MATCH(G88,[2]Sheet2!$A$2:$A$6,0))</f>
        <v>20.5</v>
      </c>
      <c r="R88">
        <f>INDEX([2]Sheet2!$F$2:$F$6,MATCH(G88,[2]Sheet2!$A$2:$A$6,0))</f>
        <v>28.3</v>
      </c>
    </row>
    <row r="89" spans="1:18" x14ac:dyDescent="0.3">
      <c r="A89" t="s">
        <v>189</v>
      </c>
      <c r="B89" t="s">
        <v>188</v>
      </c>
      <c r="C89" s="3">
        <f>INDEX([1]Sheet1!$F$2:$F$401,MATCH(A89,[1]Sheet1!$A$2:$A$401,0))</f>
        <v>0.72099999999999997</v>
      </c>
      <c r="D89">
        <f>INDEX([2]Sheet2!$B$2:$B$6,MATCH(G89,[2]Sheet2!$A$2:$A$6,0))</f>
        <v>2</v>
      </c>
      <c r="E89">
        <v>0.8</v>
      </c>
      <c r="F89">
        <f>INDEX([2]Sheet2!$B$2:$B$6,MATCH(H89,[2]Sheet2!$A$2:$A$6,0))</f>
        <v>1</v>
      </c>
      <c r="G89" t="str">
        <f>INDEX([3]Sheet1!$C$2:$C$125,MATCH(M89,[3]Sheet1!$B$2:$B$125,0))</f>
        <v>e</v>
      </c>
      <c r="H89" t="s">
        <v>19</v>
      </c>
      <c r="I89" s="4">
        <f t="shared" si="5"/>
        <v>56.6</v>
      </c>
      <c r="J89" s="2">
        <v>61.3</v>
      </c>
      <c r="K89" s="4">
        <f t="shared" si="4"/>
        <v>4.6999999999999957</v>
      </c>
      <c r="L89">
        <v>121003</v>
      </c>
      <c r="M89" s="1">
        <v>173212</v>
      </c>
      <c r="N89" t="s">
        <v>12</v>
      </c>
      <c r="O89">
        <f>INDEX([2]Sheet2!$C$2:$C$6,MATCH(G89,[2]Sheet2!$A$2:$A$6,0))</f>
        <v>56.6</v>
      </c>
      <c r="P89">
        <f>INDEX([2]Sheet2!$D$2:$D$6,MATCH(G89,[2]Sheet2!$A$2:$A$6,0))</f>
        <v>55.5</v>
      </c>
      <c r="Q89">
        <f>INDEX([2]Sheet2!$E$2:$E$6,MATCH(G89,[2]Sheet2!$A$2:$A$6,0))</f>
        <v>50.7</v>
      </c>
      <c r="R89">
        <f>INDEX([2]Sheet2!$F$2:$F$6,MATCH(G89,[2]Sheet2!$A$2:$A$6,0))</f>
        <v>55.5</v>
      </c>
    </row>
    <row r="90" spans="1:18" x14ac:dyDescent="0.3">
      <c r="A90" t="s">
        <v>191</v>
      </c>
      <c r="B90" t="s">
        <v>190</v>
      </c>
      <c r="C90" s="3">
        <f>INDEX([1]Sheet1!$F$2:$F$401,MATCH(A90,[1]Sheet1!$A$2:$A$401,0))</f>
        <v>0.27</v>
      </c>
      <c r="D90">
        <f>INDEX([2]Sheet2!$B$2:$B$6,MATCH(G90,[2]Sheet2!$A$2:$A$6,0))</f>
        <v>2</v>
      </c>
      <c r="E90">
        <v>0.3</v>
      </c>
      <c r="F90">
        <f>INDEX([2]Sheet2!$B$2:$B$6,MATCH(H90,[2]Sheet2!$A$2:$A$6,0))</f>
        <v>1</v>
      </c>
      <c r="G90" t="str">
        <f>INDEX([3]Sheet1!$C$2:$C$125,MATCH(M90,[3]Sheet1!$B$2:$B$125,0))</f>
        <v>e</v>
      </c>
      <c r="H90" t="s">
        <v>19</v>
      </c>
      <c r="I90" s="4">
        <f t="shared" si="5"/>
        <v>56.6</v>
      </c>
      <c r="J90" s="2">
        <v>33</v>
      </c>
      <c r="K90" s="4">
        <f t="shared" si="4"/>
        <v>-23.6</v>
      </c>
      <c r="L90">
        <v>121003</v>
      </c>
      <c r="M90" s="1">
        <v>174101</v>
      </c>
      <c r="N90" t="s">
        <v>12</v>
      </c>
      <c r="O90">
        <f>INDEX([2]Sheet2!$C$2:$C$6,MATCH(G90,[2]Sheet2!$A$2:$A$6,0))</f>
        <v>56.6</v>
      </c>
      <c r="P90">
        <f>INDEX([2]Sheet2!$D$2:$D$6,MATCH(G90,[2]Sheet2!$A$2:$A$6,0))</f>
        <v>55.5</v>
      </c>
      <c r="Q90">
        <f>INDEX([2]Sheet2!$E$2:$E$6,MATCH(G90,[2]Sheet2!$A$2:$A$6,0))</f>
        <v>50.7</v>
      </c>
      <c r="R90">
        <f>INDEX([2]Sheet2!$F$2:$F$6,MATCH(G90,[2]Sheet2!$A$2:$A$6,0))</f>
        <v>55.5</v>
      </c>
    </row>
    <row r="91" spans="1:18" x14ac:dyDescent="0.3">
      <c r="A91" t="s">
        <v>193</v>
      </c>
      <c r="B91" t="s">
        <v>192</v>
      </c>
      <c r="C91" s="3">
        <f>INDEX([1]Sheet1!$F$2:$F$401,MATCH(A91,[1]Sheet1!$A$2:$A$401,0))</f>
        <v>1.6759999999999999</v>
      </c>
      <c r="D91">
        <f>INDEX([2]Sheet2!$B$2:$B$6,MATCH(G91,[2]Sheet2!$A$2:$A$6,0))</f>
        <v>2</v>
      </c>
      <c r="E91">
        <v>1.6</v>
      </c>
      <c r="F91">
        <f>INDEX([2]Sheet2!$B$2:$B$6,MATCH(H91,[2]Sheet2!$A$2:$A$6,0))</f>
        <v>1</v>
      </c>
      <c r="G91" t="str">
        <f>INDEX([3]Sheet1!$C$2:$C$125,MATCH(M91,[3]Sheet1!$B$2:$B$125,0))</f>
        <v>e</v>
      </c>
      <c r="H91" t="s">
        <v>19</v>
      </c>
      <c r="I91" s="4">
        <f t="shared" si="5"/>
        <v>56.6</v>
      </c>
      <c r="J91" s="2">
        <v>117.9</v>
      </c>
      <c r="K91" s="4">
        <f t="shared" si="4"/>
        <v>61.300000000000004</v>
      </c>
      <c r="L91">
        <v>121003</v>
      </c>
      <c r="M91" s="1">
        <v>173213</v>
      </c>
      <c r="N91" t="s">
        <v>12</v>
      </c>
      <c r="O91">
        <f>INDEX([2]Sheet2!$C$2:$C$6,MATCH(G91,[2]Sheet2!$A$2:$A$6,0))</f>
        <v>56.6</v>
      </c>
      <c r="P91">
        <f>INDEX([2]Sheet2!$D$2:$D$6,MATCH(G91,[2]Sheet2!$A$2:$A$6,0))</f>
        <v>55.5</v>
      </c>
      <c r="Q91">
        <f>INDEX([2]Sheet2!$E$2:$E$6,MATCH(G91,[2]Sheet2!$A$2:$A$6,0))</f>
        <v>50.7</v>
      </c>
      <c r="R91">
        <f>INDEX([2]Sheet2!$F$2:$F$6,MATCH(G91,[2]Sheet2!$A$2:$A$6,0))</f>
        <v>55.5</v>
      </c>
    </row>
    <row r="92" spans="1:18" x14ac:dyDescent="0.3">
      <c r="A92" t="s">
        <v>195</v>
      </c>
      <c r="B92" t="s">
        <v>194</v>
      </c>
      <c r="C92" s="3">
        <f>INDEX([1]Sheet1!$F$2:$F$401,MATCH(A92,[1]Sheet1!$A$2:$A$401,0))</f>
        <v>0.5</v>
      </c>
      <c r="D92">
        <f>INDEX([2]Sheet2!$B$2:$B$6,MATCH(G92,[2]Sheet2!$A$2:$A$6,0))</f>
        <v>1</v>
      </c>
      <c r="E92">
        <v>0.71</v>
      </c>
      <c r="F92">
        <f>INDEX([2]Sheet2!$B$2:$B$6,MATCH(H92,[2]Sheet2!$A$2:$A$6,0))</f>
        <v>1.5</v>
      </c>
      <c r="G92" t="str">
        <f>INDEX([3]Sheet1!$C$2:$C$125,MATCH(M92,[3]Sheet1!$B$2:$B$125,0))</f>
        <v>b</v>
      </c>
      <c r="H92" t="s">
        <v>11</v>
      </c>
      <c r="I92" s="4">
        <f t="shared" si="5"/>
        <v>33</v>
      </c>
      <c r="J92" s="2">
        <v>90.2</v>
      </c>
      <c r="K92" s="4">
        <f t="shared" si="4"/>
        <v>57.2</v>
      </c>
      <c r="L92">
        <v>121003</v>
      </c>
      <c r="M92" s="1">
        <v>302017</v>
      </c>
      <c r="N92" t="s">
        <v>12</v>
      </c>
      <c r="O92">
        <f>INDEX([2]Sheet2!$C$2:$C$6,MATCH(G92,[2]Sheet2!$A$2:$A$6,0))</f>
        <v>33</v>
      </c>
      <c r="P92">
        <f>INDEX([2]Sheet2!$D$2:$D$6,MATCH(G92,[2]Sheet2!$A$2:$A$6,0))</f>
        <v>28.3</v>
      </c>
      <c r="Q92">
        <f>INDEX([2]Sheet2!$E$2:$E$6,MATCH(G92,[2]Sheet2!$A$2:$A$6,0))</f>
        <v>20.5</v>
      </c>
      <c r="R92">
        <f>INDEX([2]Sheet2!$F$2:$F$6,MATCH(G92,[2]Sheet2!$A$2:$A$6,0))</f>
        <v>28.3</v>
      </c>
    </row>
    <row r="93" spans="1:18" x14ac:dyDescent="0.3">
      <c r="A93" t="s">
        <v>197</v>
      </c>
      <c r="B93" t="s">
        <v>196</v>
      </c>
      <c r="C93" s="3">
        <f>INDEX([1]Sheet1!$F$2:$F$401,MATCH(A93,[1]Sheet1!$A$2:$A$401,0))</f>
        <v>0.84</v>
      </c>
      <c r="D93">
        <f>INDEX([2]Sheet2!$B$2:$B$6,MATCH(G93,[2]Sheet2!$A$2:$A$6,0))</f>
        <v>1</v>
      </c>
      <c r="E93">
        <v>1.02</v>
      </c>
      <c r="F93">
        <f>INDEX([2]Sheet2!$B$2:$B$6,MATCH(H93,[2]Sheet2!$A$2:$A$6,0))</f>
        <v>1.5</v>
      </c>
      <c r="G93" t="str">
        <f>INDEX([3]Sheet1!$C$2:$C$125,MATCH(M93,[3]Sheet1!$B$2:$B$125,0))</f>
        <v>b</v>
      </c>
      <c r="H93" t="s">
        <v>11</v>
      </c>
      <c r="I93" s="4">
        <f t="shared" si="5"/>
        <v>33</v>
      </c>
      <c r="J93" s="2">
        <v>135</v>
      </c>
      <c r="K93" s="4">
        <f t="shared" si="4"/>
        <v>102</v>
      </c>
      <c r="L93">
        <v>121003</v>
      </c>
      <c r="M93" s="1">
        <v>322201</v>
      </c>
      <c r="N93" t="s">
        <v>12</v>
      </c>
      <c r="O93">
        <f>INDEX([2]Sheet2!$C$2:$C$6,MATCH(G93,[2]Sheet2!$A$2:$A$6,0))</f>
        <v>33</v>
      </c>
      <c r="P93">
        <f>INDEX([2]Sheet2!$D$2:$D$6,MATCH(G93,[2]Sheet2!$A$2:$A$6,0))</f>
        <v>28.3</v>
      </c>
      <c r="Q93">
        <f>INDEX([2]Sheet2!$E$2:$E$6,MATCH(G93,[2]Sheet2!$A$2:$A$6,0))</f>
        <v>20.5</v>
      </c>
      <c r="R93">
        <f>INDEX([2]Sheet2!$F$2:$F$6,MATCH(G93,[2]Sheet2!$A$2:$A$6,0))</f>
        <v>28.3</v>
      </c>
    </row>
    <row r="94" spans="1:18" x14ac:dyDescent="0.3">
      <c r="A94" t="s">
        <v>199</v>
      </c>
      <c r="B94" t="s">
        <v>198</v>
      </c>
      <c r="C94" s="3">
        <f>INDEX([1]Sheet1!$F$2:$F$401,MATCH(A94,[1]Sheet1!$A$2:$A$401,0))</f>
        <v>0.127</v>
      </c>
      <c r="D94">
        <f>INDEX([2]Sheet2!$B$2:$B$6,MATCH(G94,[2]Sheet2!$A$2:$A$6,0))</f>
        <v>1</v>
      </c>
      <c r="E94">
        <v>0.59</v>
      </c>
      <c r="F94">
        <f>INDEX([2]Sheet2!$B$2:$B$6,MATCH(H94,[2]Sheet2!$A$2:$A$6,0))</f>
        <v>1.5</v>
      </c>
      <c r="G94" t="str">
        <f>INDEX([3]Sheet1!$C$2:$C$125,MATCH(M94,[3]Sheet1!$B$2:$B$125,0))</f>
        <v>b</v>
      </c>
      <c r="H94" t="s">
        <v>11</v>
      </c>
      <c r="I94" s="4">
        <f t="shared" si="5"/>
        <v>33</v>
      </c>
      <c r="J94" s="2">
        <v>90.2</v>
      </c>
      <c r="K94" s="4">
        <f t="shared" si="4"/>
        <v>57.2</v>
      </c>
      <c r="L94">
        <v>121003</v>
      </c>
      <c r="M94" s="1">
        <v>314001</v>
      </c>
      <c r="N94" t="s">
        <v>12</v>
      </c>
      <c r="O94">
        <f>INDEX([2]Sheet2!$C$2:$C$6,MATCH(G94,[2]Sheet2!$A$2:$A$6,0))</f>
        <v>33</v>
      </c>
      <c r="P94">
        <f>INDEX([2]Sheet2!$D$2:$D$6,MATCH(G94,[2]Sheet2!$A$2:$A$6,0))</f>
        <v>28.3</v>
      </c>
      <c r="Q94">
        <f>INDEX([2]Sheet2!$E$2:$E$6,MATCH(G94,[2]Sheet2!$A$2:$A$6,0))</f>
        <v>20.5</v>
      </c>
      <c r="R94">
        <f>INDEX([2]Sheet2!$F$2:$F$6,MATCH(G94,[2]Sheet2!$A$2:$A$6,0))</f>
        <v>28.3</v>
      </c>
    </row>
    <row r="95" spans="1:18" x14ac:dyDescent="0.3">
      <c r="A95" t="s">
        <v>201</v>
      </c>
      <c r="B95" t="s">
        <v>200</v>
      </c>
      <c r="C95" s="3">
        <f>INDEX([1]Sheet1!$F$2:$F$401,MATCH(A95,[1]Sheet1!$A$2:$A$401,0))</f>
        <v>0.5</v>
      </c>
      <c r="D95">
        <f>INDEX([2]Sheet2!$B$2:$B$6,MATCH(G95,[2]Sheet2!$A$2:$A$6,0))</f>
        <v>1</v>
      </c>
      <c r="E95">
        <v>0.69</v>
      </c>
      <c r="F95">
        <f>INDEX([2]Sheet2!$B$2:$B$6,MATCH(H95,[2]Sheet2!$A$2:$A$6,0))</f>
        <v>1.5</v>
      </c>
      <c r="G95" t="str">
        <f>INDEX([3]Sheet1!$C$2:$C$125,MATCH(M95,[3]Sheet1!$B$2:$B$125,0))</f>
        <v>b</v>
      </c>
      <c r="H95" t="s">
        <v>11</v>
      </c>
      <c r="I95" s="4">
        <f t="shared" si="5"/>
        <v>33</v>
      </c>
      <c r="J95" s="2">
        <v>90.2</v>
      </c>
      <c r="K95" s="4">
        <f t="shared" si="4"/>
        <v>57.2</v>
      </c>
      <c r="L95">
        <v>121003</v>
      </c>
      <c r="M95" s="1">
        <v>331022</v>
      </c>
      <c r="N95" t="s">
        <v>12</v>
      </c>
      <c r="O95">
        <f>INDEX([2]Sheet2!$C$2:$C$6,MATCH(G95,[2]Sheet2!$A$2:$A$6,0))</f>
        <v>33</v>
      </c>
      <c r="P95">
        <f>INDEX([2]Sheet2!$D$2:$D$6,MATCH(G95,[2]Sheet2!$A$2:$A$6,0))</f>
        <v>28.3</v>
      </c>
      <c r="Q95">
        <f>INDEX([2]Sheet2!$E$2:$E$6,MATCH(G95,[2]Sheet2!$A$2:$A$6,0))</f>
        <v>20.5</v>
      </c>
      <c r="R95">
        <f>INDEX([2]Sheet2!$F$2:$F$6,MATCH(G95,[2]Sheet2!$A$2:$A$6,0))</f>
        <v>28.3</v>
      </c>
    </row>
    <row r="96" spans="1:18" x14ac:dyDescent="0.3">
      <c r="A96" t="s">
        <v>203</v>
      </c>
      <c r="B96" t="s">
        <v>202</v>
      </c>
      <c r="C96" s="3">
        <f>INDEX([1]Sheet1!$F$2:$F$401,MATCH(A96,[1]Sheet1!$A$2:$A$401,0))</f>
        <v>0.5</v>
      </c>
      <c r="D96">
        <f>INDEX([2]Sheet2!$B$2:$B$6,MATCH(G96,[2]Sheet2!$A$2:$A$6,0))</f>
        <v>1</v>
      </c>
      <c r="E96">
        <v>0.68</v>
      </c>
      <c r="F96">
        <f>INDEX([2]Sheet2!$B$2:$B$6,MATCH(H96,[2]Sheet2!$A$2:$A$6,0))</f>
        <v>1.5</v>
      </c>
      <c r="G96" t="str">
        <f>INDEX([3]Sheet1!$C$2:$C$125,MATCH(M96,[3]Sheet1!$B$2:$B$125,0))</f>
        <v>b</v>
      </c>
      <c r="H96" t="s">
        <v>11</v>
      </c>
      <c r="I96" s="4">
        <f t="shared" si="5"/>
        <v>33</v>
      </c>
      <c r="J96" s="2">
        <v>90.2</v>
      </c>
      <c r="K96" s="4">
        <f t="shared" si="4"/>
        <v>57.2</v>
      </c>
      <c r="L96">
        <v>121003</v>
      </c>
      <c r="M96" s="1">
        <v>305801</v>
      </c>
      <c r="N96" t="s">
        <v>12</v>
      </c>
      <c r="O96">
        <f>INDEX([2]Sheet2!$C$2:$C$6,MATCH(G96,[2]Sheet2!$A$2:$A$6,0))</f>
        <v>33</v>
      </c>
      <c r="P96">
        <f>INDEX([2]Sheet2!$D$2:$D$6,MATCH(G96,[2]Sheet2!$A$2:$A$6,0))</f>
        <v>28.3</v>
      </c>
      <c r="Q96">
        <f>INDEX([2]Sheet2!$E$2:$E$6,MATCH(G96,[2]Sheet2!$A$2:$A$6,0))</f>
        <v>20.5</v>
      </c>
      <c r="R96">
        <f>INDEX([2]Sheet2!$F$2:$F$6,MATCH(G96,[2]Sheet2!$A$2:$A$6,0))</f>
        <v>28.3</v>
      </c>
    </row>
    <row r="97" spans="1:18" x14ac:dyDescent="0.3">
      <c r="A97" t="s">
        <v>205</v>
      </c>
      <c r="B97" t="s">
        <v>204</v>
      </c>
      <c r="C97" s="3">
        <f>INDEX([1]Sheet1!$F$2:$F$401,MATCH(A97,[1]Sheet1!$A$2:$A$401,0))</f>
        <v>0.49</v>
      </c>
      <c r="D97">
        <f>INDEX([2]Sheet2!$B$2:$B$6,MATCH(G97,[2]Sheet2!$A$2:$A$6,0))</f>
        <v>1</v>
      </c>
      <c r="E97">
        <v>2.2799999999999998</v>
      </c>
      <c r="F97">
        <f>INDEX([2]Sheet2!$B$2:$B$6,MATCH(H97,[2]Sheet2!$A$2:$A$6,0))</f>
        <v>1.5</v>
      </c>
      <c r="G97" t="str">
        <f>INDEX([3]Sheet1!$C$2:$C$125,MATCH(M97,[3]Sheet1!$B$2:$B$125,0))</f>
        <v>b</v>
      </c>
      <c r="H97" t="s">
        <v>11</v>
      </c>
      <c r="I97" s="4">
        <f t="shared" si="5"/>
        <v>33</v>
      </c>
      <c r="J97" s="2">
        <v>224.6</v>
      </c>
      <c r="K97" s="4">
        <f t="shared" si="4"/>
        <v>191.6</v>
      </c>
      <c r="L97">
        <v>121003</v>
      </c>
      <c r="M97" s="1">
        <v>335502</v>
      </c>
      <c r="N97" t="s">
        <v>12</v>
      </c>
      <c r="O97">
        <f>INDEX([2]Sheet2!$C$2:$C$6,MATCH(G97,[2]Sheet2!$A$2:$A$6,0))</f>
        <v>33</v>
      </c>
      <c r="P97">
        <f>INDEX([2]Sheet2!$D$2:$D$6,MATCH(G97,[2]Sheet2!$A$2:$A$6,0))</f>
        <v>28.3</v>
      </c>
      <c r="Q97">
        <f>INDEX([2]Sheet2!$E$2:$E$6,MATCH(G97,[2]Sheet2!$A$2:$A$6,0))</f>
        <v>20.5</v>
      </c>
      <c r="R97">
        <f>INDEX([2]Sheet2!$F$2:$F$6,MATCH(G97,[2]Sheet2!$A$2:$A$6,0))</f>
        <v>28.3</v>
      </c>
    </row>
    <row r="98" spans="1:18" x14ac:dyDescent="0.3">
      <c r="A98" t="s">
        <v>207</v>
      </c>
      <c r="B98" t="s">
        <v>206</v>
      </c>
      <c r="C98" s="3">
        <f>INDEX([1]Sheet1!$F$2:$F$401,MATCH(A98,[1]Sheet1!$A$2:$A$401,0))</f>
        <v>0.5</v>
      </c>
      <c r="D98">
        <f>INDEX([2]Sheet2!$B$2:$B$6,MATCH(G98,[2]Sheet2!$A$2:$A$6,0))</f>
        <v>1</v>
      </c>
      <c r="E98">
        <v>0.68</v>
      </c>
      <c r="F98">
        <f>INDEX([2]Sheet2!$B$2:$B$6,MATCH(H98,[2]Sheet2!$A$2:$A$6,0))</f>
        <v>1.5</v>
      </c>
      <c r="G98" t="str">
        <f>INDEX([3]Sheet1!$C$2:$C$125,MATCH(M98,[3]Sheet1!$B$2:$B$125,0))</f>
        <v>b</v>
      </c>
      <c r="H98" t="s">
        <v>11</v>
      </c>
      <c r="I98" s="4">
        <f t="shared" si="5"/>
        <v>33</v>
      </c>
      <c r="J98" s="2">
        <v>90.2</v>
      </c>
      <c r="K98" s="4">
        <f t="shared" ref="K98:K125" si="6">J98-I98</f>
        <v>57.2</v>
      </c>
      <c r="L98">
        <v>121003</v>
      </c>
      <c r="M98" s="1">
        <v>306116</v>
      </c>
      <c r="N98" t="s">
        <v>12</v>
      </c>
      <c r="O98">
        <f>INDEX([2]Sheet2!$C$2:$C$6,MATCH(G98,[2]Sheet2!$A$2:$A$6,0))</f>
        <v>33</v>
      </c>
      <c r="P98">
        <f>INDEX([2]Sheet2!$D$2:$D$6,MATCH(G98,[2]Sheet2!$A$2:$A$6,0))</f>
        <v>28.3</v>
      </c>
      <c r="Q98">
        <f>INDEX([2]Sheet2!$E$2:$E$6,MATCH(G98,[2]Sheet2!$A$2:$A$6,0))</f>
        <v>20.5</v>
      </c>
      <c r="R98">
        <f>INDEX([2]Sheet2!$F$2:$F$6,MATCH(G98,[2]Sheet2!$A$2:$A$6,0))</f>
        <v>28.3</v>
      </c>
    </row>
    <row r="99" spans="1:18" x14ac:dyDescent="0.3">
      <c r="A99" t="s">
        <v>209</v>
      </c>
      <c r="B99" t="s">
        <v>208</v>
      </c>
      <c r="C99" s="3">
        <f>INDEX([1]Sheet1!$F$2:$F$401,MATCH(A99,[1]Sheet1!$A$2:$A$401,0))</f>
        <v>0.5</v>
      </c>
      <c r="D99">
        <f>INDEX([2]Sheet2!$B$2:$B$6,MATCH(G99,[2]Sheet2!$A$2:$A$6,0))</f>
        <v>1</v>
      </c>
      <c r="E99">
        <v>0.74</v>
      </c>
      <c r="F99">
        <f>INDEX([2]Sheet2!$B$2:$B$6,MATCH(H99,[2]Sheet2!$A$2:$A$6,0))</f>
        <v>1.5</v>
      </c>
      <c r="G99" t="str">
        <f>INDEX([3]Sheet1!$C$2:$C$125,MATCH(M99,[3]Sheet1!$B$2:$B$125,0))</f>
        <v>b</v>
      </c>
      <c r="H99" t="s">
        <v>11</v>
      </c>
      <c r="I99" s="4">
        <f t="shared" ref="I99:I125" si="7">IF(AND(G99="a",N99="Forward charges",C99&lt;=D99),O99,IF(AND(G99="a",N99="Forward charges",C99&gt;D99),O99+ROUNDUP((C99-D99)/D99,0)*P99,IF(AND(G99="b",N99="Forward charges",C99&lt;=D99),O99,IF(AND(G99="b",N99="Forward charges",C99&gt;D99),O99+ROUNDUP((C99-D99)/D99,0)*P99,IF(AND(G99="c",N99="Forward charges",C99&lt;=D99),O99,IF(AND(G99="c",N99="Forward charges",C99&gt;D99),O99+ROUNDUP((C99-D99)/D99,0)*P99,IF(AND(G99="d",N99="Forward charges",C99&lt;=D99),O99,IF(AND(G99="d",N99="Forward charges",C99&gt;D99),O99+ROUNDUP((C99-D99)/D99,0)*P99,IF(AND(G99="e",N99="Forward charges",C99&lt;=D99),O99,IF(AND(G99="e",N99="Forward charges",C99&gt;D99),O99+ROUNDUP((C99-D99)/D99,0)*P99,IF(AND(G99="a",N99="Forward and RTO charges",C99&lt;=D99),O99+Q99,IF(AND(G99="a",N99="Forward and RTO charges",C99&gt;D99),O99+Q99+ROUNDUP((C99-D99)/D99,0)*(P99+R99),IF(AND(G99="b",N99="Forward and RTO charges",C99&lt;=D99),O99+Q99,IF(AND(G99="b",N99="Forward and RTO charges",C99&gt;D99),O99+Q99+ROUNDUP((C99-D99)/D99,0)*(P99+R99),IF(AND(G99="c",N99="Forward and RTO charges",C99&lt;=D99),O99+Q99,IF(AND(G99="c",N99="Forward and RTO charges",C99&gt;D99),O99+Q99+ROUNDUP((C99-D99)/D99,0)*(P99+R99),IF(AND(G99="d",N99="Forward and RTO charges",C99&lt;=D99),O99+Q99,IF(AND(G99="d",N99="Forward and RTO charges",C99&gt;D99),O99+Q99+ROUNDUP((C99-D99)/D99,0)*(P99+R99),IF(AND(G99="e",N99="Forward and RTO charges",C99&lt;=D99),O99+Q99,IF(AND(G99="e",N99="Forward and RTO charges",C99&gt;D99),O99+Q99+ROUNDUP((C99-D99)/D99,0)*(P99+R99),0))))))))))))))))))))</f>
        <v>33</v>
      </c>
      <c r="J99" s="2">
        <v>90.2</v>
      </c>
      <c r="K99" s="4">
        <f t="shared" si="6"/>
        <v>57.2</v>
      </c>
      <c r="L99">
        <v>121003</v>
      </c>
      <c r="M99" s="1">
        <v>311001</v>
      </c>
      <c r="N99" t="s">
        <v>12</v>
      </c>
      <c r="O99">
        <f>INDEX([2]Sheet2!$C$2:$C$6,MATCH(G99,[2]Sheet2!$A$2:$A$6,0))</f>
        <v>33</v>
      </c>
      <c r="P99">
        <f>INDEX([2]Sheet2!$D$2:$D$6,MATCH(G99,[2]Sheet2!$A$2:$A$6,0))</f>
        <v>28.3</v>
      </c>
      <c r="Q99">
        <f>INDEX([2]Sheet2!$E$2:$E$6,MATCH(G99,[2]Sheet2!$A$2:$A$6,0))</f>
        <v>20.5</v>
      </c>
      <c r="R99">
        <f>INDEX([2]Sheet2!$F$2:$F$6,MATCH(G99,[2]Sheet2!$A$2:$A$6,0))</f>
        <v>28.3</v>
      </c>
    </row>
    <row r="100" spans="1:18" x14ac:dyDescent="0.3">
      <c r="A100" t="s">
        <v>211</v>
      </c>
      <c r="B100" t="s">
        <v>210</v>
      </c>
      <c r="C100" s="3">
        <f>INDEX([1]Sheet1!$F$2:$F$401,MATCH(A100,[1]Sheet1!$A$2:$A$401,0))</f>
        <v>0.76500000000000001</v>
      </c>
      <c r="D100">
        <f>INDEX([2]Sheet2!$B$2:$B$6,MATCH(G100,[2]Sheet2!$A$2:$A$6,0))</f>
        <v>1</v>
      </c>
      <c r="E100">
        <v>4.13</v>
      </c>
      <c r="F100">
        <f>INDEX([2]Sheet2!$B$2:$B$6,MATCH(H100,[2]Sheet2!$A$2:$A$6,0))</f>
        <v>1.5</v>
      </c>
      <c r="G100" t="str">
        <f>INDEX([3]Sheet1!$C$2:$C$125,MATCH(M100,[3]Sheet1!$B$2:$B$125,0))</f>
        <v>b</v>
      </c>
      <c r="H100" t="s">
        <v>11</v>
      </c>
      <c r="I100" s="4">
        <f t="shared" si="7"/>
        <v>33</v>
      </c>
      <c r="J100" s="2">
        <v>403.8</v>
      </c>
      <c r="K100" s="4">
        <f t="shared" si="6"/>
        <v>370.8</v>
      </c>
      <c r="L100">
        <v>121003</v>
      </c>
      <c r="M100" s="1">
        <v>302019</v>
      </c>
      <c r="N100" t="s">
        <v>12</v>
      </c>
      <c r="O100">
        <f>INDEX([2]Sheet2!$C$2:$C$6,MATCH(G100,[2]Sheet2!$A$2:$A$6,0))</f>
        <v>33</v>
      </c>
      <c r="P100">
        <f>INDEX([2]Sheet2!$D$2:$D$6,MATCH(G100,[2]Sheet2!$A$2:$A$6,0))</f>
        <v>28.3</v>
      </c>
      <c r="Q100">
        <f>INDEX([2]Sheet2!$E$2:$E$6,MATCH(G100,[2]Sheet2!$A$2:$A$6,0))</f>
        <v>20.5</v>
      </c>
      <c r="R100">
        <f>INDEX([2]Sheet2!$F$2:$F$6,MATCH(G100,[2]Sheet2!$A$2:$A$6,0))</f>
        <v>28.3</v>
      </c>
    </row>
    <row r="101" spans="1:18" x14ac:dyDescent="0.3">
      <c r="A101" t="s">
        <v>213</v>
      </c>
      <c r="B101" t="s">
        <v>212</v>
      </c>
      <c r="C101" s="3">
        <f>INDEX([1]Sheet1!$F$2:$F$401,MATCH(A101,[1]Sheet1!$A$2:$A$401,0))</f>
        <v>0.5</v>
      </c>
      <c r="D101">
        <f>INDEX([2]Sheet2!$B$2:$B$6,MATCH(G101,[2]Sheet2!$A$2:$A$6,0))</f>
        <v>1</v>
      </c>
      <c r="E101">
        <v>0.73</v>
      </c>
      <c r="F101">
        <f>INDEX([2]Sheet2!$B$2:$B$6,MATCH(H101,[2]Sheet2!$A$2:$A$6,0))</f>
        <v>1.5</v>
      </c>
      <c r="G101" t="str">
        <f>INDEX([3]Sheet1!$C$2:$C$125,MATCH(M101,[3]Sheet1!$B$2:$B$125,0))</f>
        <v>b</v>
      </c>
      <c r="H101" t="s">
        <v>11</v>
      </c>
      <c r="I101" s="4">
        <f t="shared" si="7"/>
        <v>33</v>
      </c>
      <c r="J101" s="2">
        <v>90.2</v>
      </c>
      <c r="K101" s="4">
        <f t="shared" si="6"/>
        <v>57.2</v>
      </c>
      <c r="L101">
        <v>121003</v>
      </c>
      <c r="M101" s="1">
        <v>302039</v>
      </c>
      <c r="N101" t="s">
        <v>12</v>
      </c>
      <c r="O101">
        <f>INDEX([2]Sheet2!$C$2:$C$6,MATCH(G101,[2]Sheet2!$A$2:$A$6,0))</f>
        <v>33</v>
      </c>
      <c r="P101">
        <f>INDEX([2]Sheet2!$D$2:$D$6,MATCH(G101,[2]Sheet2!$A$2:$A$6,0))</f>
        <v>28.3</v>
      </c>
      <c r="Q101">
        <f>INDEX([2]Sheet2!$E$2:$E$6,MATCH(G101,[2]Sheet2!$A$2:$A$6,0))</f>
        <v>20.5</v>
      </c>
      <c r="R101">
        <f>INDEX([2]Sheet2!$F$2:$F$6,MATCH(G101,[2]Sheet2!$A$2:$A$6,0))</f>
        <v>28.3</v>
      </c>
    </row>
    <row r="102" spans="1:18" x14ac:dyDescent="0.3">
      <c r="A102" t="s">
        <v>215</v>
      </c>
      <c r="B102" t="s">
        <v>214</v>
      </c>
      <c r="C102" s="3">
        <f>INDEX([1]Sheet1!$F$2:$F$401,MATCH(A102,[1]Sheet1!$A$2:$A$401,0))</f>
        <v>0.83</v>
      </c>
      <c r="D102">
        <f>INDEX([2]Sheet2!$B$2:$B$6,MATCH(G102,[2]Sheet2!$A$2:$A$6,0))</f>
        <v>1</v>
      </c>
      <c r="E102">
        <v>1.04</v>
      </c>
      <c r="F102">
        <f>INDEX([2]Sheet2!$B$2:$B$6,MATCH(H102,[2]Sheet2!$A$2:$A$6,0))</f>
        <v>1.5</v>
      </c>
      <c r="G102" t="str">
        <f>INDEX([3]Sheet1!$C$2:$C$125,MATCH(M102,[3]Sheet1!$B$2:$B$125,0))</f>
        <v>b</v>
      </c>
      <c r="H102" t="s">
        <v>11</v>
      </c>
      <c r="I102" s="4">
        <f t="shared" si="7"/>
        <v>33</v>
      </c>
      <c r="J102" s="2">
        <v>135</v>
      </c>
      <c r="K102" s="4">
        <f t="shared" si="6"/>
        <v>102</v>
      </c>
      <c r="L102">
        <v>121003</v>
      </c>
      <c r="M102" s="1">
        <v>335803</v>
      </c>
      <c r="N102" t="s">
        <v>12</v>
      </c>
      <c r="O102">
        <f>INDEX([2]Sheet2!$C$2:$C$6,MATCH(G102,[2]Sheet2!$A$2:$A$6,0))</f>
        <v>33</v>
      </c>
      <c r="P102">
        <f>INDEX([2]Sheet2!$D$2:$D$6,MATCH(G102,[2]Sheet2!$A$2:$A$6,0))</f>
        <v>28.3</v>
      </c>
      <c r="Q102">
        <f>INDEX([2]Sheet2!$E$2:$E$6,MATCH(G102,[2]Sheet2!$A$2:$A$6,0))</f>
        <v>20.5</v>
      </c>
      <c r="R102">
        <f>INDEX([2]Sheet2!$F$2:$F$6,MATCH(G102,[2]Sheet2!$A$2:$A$6,0))</f>
        <v>28.3</v>
      </c>
    </row>
    <row r="103" spans="1:18" x14ac:dyDescent="0.3">
      <c r="A103" t="s">
        <v>217</v>
      </c>
      <c r="B103" t="s">
        <v>216</v>
      </c>
      <c r="C103" s="3">
        <f>INDEX([1]Sheet1!$F$2:$F$401,MATCH(A103,[1]Sheet1!$A$2:$A$401,0))</f>
        <v>0.5</v>
      </c>
      <c r="D103">
        <f>INDEX([2]Sheet2!$B$2:$B$6,MATCH(G103,[2]Sheet2!$A$2:$A$6,0))</f>
        <v>1</v>
      </c>
      <c r="E103">
        <v>0.7</v>
      </c>
      <c r="F103">
        <f>INDEX([2]Sheet2!$B$2:$B$6,MATCH(H103,[2]Sheet2!$A$2:$A$6,0))</f>
        <v>1.5</v>
      </c>
      <c r="G103" t="str">
        <f>INDEX([3]Sheet1!$C$2:$C$125,MATCH(M103,[3]Sheet1!$B$2:$B$125,0))</f>
        <v>b</v>
      </c>
      <c r="H103" t="s">
        <v>11</v>
      </c>
      <c r="I103" s="4">
        <f t="shared" si="7"/>
        <v>33</v>
      </c>
      <c r="J103" s="2">
        <v>90.2</v>
      </c>
      <c r="K103" s="4">
        <f t="shared" si="6"/>
        <v>57.2</v>
      </c>
      <c r="L103">
        <v>121003</v>
      </c>
      <c r="M103" s="1">
        <v>335001</v>
      </c>
      <c r="N103" t="s">
        <v>12</v>
      </c>
      <c r="O103">
        <f>INDEX([2]Sheet2!$C$2:$C$6,MATCH(G103,[2]Sheet2!$A$2:$A$6,0))</f>
        <v>33</v>
      </c>
      <c r="P103">
        <f>INDEX([2]Sheet2!$D$2:$D$6,MATCH(G103,[2]Sheet2!$A$2:$A$6,0))</f>
        <v>28.3</v>
      </c>
      <c r="Q103">
        <f>INDEX([2]Sheet2!$E$2:$E$6,MATCH(G103,[2]Sheet2!$A$2:$A$6,0))</f>
        <v>20.5</v>
      </c>
      <c r="R103">
        <f>INDEX([2]Sheet2!$F$2:$F$6,MATCH(G103,[2]Sheet2!$A$2:$A$6,0))</f>
        <v>28.3</v>
      </c>
    </row>
    <row r="104" spans="1:18" x14ac:dyDescent="0.3">
      <c r="A104" t="s">
        <v>219</v>
      </c>
      <c r="B104" t="s">
        <v>218</v>
      </c>
      <c r="C104" s="3">
        <f>INDEX([1]Sheet1!$F$2:$F$401,MATCH(A104,[1]Sheet1!$A$2:$A$401,0))</f>
        <v>0.5</v>
      </c>
      <c r="D104">
        <f>INDEX([2]Sheet2!$B$2:$B$6,MATCH(G104,[2]Sheet2!$A$2:$A$6,0))</f>
        <v>2</v>
      </c>
      <c r="E104">
        <v>0.72</v>
      </c>
      <c r="F104">
        <f>INDEX([2]Sheet2!$B$2:$B$6,MATCH(H104,[2]Sheet2!$A$2:$A$6,0))</f>
        <v>1</v>
      </c>
      <c r="G104" t="str">
        <f>INDEX([3]Sheet1!$C$2:$C$125,MATCH(M104,[3]Sheet1!$B$2:$B$125,0))</f>
        <v>e</v>
      </c>
      <c r="H104" t="s">
        <v>19</v>
      </c>
      <c r="I104" s="4">
        <f t="shared" si="7"/>
        <v>56.6</v>
      </c>
      <c r="J104" s="2">
        <v>61.3</v>
      </c>
      <c r="K104" s="4">
        <f t="shared" si="6"/>
        <v>4.6999999999999957</v>
      </c>
      <c r="L104">
        <v>121003</v>
      </c>
      <c r="M104" s="1">
        <v>175101</v>
      </c>
      <c r="N104" t="s">
        <v>12</v>
      </c>
      <c r="O104">
        <f>INDEX([2]Sheet2!$C$2:$C$6,MATCH(G104,[2]Sheet2!$A$2:$A$6,0))</f>
        <v>56.6</v>
      </c>
      <c r="P104">
        <f>INDEX([2]Sheet2!$D$2:$D$6,MATCH(G104,[2]Sheet2!$A$2:$A$6,0))</f>
        <v>55.5</v>
      </c>
      <c r="Q104">
        <f>INDEX([2]Sheet2!$E$2:$E$6,MATCH(G104,[2]Sheet2!$A$2:$A$6,0))</f>
        <v>50.7</v>
      </c>
      <c r="R104">
        <f>INDEX([2]Sheet2!$F$2:$F$6,MATCH(G104,[2]Sheet2!$A$2:$A$6,0))</f>
        <v>55.5</v>
      </c>
    </row>
    <row r="105" spans="1:18" x14ac:dyDescent="0.3">
      <c r="A105" t="s">
        <v>221</v>
      </c>
      <c r="B105" t="s">
        <v>220</v>
      </c>
      <c r="C105" s="3">
        <f>INDEX([1]Sheet1!$F$2:$F$401,MATCH(A105,[1]Sheet1!$A$2:$A$401,0))</f>
        <v>0.5</v>
      </c>
      <c r="D105">
        <f>INDEX([2]Sheet2!$B$2:$B$6,MATCH(G105,[2]Sheet2!$A$2:$A$6,0))</f>
        <v>1</v>
      </c>
      <c r="E105">
        <v>0.72</v>
      </c>
      <c r="F105">
        <f>INDEX([2]Sheet2!$B$2:$B$6,MATCH(H105,[2]Sheet2!$A$2:$A$6,0))</f>
        <v>1.5</v>
      </c>
      <c r="G105" t="str">
        <f>INDEX([3]Sheet1!$C$2:$C$125,MATCH(M105,[3]Sheet1!$B$2:$B$125,0))</f>
        <v>b</v>
      </c>
      <c r="H105" t="s">
        <v>11</v>
      </c>
      <c r="I105" s="4">
        <f t="shared" si="7"/>
        <v>33</v>
      </c>
      <c r="J105" s="2">
        <v>90.2</v>
      </c>
      <c r="K105" s="4">
        <f t="shared" si="6"/>
        <v>57.2</v>
      </c>
      <c r="L105">
        <v>121003</v>
      </c>
      <c r="M105" s="1">
        <v>303903</v>
      </c>
      <c r="N105" t="s">
        <v>12</v>
      </c>
      <c r="O105">
        <f>INDEX([2]Sheet2!$C$2:$C$6,MATCH(G105,[2]Sheet2!$A$2:$A$6,0))</f>
        <v>33</v>
      </c>
      <c r="P105">
        <f>INDEX([2]Sheet2!$D$2:$D$6,MATCH(G105,[2]Sheet2!$A$2:$A$6,0))</f>
        <v>28.3</v>
      </c>
      <c r="Q105">
        <f>INDEX([2]Sheet2!$E$2:$E$6,MATCH(G105,[2]Sheet2!$A$2:$A$6,0))</f>
        <v>20.5</v>
      </c>
      <c r="R105">
        <f>INDEX([2]Sheet2!$F$2:$F$6,MATCH(G105,[2]Sheet2!$A$2:$A$6,0))</f>
        <v>28.3</v>
      </c>
    </row>
    <row r="106" spans="1:18" x14ac:dyDescent="0.3">
      <c r="A106" t="s">
        <v>223</v>
      </c>
      <c r="B106" t="s">
        <v>222</v>
      </c>
      <c r="C106" s="3">
        <f>INDEX([1]Sheet1!$F$2:$F$401,MATCH(A106,[1]Sheet1!$A$2:$A$401,0))</f>
        <v>0.22</v>
      </c>
      <c r="D106">
        <f>INDEX([2]Sheet2!$B$2:$B$6,MATCH(G106,[2]Sheet2!$A$2:$A$6,0))</f>
        <v>1</v>
      </c>
      <c r="E106">
        <v>1.63</v>
      </c>
      <c r="F106">
        <f>INDEX([2]Sheet2!$B$2:$B$6,MATCH(H106,[2]Sheet2!$A$2:$A$6,0))</f>
        <v>1.5</v>
      </c>
      <c r="G106" t="str">
        <f>INDEX([3]Sheet1!$C$2:$C$125,MATCH(M106,[3]Sheet1!$B$2:$B$125,0))</f>
        <v>b</v>
      </c>
      <c r="H106" t="s">
        <v>11</v>
      </c>
      <c r="I106" s="4">
        <f t="shared" si="7"/>
        <v>33</v>
      </c>
      <c r="J106" s="2">
        <v>179.8</v>
      </c>
      <c r="K106" s="4">
        <f t="shared" si="6"/>
        <v>146.80000000000001</v>
      </c>
      <c r="L106">
        <v>121003</v>
      </c>
      <c r="M106" s="1">
        <v>342012</v>
      </c>
      <c r="N106" t="s">
        <v>12</v>
      </c>
      <c r="O106">
        <f>INDEX([2]Sheet2!$C$2:$C$6,MATCH(G106,[2]Sheet2!$A$2:$A$6,0))</f>
        <v>33</v>
      </c>
      <c r="P106">
        <f>INDEX([2]Sheet2!$D$2:$D$6,MATCH(G106,[2]Sheet2!$A$2:$A$6,0))</f>
        <v>28.3</v>
      </c>
      <c r="Q106">
        <f>INDEX([2]Sheet2!$E$2:$E$6,MATCH(G106,[2]Sheet2!$A$2:$A$6,0))</f>
        <v>20.5</v>
      </c>
      <c r="R106">
        <f>INDEX([2]Sheet2!$F$2:$F$6,MATCH(G106,[2]Sheet2!$A$2:$A$6,0))</f>
        <v>28.3</v>
      </c>
    </row>
    <row r="107" spans="1:18" x14ac:dyDescent="0.3">
      <c r="A107" t="s">
        <v>225</v>
      </c>
      <c r="B107" t="s">
        <v>224</v>
      </c>
      <c r="C107" s="3">
        <f>INDEX([1]Sheet1!$F$2:$F$401,MATCH(A107,[1]Sheet1!$A$2:$A$401,0))</f>
        <v>0.6</v>
      </c>
      <c r="D107">
        <f>INDEX([2]Sheet2!$B$2:$B$6,MATCH(G107,[2]Sheet2!$A$2:$A$6,0))</f>
        <v>1</v>
      </c>
      <c r="E107">
        <v>2.4700000000000002</v>
      </c>
      <c r="F107">
        <f>INDEX([2]Sheet2!$B$2:$B$6,MATCH(H107,[2]Sheet2!$A$2:$A$6,0))</f>
        <v>1.5</v>
      </c>
      <c r="G107" t="str">
        <f>INDEX([3]Sheet1!$C$2:$C$125,MATCH(M107,[3]Sheet1!$B$2:$B$125,0))</f>
        <v>b</v>
      </c>
      <c r="H107" t="s">
        <v>11</v>
      </c>
      <c r="I107" s="4">
        <f t="shared" si="7"/>
        <v>33</v>
      </c>
      <c r="J107" s="2">
        <v>224.6</v>
      </c>
      <c r="K107" s="4">
        <f t="shared" si="6"/>
        <v>191.6</v>
      </c>
      <c r="L107">
        <v>121003</v>
      </c>
      <c r="M107" s="1">
        <v>334001</v>
      </c>
      <c r="N107" t="s">
        <v>12</v>
      </c>
      <c r="O107">
        <f>INDEX([2]Sheet2!$C$2:$C$6,MATCH(G107,[2]Sheet2!$A$2:$A$6,0))</f>
        <v>33</v>
      </c>
      <c r="P107">
        <f>INDEX([2]Sheet2!$D$2:$D$6,MATCH(G107,[2]Sheet2!$A$2:$A$6,0))</f>
        <v>28.3</v>
      </c>
      <c r="Q107">
        <f>INDEX([2]Sheet2!$E$2:$E$6,MATCH(G107,[2]Sheet2!$A$2:$A$6,0))</f>
        <v>20.5</v>
      </c>
      <c r="R107">
        <f>INDEX([2]Sheet2!$F$2:$F$6,MATCH(G107,[2]Sheet2!$A$2:$A$6,0))</f>
        <v>28.3</v>
      </c>
    </row>
    <row r="108" spans="1:18" x14ac:dyDescent="0.3">
      <c r="A108" t="s">
        <v>227</v>
      </c>
      <c r="B108" t="s">
        <v>226</v>
      </c>
      <c r="C108" s="3">
        <f>INDEX([1]Sheet1!$F$2:$F$401,MATCH(A108,[1]Sheet1!$A$2:$A$401,0))</f>
        <v>0.5</v>
      </c>
      <c r="D108">
        <f>INDEX([2]Sheet2!$B$2:$B$6,MATCH(G108,[2]Sheet2!$A$2:$A$6,0))</f>
        <v>1</v>
      </c>
      <c r="E108">
        <v>0.67</v>
      </c>
      <c r="F108">
        <f>INDEX([2]Sheet2!$B$2:$B$6,MATCH(H108,[2]Sheet2!$A$2:$A$6,0))</f>
        <v>1.5</v>
      </c>
      <c r="G108" t="str">
        <f>INDEX([3]Sheet1!$C$2:$C$125,MATCH(M108,[3]Sheet1!$B$2:$B$125,0))</f>
        <v>b</v>
      </c>
      <c r="H108" t="s">
        <v>11</v>
      </c>
      <c r="I108" s="4">
        <f t="shared" si="7"/>
        <v>33</v>
      </c>
      <c r="J108" s="2">
        <v>90.2</v>
      </c>
      <c r="K108" s="4">
        <f t="shared" si="6"/>
        <v>57.2</v>
      </c>
      <c r="L108">
        <v>121003</v>
      </c>
      <c r="M108" s="1">
        <v>302031</v>
      </c>
      <c r="N108" t="s">
        <v>12</v>
      </c>
      <c r="O108">
        <f>INDEX([2]Sheet2!$C$2:$C$6,MATCH(G108,[2]Sheet2!$A$2:$A$6,0))</f>
        <v>33</v>
      </c>
      <c r="P108">
        <f>INDEX([2]Sheet2!$D$2:$D$6,MATCH(G108,[2]Sheet2!$A$2:$A$6,0))</f>
        <v>28.3</v>
      </c>
      <c r="Q108">
        <f>INDEX([2]Sheet2!$E$2:$E$6,MATCH(G108,[2]Sheet2!$A$2:$A$6,0))</f>
        <v>20.5</v>
      </c>
      <c r="R108">
        <f>INDEX([2]Sheet2!$F$2:$F$6,MATCH(G108,[2]Sheet2!$A$2:$A$6,0))</f>
        <v>28.3</v>
      </c>
    </row>
    <row r="109" spans="1:18" x14ac:dyDescent="0.3">
      <c r="A109" t="s">
        <v>229</v>
      </c>
      <c r="B109" t="s">
        <v>228</v>
      </c>
      <c r="C109" s="3">
        <f>INDEX([1]Sheet1!$F$2:$F$401,MATCH(A109,[1]Sheet1!$A$2:$A$401,0))</f>
        <v>0.5</v>
      </c>
      <c r="D109">
        <f>INDEX([2]Sheet2!$B$2:$B$6,MATCH(G109,[2]Sheet2!$A$2:$A$6,0))</f>
        <v>1</v>
      </c>
      <c r="E109">
        <v>0.72</v>
      </c>
      <c r="F109">
        <f>INDEX([2]Sheet2!$B$2:$B$6,MATCH(H109,[2]Sheet2!$A$2:$A$6,0))</f>
        <v>1.5</v>
      </c>
      <c r="G109" t="str">
        <f>INDEX([3]Sheet1!$C$2:$C$125,MATCH(M109,[3]Sheet1!$B$2:$B$125,0))</f>
        <v>b</v>
      </c>
      <c r="H109" t="s">
        <v>11</v>
      </c>
      <c r="I109" s="4">
        <f t="shared" si="7"/>
        <v>33</v>
      </c>
      <c r="J109" s="2">
        <v>90.2</v>
      </c>
      <c r="K109" s="4">
        <f t="shared" si="6"/>
        <v>57.2</v>
      </c>
      <c r="L109">
        <v>121003</v>
      </c>
      <c r="M109" s="1">
        <v>302012</v>
      </c>
      <c r="N109" t="s">
        <v>12</v>
      </c>
      <c r="O109">
        <f>INDEX([2]Sheet2!$C$2:$C$6,MATCH(G109,[2]Sheet2!$A$2:$A$6,0))</f>
        <v>33</v>
      </c>
      <c r="P109">
        <f>INDEX([2]Sheet2!$D$2:$D$6,MATCH(G109,[2]Sheet2!$A$2:$A$6,0))</f>
        <v>28.3</v>
      </c>
      <c r="Q109">
        <f>INDEX([2]Sheet2!$E$2:$E$6,MATCH(G109,[2]Sheet2!$A$2:$A$6,0))</f>
        <v>20.5</v>
      </c>
      <c r="R109">
        <f>INDEX([2]Sheet2!$F$2:$F$6,MATCH(G109,[2]Sheet2!$A$2:$A$6,0))</f>
        <v>28.3</v>
      </c>
    </row>
    <row r="110" spans="1:18" x14ac:dyDescent="0.3">
      <c r="A110" t="s">
        <v>231</v>
      </c>
      <c r="B110" t="s">
        <v>230</v>
      </c>
      <c r="C110" s="3">
        <f>INDEX([1]Sheet1!$F$2:$F$401,MATCH(A110,[1]Sheet1!$A$2:$A$401,0))</f>
        <v>0.5</v>
      </c>
      <c r="D110">
        <f>INDEX([2]Sheet2!$B$2:$B$6,MATCH(G110,[2]Sheet2!$A$2:$A$6,0))</f>
        <v>1</v>
      </c>
      <c r="E110">
        <v>0.72</v>
      </c>
      <c r="F110">
        <f>INDEX([2]Sheet2!$B$2:$B$6,MATCH(H110,[2]Sheet2!$A$2:$A$6,0))</f>
        <v>1.5</v>
      </c>
      <c r="G110" t="str">
        <f>INDEX([3]Sheet1!$C$2:$C$125,MATCH(M110,[3]Sheet1!$B$2:$B$125,0))</f>
        <v>b</v>
      </c>
      <c r="H110" t="s">
        <v>11</v>
      </c>
      <c r="I110" s="4">
        <f t="shared" si="7"/>
        <v>33</v>
      </c>
      <c r="J110" s="2">
        <v>90.2</v>
      </c>
      <c r="K110" s="4">
        <f t="shared" si="6"/>
        <v>57.2</v>
      </c>
      <c r="L110">
        <v>121003</v>
      </c>
      <c r="M110" s="1">
        <v>342014</v>
      </c>
      <c r="N110" t="s">
        <v>12</v>
      </c>
      <c r="O110">
        <f>INDEX([2]Sheet2!$C$2:$C$6,MATCH(G110,[2]Sheet2!$A$2:$A$6,0))</f>
        <v>33</v>
      </c>
      <c r="P110">
        <f>INDEX([2]Sheet2!$D$2:$D$6,MATCH(G110,[2]Sheet2!$A$2:$A$6,0))</f>
        <v>28.3</v>
      </c>
      <c r="Q110">
        <f>INDEX([2]Sheet2!$E$2:$E$6,MATCH(G110,[2]Sheet2!$A$2:$A$6,0))</f>
        <v>20.5</v>
      </c>
      <c r="R110">
        <f>INDEX([2]Sheet2!$F$2:$F$6,MATCH(G110,[2]Sheet2!$A$2:$A$6,0))</f>
        <v>28.3</v>
      </c>
    </row>
    <row r="111" spans="1:18" x14ac:dyDescent="0.3">
      <c r="A111" t="s">
        <v>233</v>
      </c>
      <c r="B111" t="s">
        <v>232</v>
      </c>
      <c r="C111" s="3">
        <f>INDEX([1]Sheet1!$F$2:$F$401,MATCH(A111,[1]Sheet1!$A$2:$A$401,0))</f>
        <v>0.5</v>
      </c>
      <c r="D111">
        <f>INDEX([2]Sheet2!$B$2:$B$6,MATCH(G111,[2]Sheet2!$A$2:$A$6,0))</f>
        <v>1</v>
      </c>
      <c r="E111">
        <v>0.68</v>
      </c>
      <c r="F111">
        <f>INDEX([2]Sheet2!$B$2:$B$6,MATCH(H111,[2]Sheet2!$A$2:$A$6,0))</f>
        <v>1.5</v>
      </c>
      <c r="G111" t="str">
        <f>INDEX([3]Sheet1!$C$2:$C$125,MATCH(M111,[3]Sheet1!$B$2:$B$125,0))</f>
        <v>b</v>
      </c>
      <c r="H111" t="s">
        <v>11</v>
      </c>
      <c r="I111" s="4">
        <f t="shared" si="7"/>
        <v>33</v>
      </c>
      <c r="J111" s="2">
        <v>90.2</v>
      </c>
      <c r="K111" s="4">
        <f t="shared" si="6"/>
        <v>57.2</v>
      </c>
      <c r="L111">
        <v>121003</v>
      </c>
      <c r="M111" s="1">
        <v>324005</v>
      </c>
      <c r="N111" t="s">
        <v>12</v>
      </c>
      <c r="O111">
        <f>INDEX([2]Sheet2!$C$2:$C$6,MATCH(G111,[2]Sheet2!$A$2:$A$6,0))</f>
        <v>33</v>
      </c>
      <c r="P111">
        <f>INDEX([2]Sheet2!$D$2:$D$6,MATCH(G111,[2]Sheet2!$A$2:$A$6,0))</f>
        <v>28.3</v>
      </c>
      <c r="Q111">
        <f>INDEX([2]Sheet2!$E$2:$E$6,MATCH(G111,[2]Sheet2!$A$2:$A$6,0))</f>
        <v>20.5</v>
      </c>
      <c r="R111">
        <f>INDEX([2]Sheet2!$F$2:$F$6,MATCH(G111,[2]Sheet2!$A$2:$A$6,0))</f>
        <v>28.3</v>
      </c>
    </row>
    <row r="112" spans="1:18" x14ac:dyDescent="0.3">
      <c r="A112" t="s">
        <v>235</v>
      </c>
      <c r="B112" t="s">
        <v>234</v>
      </c>
      <c r="C112" s="3">
        <f>INDEX([1]Sheet1!$F$2:$F$401,MATCH(A112,[1]Sheet1!$A$2:$A$401,0))</f>
        <v>0.36099999999999999</v>
      </c>
      <c r="D112">
        <f>INDEX([2]Sheet2!$B$2:$B$6,MATCH(G112,[2]Sheet2!$A$2:$A$6,0))</f>
        <v>1</v>
      </c>
      <c r="E112">
        <v>0.82</v>
      </c>
      <c r="F112">
        <f>INDEX([2]Sheet2!$B$2:$B$6,MATCH(H112,[2]Sheet2!$A$2:$A$6,0))</f>
        <v>1.5</v>
      </c>
      <c r="G112" t="str">
        <f>INDEX([3]Sheet1!$C$2:$C$125,MATCH(M112,[3]Sheet1!$B$2:$B$125,0))</f>
        <v>b</v>
      </c>
      <c r="H112" t="s">
        <v>11</v>
      </c>
      <c r="I112" s="4">
        <f t="shared" si="7"/>
        <v>33</v>
      </c>
      <c r="J112" s="2">
        <v>90.2</v>
      </c>
      <c r="K112" s="4">
        <f t="shared" si="6"/>
        <v>57.2</v>
      </c>
      <c r="L112">
        <v>121003</v>
      </c>
      <c r="M112" s="1">
        <v>302001</v>
      </c>
      <c r="N112" t="s">
        <v>12</v>
      </c>
      <c r="O112">
        <f>INDEX([2]Sheet2!$C$2:$C$6,MATCH(G112,[2]Sheet2!$A$2:$A$6,0))</f>
        <v>33</v>
      </c>
      <c r="P112">
        <f>INDEX([2]Sheet2!$D$2:$D$6,MATCH(G112,[2]Sheet2!$A$2:$A$6,0))</f>
        <v>28.3</v>
      </c>
      <c r="Q112">
        <f>INDEX([2]Sheet2!$E$2:$E$6,MATCH(G112,[2]Sheet2!$A$2:$A$6,0))</f>
        <v>20.5</v>
      </c>
      <c r="R112">
        <f>INDEX([2]Sheet2!$F$2:$F$6,MATCH(G112,[2]Sheet2!$A$2:$A$6,0))</f>
        <v>28.3</v>
      </c>
    </row>
    <row r="113" spans="1:18" x14ac:dyDescent="0.3">
      <c r="A113" t="s">
        <v>237</v>
      </c>
      <c r="B113" t="s">
        <v>236</v>
      </c>
      <c r="C113" s="3">
        <f>INDEX([1]Sheet1!$F$2:$F$401,MATCH(A113,[1]Sheet1!$A$2:$A$401,0))</f>
        <v>0.5</v>
      </c>
      <c r="D113">
        <f>INDEX([2]Sheet2!$B$2:$B$6,MATCH(G113,[2]Sheet2!$A$2:$A$6,0))</f>
        <v>1</v>
      </c>
      <c r="E113">
        <v>0.66</v>
      </c>
      <c r="F113">
        <f>INDEX([2]Sheet2!$B$2:$B$6,MATCH(H113,[2]Sheet2!$A$2:$A$6,0))</f>
        <v>1.5</v>
      </c>
      <c r="G113" t="str">
        <f>INDEX([3]Sheet1!$C$2:$C$125,MATCH(M113,[3]Sheet1!$B$2:$B$125,0))</f>
        <v>b</v>
      </c>
      <c r="H113" t="s">
        <v>11</v>
      </c>
      <c r="I113" s="4">
        <f t="shared" si="7"/>
        <v>33</v>
      </c>
      <c r="J113" s="2">
        <v>90.2</v>
      </c>
      <c r="K113" s="4">
        <f t="shared" si="6"/>
        <v>57.2</v>
      </c>
      <c r="L113">
        <v>121003</v>
      </c>
      <c r="M113" s="1">
        <v>302004</v>
      </c>
      <c r="N113" t="s">
        <v>12</v>
      </c>
      <c r="O113">
        <f>INDEX([2]Sheet2!$C$2:$C$6,MATCH(G113,[2]Sheet2!$A$2:$A$6,0))</f>
        <v>33</v>
      </c>
      <c r="P113">
        <f>INDEX([2]Sheet2!$D$2:$D$6,MATCH(G113,[2]Sheet2!$A$2:$A$6,0))</f>
        <v>28.3</v>
      </c>
      <c r="Q113">
        <f>INDEX([2]Sheet2!$E$2:$E$6,MATCH(G113,[2]Sheet2!$A$2:$A$6,0))</f>
        <v>20.5</v>
      </c>
      <c r="R113">
        <f>INDEX([2]Sheet2!$F$2:$F$6,MATCH(G113,[2]Sheet2!$A$2:$A$6,0))</f>
        <v>28.3</v>
      </c>
    </row>
    <row r="114" spans="1:18" x14ac:dyDescent="0.3">
      <c r="A114" t="s">
        <v>239</v>
      </c>
      <c r="B114" t="s">
        <v>238</v>
      </c>
      <c r="C114" s="3">
        <f>INDEX([1]Sheet1!$F$2:$F$401,MATCH(A114,[1]Sheet1!$A$2:$A$401,0))</f>
        <v>0.5</v>
      </c>
      <c r="D114">
        <f>INDEX([2]Sheet2!$B$2:$B$6,MATCH(G114,[2]Sheet2!$A$2:$A$6,0))</f>
        <v>1</v>
      </c>
      <c r="E114">
        <v>0.68</v>
      </c>
      <c r="F114">
        <f>INDEX([2]Sheet2!$B$2:$B$6,MATCH(H114,[2]Sheet2!$A$2:$A$6,0))</f>
        <v>1.5</v>
      </c>
      <c r="G114" t="str">
        <f>INDEX([3]Sheet1!$C$2:$C$125,MATCH(M114,[3]Sheet1!$B$2:$B$125,0))</f>
        <v>b</v>
      </c>
      <c r="H114" t="s">
        <v>11</v>
      </c>
      <c r="I114" s="4">
        <f t="shared" si="7"/>
        <v>33</v>
      </c>
      <c r="J114" s="2">
        <v>90.2</v>
      </c>
      <c r="K114" s="4">
        <f t="shared" si="6"/>
        <v>57.2</v>
      </c>
      <c r="L114">
        <v>121003</v>
      </c>
      <c r="M114" s="1">
        <v>302018</v>
      </c>
      <c r="N114" t="s">
        <v>12</v>
      </c>
      <c r="O114">
        <f>INDEX([2]Sheet2!$C$2:$C$6,MATCH(G114,[2]Sheet2!$A$2:$A$6,0))</f>
        <v>33</v>
      </c>
      <c r="P114">
        <f>INDEX([2]Sheet2!$D$2:$D$6,MATCH(G114,[2]Sheet2!$A$2:$A$6,0))</f>
        <v>28.3</v>
      </c>
      <c r="Q114">
        <f>INDEX([2]Sheet2!$E$2:$E$6,MATCH(G114,[2]Sheet2!$A$2:$A$6,0))</f>
        <v>20.5</v>
      </c>
      <c r="R114">
        <f>INDEX([2]Sheet2!$F$2:$F$6,MATCH(G114,[2]Sheet2!$A$2:$A$6,0))</f>
        <v>28.3</v>
      </c>
    </row>
    <row r="115" spans="1:18" x14ac:dyDescent="0.3">
      <c r="A115" t="s">
        <v>241</v>
      </c>
      <c r="B115" t="s">
        <v>240</v>
      </c>
      <c r="C115" s="3">
        <f>INDEX([1]Sheet1!$F$2:$F$401,MATCH(A115,[1]Sheet1!$A$2:$A$401,0))</f>
        <v>0.98599999999999999</v>
      </c>
      <c r="D115">
        <f>INDEX([2]Sheet2!$B$2:$B$6,MATCH(G115,[2]Sheet2!$A$2:$A$6,0))</f>
        <v>1</v>
      </c>
      <c r="E115">
        <v>1.86</v>
      </c>
      <c r="F115">
        <f>INDEX([2]Sheet2!$B$2:$B$6,MATCH(H115,[2]Sheet2!$A$2:$A$6,0))</f>
        <v>1.5</v>
      </c>
      <c r="G115" t="str">
        <f>INDEX([3]Sheet1!$C$2:$C$125,MATCH(M115,[3]Sheet1!$B$2:$B$125,0))</f>
        <v>b</v>
      </c>
      <c r="H115" t="s">
        <v>11</v>
      </c>
      <c r="I115" s="4">
        <f t="shared" si="7"/>
        <v>33</v>
      </c>
      <c r="J115" s="2">
        <v>179.8</v>
      </c>
      <c r="K115" s="4">
        <f t="shared" si="6"/>
        <v>146.80000000000001</v>
      </c>
      <c r="L115">
        <v>121003</v>
      </c>
      <c r="M115" s="1">
        <v>302017</v>
      </c>
      <c r="N115" t="s">
        <v>12</v>
      </c>
      <c r="O115">
        <f>INDEX([2]Sheet2!$C$2:$C$6,MATCH(G115,[2]Sheet2!$A$2:$A$6,0))</f>
        <v>33</v>
      </c>
      <c r="P115">
        <f>INDEX([2]Sheet2!$D$2:$D$6,MATCH(G115,[2]Sheet2!$A$2:$A$6,0))</f>
        <v>28.3</v>
      </c>
      <c r="Q115">
        <f>INDEX([2]Sheet2!$E$2:$E$6,MATCH(G115,[2]Sheet2!$A$2:$A$6,0))</f>
        <v>20.5</v>
      </c>
      <c r="R115">
        <f>INDEX([2]Sheet2!$F$2:$F$6,MATCH(G115,[2]Sheet2!$A$2:$A$6,0))</f>
        <v>28.3</v>
      </c>
    </row>
    <row r="116" spans="1:18" x14ac:dyDescent="0.3">
      <c r="A116" t="s">
        <v>243</v>
      </c>
      <c r="B116" t="s">
        <v>242</v>
      </c>
      <c r="C116" s="3">
        <f>INDEX([1]Sheet1!$F$2:$F$401,MATCH(A116,[1]Sheet1!$A$2:$A$401,0))</f>
        <v>0.60699999999999998</v>
      </c>
      <c r="D116">
        <f>INDEX([2]Sheet2!$B$2:$B$6,MATCH(G116,[2]Sheet2!$A$2:$A$6,0))</f>
        <v>1</v>
      </c>
      <c r="E116">
        <v>2.27</v>
      </c>
      <c r="F116">
        <f>INDEX([2]Sheet2!$B$2:$B$6,MATCH(H116,[2]Sheet2!$A$2:$A$6,0))</f>
        <v>1.5</v>
      </c>
      <c r="G116" t="str">
        <f>INDEX([3]Sheet1!$C$2:$C$125,MATCH(M116,[3]Sheet1!$B$2:$B$125,0))</f>
        <v>b</v>
      </c>
      <c r="H116" t="s">
        <v>11</v>
      </c>
      <c r="I116" s="4">
        <f t="shared" si="7"/>
        <v>33</v>
      </c>
      <c r="J116" s="2">
        <v>224.6</v>
      </c>
      <c r="K116" s="4">
        <f t="shared" si="6"/>
        <v>191.6</v>
      </c>
      <c r="L116">
        <v>121003</v>
      </c>
      <c r="M116" s="1">
        <v>324008</v>
      </c>
      <c r="N116" t="s">
        <v>12</v>
      </c>
      <c r="O116">
        <f>INDEX([2]Sheet2!$C$2:$C$6,MATCH(G116,[2]Sheet2!$A$2:$A$6,0))</f>
        <v>33</v>
      </c>
      <c r="P116">
        <f>INDEX([2]Sheet2!$D$2:$D$6,MATCH(G116,[2]Sheet2!$A$2:$A$6,0))</f>
        <v>28.3</v>
      </c>
      <c r="Q116">
        <f>INDEX([2]Sheet2!$E$2:$E$6,MATCH(G116,[2]Sheet2!$A$2:$A$6,0))</f>
        <v>20.5</v>
      </c>
      <c r="R116">
        <f>INDEX([2]Sheet2!$F$2:$F$6,MATCH(G116,[2]Sheet2!$A$2:$A$6,0))</f>
        <v>28.3</v>
      </c>
    </row>
    <row r="117" spans="1:18" x14ac:dyDescent="0.3">
      <c r="A117" t="s">
        <v>245</v>
      </c>
      <c r="B117" t="s">
        <v>244</v>
      </c>
      <c r="C117" s="3">
        <f>INDEX([1]Sheet1!$F$2:$F$401,MATCH(A117,[1]Sheet1!$A$2:$A$401,0))</f>
        <v>0.48799999999999999</v>
      </c>
      <c r="D117">
        <f>INDEX([2]Sheet2!$B$2:$B$6,MATCH(G117,[2]Sheet2!$A$2:$A$6,0))</f>
        <v>1</v>
      </c>
      <c r="E117">
        <v>0.68</v>
      </c>
      <c r="F117">
        <f>INDEX([2]Sheet2!$B$2:$B$6,MATCH(H117,[2]Sheet2!$A$2:$A$6,0))</f>
        <v>1.5</v>
      </c>
      <c r="G117" t="str">
        <f>INDEX([3]Sheet1!$C$2:$C$125,MATCH(M117,[3]Sheet1!$B$2:$B$125,0))</f>
        <v>b</v>
      </c>
      <c r="H117" t="s">
        <v>11</v>
      </c>
      <c r="I117" s="4">
        <f t="shared" si="7"/>
        <v>33</v>
      </c>
      <c r="J117" s="2">
        <v>90.2</v>
      </c>
      <c r="K117" s="4">
        <f t="shared" si="6"/>
        <v>57.2</v>
      </c>
      <c r="L117">
        <v>121003</v>
      </c>
      <c r="M117" s="1">
        <v>302020</v>
      </c>
      <c r="N117" t="s">
        <v>12</v>
      </c>
      <c r="O117">
        <f>INDEX([2]Sheet2!$C$2:$C$6,MATCH(G117,[2]Sheet2!$A$2:$A$6,0))</f>
        <v>33</v>
      </c>
      <c r="P117">
        <f>INDEX([2]Sheet2!$D$2:$D$6,MATCH(G117,[2]Sheet2!$A$2:$A$6,0))</f>
        <v>28.3</v>
      </c>
      <c r="Q117">
        <f>INDEX([2]Sheet2!$E$2:$E$6,MATCH(G117,[2]Sheet2!$A$2:$A$6,0))</f>
        <v>20.5</v>
      </c>
      <c r="R117">
        <f>INDEX([2]Sheet2!$F$2:$F$6,MATCH(G117,[2]Sheet2!$A$2:$A$6,0))</f>
        <v>28.3</v>
      </c>
    </row>
    <row r="118" spans="1:18" x14ac:dyDescent="0.3">
      <c r="A118" t="s">
        <v>247</v>
      </c>
      <c r="B118" t="s">
        <v>246</v>
      </c>
      <c r="C118" s="3">
        <f>INDEX([1]Sheet1!$F$2:$F$401,MATCH(A118,[1]Sheet1!$A$2:$A$401,0))</f>
        <v>0.5</v>
      </c>
      <c r="D118">
        <f>INDEX([2]Sheet2!$B$2:$B$6,MATCH(G118,[2]Sheet2!$A$2:$A$6,0))</f>
        <v>1</v>
      </c>
      <c r="E118">
        <v>0.72</v>
      </c>
      <c r="F118">
        <f>INDEX([2]Sheet2!$B$2:$B$6,MATCH(H118,[2]Sheet2!$A$2:$A$6,0))</f>
        <v>1.5</v>
      </c>
      <c r="G118" t="str">
        <f>INDEX([3]Sheet1!$C$2:$C$125,MATCH(M118,[3]Sheet1!$B$2:$B$125,0))</f>
        <v>b</v>
      </c>
      <c r="H118" t="s">
        <v>11</v>
      </c>
      <c r="I118" s="4">
        <f t="shared" si="7"/>
        <v>33</v>
      </c>
      <c r="J118" s="2">
        <v>90.2</v>
      </c>
      <c r="K118" s="4">
        <f t="shared" si="6"/>
        <v>57.2</v>
      </c>
      <c r="L118">
        <v>121003</v>
      </c>
      <c r="M118" s="1">
        <v>302018</v>
      </c>
      <c r="N118" t="s">
        <v>12</v>
      </c>
      <c r="O118">
        <f>INDEX([2]Sheet2!$C$2:$C$6,MATCH(G118,[2]Sheet2!$A$2:$A$6,0))</f>
        <v>33</v>
      </c>
      <c r="P118">
        <f>INDEX([2]Sheet2!$D$2:$D$6,MATCH(G118,[2]Sheet2!$A$2:$A$6,0))</f>
        <v>28.3</v>
      </c>
      <c r="Q118">
        <f>INDEX([2]Sheet2!$E$2:$E$6,MATCH(G118,[2]Sheet2!$A$2:$A$6,0))</f>
        <v>20.5</v>
      </c>
      <c r="R118">
        <f>INDEX([2]Sheet2!$F$2:$F$6,MATCH(G118,[2]Sheet2!$A$2:$A$6,0))</f>
        <v>28.3</v>
      </c>
    </row>
    <row r="119" spans="1:18" x14ac:dyDescent="0.3">
      <c r="A119" t="s">
        <v>249</v>
      </c>
      <c r="B119" t="s">
        <v>248</v>
      </c>
      <c r="C119" s="3">
        <f>INDEX([1]Sheet1!$F$2:$F$401,MATCH(A119,[1]Sheet1!$A$2:$A$401,0))</f>
        <v>0.94499999999999995</v>
      </c>
      <c r="D119">
        <f>INDEX([2]Sheet2!$B$2:$B$6,MATCH(G119,[2]Sheet2!$A$2:$A$6,0))</f>
        <v>1</v>
      </c>
      <c r="E119">
        <v>1.1000000000000001</v>
      </c>
      <c r="F119">
        <f>INDEX([2]Sheet2!$B$2:$B$6,MATCH(H119,[2]Sheet2!$A$2:$A$6,0))</f>
        <v>1.5</v>
      </c>
      <c r="G119" t="str">
        <f>INDEX([3]Sheet1!$C$2:$C$125,MATCH(M119,[3]Sheet1!$B$2:$B$125,0))</f>
        <v>b</v>
      </c>
      <c r="H119" t="s">
        <v>11</v>
      </c>
      <c r="I119" s="4">
        <f t="shared" si="7"/>
        <v>33</v>
      </c>
      <c r="J119" s="2">
        <v>135</v>
      </c>
      <c r="K119" s="4">
        <f t="shared" si="6"/>
        <v>102</v>
      </c>
      <c r="L119">
        <v>121003</v>
      </c>
      <c r="M119" s="1">
        <v>302017</v>
      </c>
      <c r="N119" t="s">
        <v>12</v>
      </c>
      <c r="O119">
        <f>INDEX([2]Sheet2!$C$2:$C$6,MATCH(G119,[2]Sheet2!$A$2:$A$6,0))</f>
        <v>33</v>
      </c>
      <c r="P119">
        <f>INDEX([2]Sheet2!$D$2:$D$6,MATCH(G119,[2]Sheet2!$A$2:$A$6,0))</f>
        <v>28.3</v>
      </c>
      <c r="Q119">
        <f>INDEX([2]Sheet2!$E$2:$E$6,MATCH(G119,[2]Sheet2!$A$2:$A$6,0))</f>
        <v>20.5</v>
      </c>
      <c r="R119">
        <f>INDEX([2]Sheet2!$F$2:$F$6,MATCH(G119,[2]Sheet2!$A$2:$A$6,0))</f>
        <v>28.3</v>
      </c>
    </row>
    <row r="120" spans="1:18" x14ac:dyDescent="0.3">
      <c r="A120" t="s">
        <v>251</v>
      </c>
      <c r="B120" t="s">
        <v>250</v>
      </c>
      <c r="C120" s="3">
        <f>INDEX([1]Sheet1!$F$2:$F$401,MATCH(A120,[1]Sheet1!$A$2:$A$401,0))</f>
        <v>0.5</v>
      </c>
      <c r="D120">
        <f>INDEX([2]Sheet2!$B$2:$B$6,MATCH(G120,[2]Sheet2!$A$2:$A$6,0))</f>
        <v>1</v>
      </c>
      <c r="E120">
        <v>0.67</v>
      </c>
      <c r="F120">
        <f>INDEX([2]Sheet2!$B$2:$B$6,MATCH(H120,[2]Sheet2!$A$2:$A$6,0))</f>
        <v>1.5</v>
      </c>
      <c r="G120" t="str">
        <f>INDEX([3]Sheet1!$C$2:$C$125,MATCH(M120,[3]Sheet1!$B$2:$B$125,0))</f>
        <v>b</v>
      </c>
      <c r="H120" t="s">
        <v>11</v>
      </c>
      <c r="I120" s="4">
        <f t="shared" si="7"/>
        <v>33</v>
      </c>
      <c r="J120" s="2">
        <v>90.2</v>
      </c>
      <c r="K120" s="4">
        <f t="shared" si="6"/>
        <v>57.2</v>
      </c>
      <c r="L120">
        <v>121003</v>
      </c>
      <c r="M120" s="1">
        <v>302012</v>
      </c>
      <c r="N120" t="s">
        <v>12</v>
      </c>
      <c r="O120">
        <f>INDEX([2]Sheet2!$C$2:$C$6,MATCH(G120,[2]Sheet2!$A$2:$A$6,0))</f>
        <v>33</v>
      </c>
      <c r="P120">
        <f>INDEX([2]Sheet2!$D$2:$D$6,MATCH(G120,[2]Sheet2!$A$2:$A$6,0))</f>
        <v>28.3</v>
      </c>
      <c r="Q120">
        <f>INDEX([2]Sheet2!$E$2:$E$6,MATCH(G120,[2]Sheet2!$A$2:$A$6,0))</f>
        <v>20.5</v>
      </c>
      <c r="R120">
        <f>INDEX([2]Sheet2!$F$2:$F$6,MATCH(G120,[2]Sheet2!$A$2:$A$6,0))</f>
        <v>28.3</v>
      </c>
    </row>
    <row r="121" spans="1:18" x14ac:dyDescent="0.3">
      <c r="A121" t="s">
        <v>253</v>
      </c>
      <c r="B121" t="s">
        <v>252</v>
      </c>
      <c r="C121" s="3">
        <f>INDEX([1]Sheet1!$F$2:$F$401,MATCH(A121,[1]Sheet1!$A$2:$A$401,0))</f>
        <v>0.5</v>
      </c>
      <c r="D121">
        <f>INDEX([2]Sheet2!$B$2:$B$6,MATCH(G121,[2]Sheet2!$A$2:$A$6,0))</f>
        <v>1</v>
      </c>
      <c r="E121">
        <v>0.73</v>
      </c>
      <c r="F121">
        <f>INDEX([2]Sheet2!$B$2:$B$6,MATCH(H121,[2]Sheet2!$A$2:$A$6,0))</f>
        <v>1.5</v>
      </c>
      <c r="G121" t="str">
        <f>INDEX([3]Sheet1!$C$2:$C$125,MATCH(M121,[3]Sheet1!$B$2:$B$125,0))</f>
        <v>b</v>
      </c>
      <c r="H121" t="s">
        <v>11</v>
      </c>
      <c r="I121" s="4">
        <f t="shared" si="7"/>
        <v>33</v>
      </c>
      <c r="J121" s="2">
        <v>90.2</v>
      </c>
      <c r="K121" s="4">
        <f t="shared" si="6"/>
        <v>57.2</v>
      </c>
      <c r="L121">
        <v>121003</v>
      </c>
      <c r="M121" s="1">
        <v>325207</v>
      </c>
      <c r="N121" t="s">
        <v>12</v>
      </c>
      <c r="O121">
        <f>INDEX([2]Sheet2!$C$2:$C$6,MATCH(G121,[2]Sheet2!$A$2:$A$6,0))</f>
        <v>33</v>
      </c>
      <c r="P121">
        <f>INDEX([2]Sheet2!$D$2:$D$6,MATCH(G121,[2]Sheet2!$A$2:$A$6,0))</f>
        <v>28.3</v>
      </c>
      <c r="Q121">
        <f>INDEX([2]Sheet2!$E$2:$E$6,MATCH(G121,[2]Sheet2!$A$2:$A$6,0))</f>
        <v>20.5</v>
      </c>
      <c r="R121">
        <f>INDEX([2]Sheet2!$F$2:$F$6,MATCH(G121,[2]Sheet2!$A$2:$A$6,0))</f>
        <v>28.3</v>
      </c>
    </row>
    <row r="122" spans="1:18" x14ac:dyDescent="0.3">
      <c r="A122" t="s">
        <v>255</v>
      </c>
      <c r="B122" t="s">
        <v>254</v>
      </c>
      <c r="C122" s="3">
        <f>INDEX([1]Sheet1!$F$2:$F$401,MATCH(A122,[1]Sheet1!$A$2:$A$401,0))</f>
        <v>0.60699999999999998</v>
      </c>
      <c r="D122">
        <f>INDEX([2]Sheet2!$B$2:$B$6,MATCH(G122,[2]Sheet2!$A$2:$A$6,0))</f>
        <v>1</v>
      </c>
      <c r="E122">
        <v>0.5</v>
      </c>
      <c r="F122">
        <f>INDEX([2]Sheet2!$B$2:$B$6,MATCH(H122,[2]Sheet2!$A$2:$A$6,0))</f>
        <v>1.5</v>
      </c>
      <c r="G122" t="str">
        <f>INDEX([3]Sheet1!$C$2:$C$125,MATCH(M122,[3]Sheet1!$B$2:$B$125,0))</f>
        <v>b</v>
      </c>
      <c r="H122" t="s">
        <v>11</v>
      </c>
      <c r="I122" s="4">
        <f t="shared" si="7"/>
        <v>53.5</v>
      </c>
      <c r="J122" s="2">
        <v>86.7</v>
      </c>
      <c r="K122" s="4">
        <f t="shared" si="6"/>
        <v>33.200000000000003</v>
      </c>
      <c r="L122">
        <v>121003</v>
      </c>
      <c r="M122" s="1">
        <v>303702</v>
      </c>
      <c r="N122" t="s">
        <v>51</v>
      </c>
      <c r="O122">
        <f>INDEX([2]Sheet2!$C$2:$C$6,MATCH(G122,[2]Sheet2!$A$2:$A$6,0))</f>
        <v>33</v>
      </c>
      <c r="P122">
        <f>INDEX([2]Sheet2!$D$2:$D$6,MATCH(G122,[2]Sheet2!$A$2:$A$6,0))</f>
        <v>28.3</v>
      </c>
      <c r="Q122">
        <f>INDEX([2]Sheet2!$E$2:$E$6,MATCH(G122,[2]Sheet2!$A$2:$A$6,0))</f>
        <v>20.5</v>
      </c>
      <c r="R122">
        <f>INDEX([2]Sheet2!$F$2:$F$6,MATCH(G122,[2]Sheet2!$A$2:$A$6,0))</f>
        <v>28.3</v>
      </c>
    </row>
    <row r="123" spans="1:18" x14ac:dyDescent="0.3">
      <c r="A123" t="s">
        <v>257</v>
      </c>
      <c r="B123" t="s">
        <v>256</v>
      </c>
      <c r="C123" s="3">
        <f>INDEX([1]Sheet1!$F$2:$F$401,MATCH(A123,[1]Sheet1!$A$2:$A$401,0))</f>
        <v>0.51500000000000001</v>
      </c>
      <c r="D123">
        <f>INDEX([2]Sheet2!$B$2:$B$6,MATCH(G123,[2]Sheet2!$A$2:$A$6,0))</f>
        <v>1</v>
      </c>
      <c r="E123">
        <v>0.5</v>
      </c>
      <c r="F123">
        <f>INDEX([2]Sheet2!$B$2:$B$6,MATCH(H123,[2]Sheet2!$A$2:$A$6,0))</f>
        <v>1.5</v>
      </c>
      <c r="G123" t="str">
        <f>INDEX([3]Sheet1!$C$2:$C$125,MATCH(M123,[3]Sheet1!$B$2:$B$125,0))</f>
        <v>b</v>
      </c>
      <c r="H123" t="s">
        <v>11</v>
      </c>
      <c r="I123" s="4">
        <f t="shared" si="7"/>
        <v>33</v>
      </c>
      <c r="J123" s="2">
        <v>45.4</v>
      </c>
      <c r="K123" s="4">
        <f t="shared" si="6"/>
        <v>12.399999999999999</v>
      </c>
      <c r="L123">
        <v>121003</v>
      </c>
      <c r="M123" s="1">
        <v>313301</v>
      </c>
      <c r="N123" t="s">
        <v>12</v>
      </c>
      <c r="O123">
        <f>INDEX([2]Sheet2!$C$2:$C$6,MATCH(G123,[2]Sheet2!$A$2:$A$6,0))</f>
        <v>33</v>
      </c>
      <c r="P123">
        <f>INDEX([2]Sheet2!$D$2:$D$6,MATCH(G123,[2]Sheet2!$A$2:$A$6,0))</f>
        <v>28.3</v>
      </c>
      <c r="Q123">
        <f>INDEX([2]Sheet2!$E$2:$E$6,MATCH(G123,[2]Sheet2!$A$2:$A$6,0))</f>
        <v>20.5</v>
      </c>
      <c r="R123">
        <f>INDEX([2]Sheet2!$F$2:$F$6,MATCH(G123,[2]Sheet2!$A$2:$A$6,0))</f>
        <v>28.3</v>
      </c>
    </row>
    <row r="124" spans="1:18" x14ac:dyDescent="0.3">
      <c r="A124" t="s">
        <v>259</v>
      </c>
      <c r="B124" t="s">
        <v>258</v>
      </c>
      <c r="C124" s="3">
        <f>INDEX([1]Sheet1!$F$2:$F$401,MATCH(A124,[1]Sheet1!$A$2:$A$401,0))</f>
        <v>0.68899999999999995</v>
      </c>
      <c r="D124">
        <f>INDEX([2]Sheet2!$B$2:$B$6,MATCH(G124,[2]Sheet2!$A$2:$A$6,0))</f>
        <v>2</v>
      </c>
      <c r="E124">
        <v>0.5</v>
      </c>
      <c r="F124">
        <f>INDEX([2]Sheet2!$B$2:$B$6,MATCH(H124,[2]Sheet2!$A$2:$A$6,0))</f>
        <v>1</v>
      </c>
      <c r="G124" t="str">
        <f>INDEX([3]Sheet1!$C$2:$C$125,MATCH(M124,[3]Sheet1!$B$2:$B$125,0))</f>
        <v>e</v>
      </c>
      <c r="H124" t="s">
        <v>19</v>
      </c>
      <c r="I124" s="4">
        <f t="shared" si="7"/>
        <v>56.6</v>
      </c>
      <c r="J124" s="2">
        <v>33</v>
      </c>
      <c r="K124" s="4">
        <f t="shared" si="6"/>
        <v>-23.6</v>
      </c>
      <c r="L124">
        <v>121003</v>
      </c>
      <c r="M124" s="1">
        <v>173212</v>
      </c>
      <c r="N124" t="s">
        <v>12</v>
      </c>
      <c r="O124">
        <f>INDEX([2]Sheet2!$C$2:$C$6,MATCH(G124,[2]Sheet2!$A$2:$A$6,0))</f>
        <v>56.6</v>
      </c>
      <c r="P124">
        <f>INDEX([2]Sheet2!$D$2:$D$6,MATCH(G124,[2]Sheet2!$A$2:$A$6,0))</f>
        <v>55.5</v>
      </c>
      <c r="Q124">
        <f>INDEX([2]Sheet2!$E$2:$E$6,MATCH(G124,[2]Sheet2!$A$2:$A$6,0))</f>
        <v>50.7</v>
      </c>
      <c r="R124">
        <f>INDEX([2]Sheet2!$F$2:$F$6,MATCH(G124,[2]Sheet2!$A$2:$A$6,0))</f>
        <v>55.5</v>
      </c>
    </row>
    <row r="125" spans="1:18" x14ac:dyDescent="0.3">
      <c r="A125" t="s">
        <v>261</v>
      </c>
      <c r="B125" t="s">
        <v>260</v>
      </c>
      <c r="C125" s="3">
        <f>INDEX([1]Sheet1!$F$2:$F$401,MATCH(A125,[1]Sheet1!$A$2:$A$401,0))</f>
        <v>0.74999999999999989</v>
      </c>
      <c r="D125">
        <f>INDEX([2]Sheet2!$B$2:$B$6,MATCH(G125,[2]Sheet2!$A$2:$A$6,0))</f>
        <v>1</v>
      </c>
      <c r="E125">
        <v>0.5</v>
      </c>
      <c r="F125">
        <f>INDEX([2]Sheet2!$B$2:$B$6,MATCH(H125,[2]Sheet2!$A$2:$A$6,0))</f>
        <v>1.5</v>
      </c>
      <c r="G125" t="str">
        <f>INDEX([3]Sheet1!$C$2:$C$125,MATCH(M125,[3]Sheet1!$B$2:$B$125,0))</f>
        <v>b</v>
      </c>
      <c r="H125" t="s">
        <v>11</v>
      </c>
      <c r="I125" s="4">
        <f t="shared" si="7"/>
        <v>33</v>
      </c>
      <c r="J125" s="2">
        <v>45.4</v>
      </c>
      <c r="K125" s="4">
        <f t="shared" si="6"/>
        <v>12.399999999999999</v>
      </c>
      <c r="L125">
        <v>121003</v>
      </c>
      <c r="M125" s="1">
        <v>302020</v>
      </c>
      <c r="N125" t="s">
        <v>12</v>
      </c>
      <c r="O125">
        <f>INDEX([2]Sheet2!$C$2:$C$6,MATCH(G125,[2]Sheet2!$A$2:$A$6,0))</f>
        <v>33</v>
      </c>
      <c r="P125">
        <f>INDEX([2]Sheet2!$D$2:$D$6,MATCH(G125,[2]Sheet2!$A$2:$A$6,0))</f>
        <v>28.3</v>
      </c>
      <c r="Q125">
        <f>INDEX([2]Sheet2!$E$2:$E$6,MATCH(G125,[2]Sheet2!$A$2:$A$6,0))</f>
        <v>20.5</v>
      </c>
      <c r="R125">
        <f>INDEX([2]Sheet2!$F$2:$F$6,MATCH(G125,[2]Sheet2!$A$2:$A$6,0))</f>
        <v>28.3</v>
      </c>
    </row>
    <row r="127" spans="1:18" x14ac:dyDescent="0.3">
      <c r="J127" s="5"/>
    </row>
  </sheetData>
  <autoFilter ref="B1:R12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Data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2024-02-15T06:10:44Z</dcterms:created>
  <dcterms:modified xsi:type="dcterms:W3CDTF">2024-02-15T15:19:24Z</dcterms:modified>
</cp:coreProperties>
</file>