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pivotCache/pivotCacheDefinition41.xml" ContentType="application/vnd.openxmlformats-officedocument.spreadsheetml.pivotCacheDefinition+xml"/>
  <Override PartName="/xl/pivotCache/pivotCacheDefinition42.xml" ContentType="application/vnd.openxmlformats-officedocument.spreadsheetml.pivotCacheDefinition+xml"/>
  <Override PartName="/xl/pivotCache/pivotCacheDefinition43.xml" ContentType="application/vnd.openxmlformats-officedocument.spreadsheetml.pivotCacheDefinition+xml"/>
  <Override PartName="/xl/pivotCache/pivotCacheDefinition44.xml" ContentType="application/vnd.openxmlformats-officedocument.spreadsheetml.pivotCacheDefinition+xml"/>
  <Override PartName="/xl/pivotCache/pivotCacheDefinition45.xml" ContentType="application/vnd.openxmlformats-officedocument.spreadsheetml.pivotCacheDefinition+xml"/>
  <Override PartName="/xl/pivotCache/pivotCacheDefinition46.xml" ContentType="application/vnd.openxmlformats-officedocument.spreadsheetml.pivotCacheDefinition+xml"/>
  <Override PartName="/xl/pivotCache/pivotCacheDefinition47.xml" ContentType="application/vnd.openxmlformats-officedocument.spreadsheetml.pivotCacheDefinition+xml"/>
  <Override PartName="/xl/pivotCache/pivotCacheDefinition48.xml" ContentType="application/vnd.openxmlformats-officedocument.spreadsheetml.pivotCacheDefinition+xml"/>
  <Override PartName="/xl/pivotCache/pivotCacheDefinition49.xml" ContentType="application/vnd.openxmlformats-officedocument.spreadsheetml.pivotCacheDefinition+xml"/>
  <Override PartName="/xl/pivotCache/pivotCacheDefinition50.xml" ContentType="application/vnd.openxmlformats-officedocument.spreadsheetml.pivotCacheDefinition+xml"/>
  <Override PartName="/xl/pivotCache/pivotCacheDefinition51.xml" ContentType="application/vnd.openxmlformats-officedocument.spreadsheetml.pivotCacheDefinition+xml"/>
  <Override PartName="/xl/pivotCache/pivotCacheDefinition52.xml" ContentType="application/vnd.openxmlformats-officedocument.spreadsheetml.pivotCacheDefinition+xml"/>
  <Override PartName="/xl/pivotCache/pivotCacheDefinition53.xml" ContentType="application/vnd.openxmlformats-officedocument.spreadsheetml.pivotCacheDefinition+xml"/>
  <Override PartName="/xl/pivotCache/pivotCacheDefinition54.xml" ContentType="application/vnd.openxmlformats-officedocument.spreadsheetml.pivotCacheDefinition+xml"/>
  <Override PartName="/xl/pivotCache/pivotCacheDefinition55.xml" ContentType="application/vnd.openxmlformats-officedocument.spreadsheetml.pivotCacheDefinition+xml"/>
  <Override PartName="/xl/pivotCache/pivotCacheDefinition56.xml" ContentType="application/vnd.openxmlformats-officedocument.spreadsheetml.pivotCacheDefinition+xml"/>
  <Override PartName="/xl/pivotCache/pivotCacheDefinition57.xml" ContentType="application/vnd.openxmlformats-officedocument.spreadsheetml.pivotCacheDefinition+xml"/>
  <Override PartName="/xl/pivotCache/pivotCacheDefinition5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1.xml" ContentType="application/vnd.openxmlformats-officedocument.spreadsheetml.pivotTable+xml"/>
  <Override PartName="/xl/pivotTables/pivotTable52.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3.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D:\Excel_Files\"/>
    </mc:Choice>
  </mc:AlternateContent>
  <xr:revisionPtr revIDLastSave="0" documentId="13_ncr:1_{DFE8F520-DC4D-4FB3-AA3E-E6EDA6B5703F}" xr6:coauthVersionLast="47" xr6:coauthVersionMax="47" xr10:uidLastSave="{00000000-0000-0000-0000-000000000000}"/>
  <bookViews>
    <workbookView xWindow="-120" yWindow="-120" windowWidth="20730" windowHeight="11760" xr2:uid="{6B41BA2F-9A17-4013-8613-281A3F4C17B7}"/>
  </bookViews>
  <sheets>
    <sheet name="All_Pivots" sheetId="1" r:id="rId1"/>
    <sheet name="Finance" sheetId="2" r:id="rId2"/>
    <sheet name="Sales" sheetId="3" r:id="rId3"/>
    <sheet name="Marketing" sheetId="4" r:id="rId4"/>
    <sheet name="Operations" sheetId="5" r:id="rId5"/>
    <sheet name="Executive" sheetId="6" r:id="rId6"/>
  </sheets>
  <definedNames>
    <definedName name="Slicer_city_name">#N/A</definedName>
    <definedName name="Slicer_city_name1">#N/A</definedName>
    <definedName name="Slicer_city_name2">#N/A</definedName>
    <definedName name="Slicer_day_type">#N/A</definedName>
    <definedName name="Slicer_day_type1">#N/A</definedName>
    <definedName name="Slicer_month_name">#N/A</definedName>
    <definedName name="Slicer_MonthName">#N/A</definedName>
    <definedName name="Slicer_monthname1">#N/A</definedName>
    <definedName name="Slicer_MonthName2">#N/A</definedName>
    <definedName name="Slicer_monthname3">#N/A</definedName>
    <definedName name="Slicer_passenger_type">#N/A</definedName>
    <definedName name="Slicer_passenger_type1">#N/A</definedName>
    <definedName name="Slicer_passenger_type2">#N/A</definedName>
  </definedNames>
  <calcPr calcId="191029"/>
  <pivotCaches>
    <pivotCache cacheId="3863" r:id="rId7"/>
    <pivotCache cacheId="3866" r:id="rId8"/>
    <pivotCache cacheId="3869" r:id="rId9"/>
    <pivotCache cacheId="3872" r:id="rId10"/>
    <pivotCache cacheId="3875" r:id="rId11"/>
    <pivotCache cacheId="3878" r:id="rId12"/>
    <pivotCache cacheId="3881" r:id="rId13"/>
    <pivotCache cacheId="3884" r:id="rId14"/>
    <pivotCache cacheId="3887" r:id="rId15"/>
    <pivotCache cacheId="3890" r:id="rId16"/>
    <pivotCache cacheId="3893" r:id="rId17"/>
    <pivotCache cacheId="3896" r:id="rId18"/>
    <pivotCache cacheId="3899" r:id="rId19"/>
    <pivotCache cacheId="3902" r:id="rId20"/>
    <pivotCache cacheId="3905" r:id="rId21"/>
    <pivotCache cacheId="3908" r:id="rId22"/>
    <pivotCache cacheId="3911" r:id="rId23"/>
    <pivotCache cacheId="3915" r:id="rId24"/>
    <pivotCache cacheId="3918" r:id="rId25"/>
    <pivotCache cacheId="3921" r:id="rId26"/>
    <pivotCache cacheId="3924" r:id="rId27"/>
    <pivotCache cacheId="3927" r:id="rId28"/>
    <pivotCache cacheId="3930" r:id="rId29"/>
    <pivotCache cacheId="3933" r:id="rId30"/>
    <pivotCache cacheId="3936" r:id="rId31"/>
    <pivotCache cacheId="3939" r:id="rId32"/>
    <pivotCache cacheId="3942" r:id="rId33"/>
    <pivotCache cacheId="3946" r:id="rId34"/>
    <pivotCache cacheId="3950" r:id="rId35"/>
    <pivotCache cacheId="3953" r:id="rId36"/>
    <pivotCache cacheId="3956" r:id="rId37"/>
    <pivotCache cacheId="3959" r:id="rId38"/>
    <pivotCache cacheId="3962" r:id="rId39"/>
    <pivotCache cacheId="3965" r:id="rId40"/>
    <pivotCache cacheId="3968" r:id="rId41"/>
    <pivotCache cacheId="3971" r:id="rId42"/>
    <pivotCache cacheId="3974" r:id="rId43"/>
    <pivotCache cacheId="3977" r:id="rId44"/>
    <pivotCache cacheId="3981" r:id="rId45"/>
    <pivotCache cacheId="3984" r:id="rId46"/>
    <pivotCache cacheId="3987" r:id="rId47"/>
    <pivotCache cacheId="3990" r:id="rId48"/>
    <pivotCache cacheId="3993" r:id="rId49"/>
    <pivotCache cacheId="3996" r:id="rId50"/>
    <pivotCache cacheId="3999" r:id="rId51"/>
    <pivotCache cacheId="4002" r:id="rId52"/>
    <pivotCache cacheId="4005" r:id="rId53"/>
    <pivotCache cacheId="4008" r:id="rId54"/>
    <pivotCache cacheId="4011" r:id="rId55"/>
    <pivotCache cacheId="4014" r:id="rId56"/>
    <pivotCache cacheId="4017" r:id="rId57"/>
    <pivotCache cacheId="4020" r:id="rId58"/>
    <pivotCache cacheId="4023" r:id="rId59"/>
  </pivotCaches>
  <extLst>
    <ext xmlns:x14="http://schemas.microsoft.com/office/spreadsheetml/2009/9/main" uri="{876F7934-8845-4945-9796-88D515C7AA90}">
      <x14:pivotCaches>
        <pivotCache cacheId="3862" r:id="rId60"/>
        <pivotCache cacheId="3914" r:id="rId61"/>
        <pivotCache cacheId="3943" r:id="rId62"/>
        <pivotCache cacheId="3949" r:id="rId63"/>
        <pivotCache cacheId="3980" r:id="rId64"/>
      </x14:pivotCaches>
    </ext>
    <ext xmlns:x14="http://schemas.microsoft.com/office/spreadsheetml/2009/9/main" uri="{BBE1A952-AA13-448e-AADC-164F8A28A991}">
      <x14:slicerCaches>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ity_Rating_9558c376-34a6-4541-9d5b-3b30b3aa97df" name="City_Rating" connection="Query - City_Rating"/>
          <x15:modelTable id="Dim_City_6890f406-ef84-44d7-a77d-2d4a5d9933ed" name="Dim_City" connection="Query - Dim_City"/>
          <x15:modelTable id="Dim_Date_e34da3a6-f9c7-4866-8d7e-682bff3ea948" name="Dim_Date" connection="Query - Dim_Date"/>
          <x15:modelTable id="dim_repeat_trip_distribution_3520a405-032c-42eb-bd41-c37d14c12145" name="dim_repeat_trip_distribution" connection="Query - dim_repeat_trip_distribution"/>
          <x15:modelTable id="fact_passenger_summary_ee5b05db-0760-47a4-813e-f13c88987074" name="fact_passenger_summary" connection="Query - fact_passenger_summary"/>
          <x15:modelTable id="Fact_Trips_8cc2fb34-c663-46e7-b3c2-9189300c3120" name="Fact_Trips" connection="Query - Fact_Trips"/>
          <x15:modelTable id="Monthly_target_new_passenger_d34ffb70-7c6d-4e08-ad11-31d9d678a1ad" name="Monthly_target_new_passenger" connection="Query - Monthly_target_new_passenger"/>
          <x15:modelTable id="Monthly_Target_Trips_6de5dd36-993e-4611-a522-c96b8a26263d" name="Monthly_Target_Trips" connection="Query - Monthly_Target_Trips"/>
          <x15:modelTable id="Dim_Month_16c6f669-1490-4e44-bf3a-d1bc0ac97f03" name="Dim_Month" connection="Query - Dim_Month"/>
          <x15:modelTable id="Dim_City_AvgRating_d87d8698-d9ff-4149-806b-0c9cd45edfad" name="Dim_City_AvgRating" connection="Query - Dim_City_AvgRating"/>
        </x15:modelTables>
        <x15:modelRelationships>
          <x15:modelRelationship fromTable="City_Rating" fromColumn="city_id" toTable="Dim_City" toColumn="city_id"/>
          <x15:modelRelationship fromTable="Dim_Date" fromColumn="start_of_month" toTable="Dim_Month" toColumn="start_of_month"/>
          <x15:modelRelationship fromTable="dim_repeat_trip_distribution" fromColumn="city_id" toTable="Dim_City" toColumn="city_id"/>
          <x15:modelRelationship fromTable="dim_repeat_trip_distribution" fromColumn="month" toTable="Dim_Month" toColumn="start_of_month"/>
          <x15:modelRelationship fromTable="fact_passenger_summary" fromColumn="city_id" toTable="Dim_City" toColumn="city_id"/>
          <x15:modelRelationship fromTable="fact_passenger_summary" fromColumn="month" toTable="Dim_Month" toColumn="start_of_month"/>
          <x15:modelRelationship fromTable="Fact_Trips" fromColumn="city_id" toTable="Dim_City" toColumn="city_id"/>
          <x15:modelRelationship fromTable="Fact_Trips" fromColumn="date" toTable="Dim_Date" toColumn="date"/>
          <x15:modelRelationship fromTable="Monthly_target_new_passenger" fromColumn="city_id" toTable="Dim_City" toColumn="city_id"/>
          <x15:modelRelationship fromTable="Monthly_target_new_passenger" fromColumn="month" toTable="Dim_Month" toColumn="start_of_month"/>
          <x15:modelRelationship fromTable="Monthly_Target_Trips" fromColumn="city_id" toTable="Dim_City" toColumn="city_id"/>
          <x15:modelRelationship fromTable="Monthly_Target_Trips" fromColumn="month" toTable="Dim_Month" toColumn="start_of_month"/>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1" l="1"/>
  <c r="S29" i="5"/>
  <c r="S28" i="5"/>
  <c r="S27" i="5"/>
  <c r="S26" i="5"/>
  <c r="S25" i="5"/>
  <c r="S24" i="5"/>
  <c r="S23" i="5"/>
  <c r="S22" i="5"/>
  <c r="S21" i="5"/>
  <c r="S20" i="5"/>
  <c r="N164" i="1"/>
  <c r="N156" i="1"/>
  <c r="N157" i="1"/>
  <c r="N158" i="1"/>
  <c r="N159" i="1"/>
  <c r="N160" i="1"/>
  <c r="N161" i="1"/>
  <c r="N162" i="1"/>
  <c r="N163" i="1"/>
  <c r="N1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A191A-9B79-452B-B1B8-8B674BF7154F}" name="Query - City_Rating" description="Connection to the 'City_Rating' query in the workbook." type="100" refreshedVersion="8" minRefreshableVersion="5">
    <extLst>
      <ext xmlns:x15="http://schemas.microsoft.com/office/spreadsheetml/2010/11/main" uri="{DE250136-89BD-433C-8126-D09CA5730AF9}">
        <x15:connection id="ad661584-652b-464f-8c83-1fc01b1f72d1">
          <x15:oledbPr connection="Provider=Microsoft.Mashup.OleDb.1;Data Source=$Workbook$;Location=City_Rating;Extended Properties=&quot;&quot;">
            <x15:dbTables>
              <x15:dbTable name="City_Rating"/>
            </x15:dbTables>
          </x15:oledbPr>
        </x15:connection>
      </ext>
    </extLst>
  </connection>
  <connection id="2" xr16:uid="{9FBB1571-2D19-4356-8D6D-9E25311C724D}" keepAlive="1" name="Query - csv_files" description="Connection to the 'csv_files' query in the workbook." type="5" refreshedVersion="0" background="1">
    <dbPr connection="Provider=Microsoft.Mashup.OleDb.1;Data Source=$Workbook$;Location=csv_files;Extended Properties=&quot;&quot;" command="SELECT * FROM [csv_files]"/>
  </connection>
  <connection id="3" xr16:uid="{9FFD348A-BEE2-4F88-BF3E-11C9C46231E1}" name="Query - Dim_City" description="Connection to the 'Dim_City' query in the workbook." type="100" refreshedVersion="8" minRefreshableVersion="5">
    <extLst>
      <ext xmlns:x15="http://schemas.microsoft.com/office/spreadsheetml/2010/11/main" uri="{DE250136-89BD-433C-8126-D09CA5730AF9}">
        <x15:connection id="c450c34a-8b40-49c8-8275-12dbfd1d8f1c">
          <x15:oledbPr connection="Provider=Microsoft.Mashup.OleDb.1;Data Source=$Workbook$;Location=Dim_City;Extended Properties=&quot;&quot;">
            <x15:dbTables>
              <x15:dbTable name="Dim_City"/>
            </x15:dbTables>
          </x15:oledbPr>
        </x15:connection>
      </ext>
    </extLst>
  </connection>
  <connection id="4" xr16:uid="{68292FFA-9F12-4EEA-97C6-C1F2DC66E2ED}" name="Query - Dim_City_AvgRating" description="Connection to the 'Dim_City_AvgRating' query in the workbook." type="100" refreshedVersion="8" minRefreshableVersion="5">
    <extLst>
      <ext xmlns:x15="http://schemas.microsoft.com/office/spreadsheetml/2010/11/main" uri="{DE250136-89BD-433C-8126-D09CA5730AF9}">
        <x15:connection id="aeedbefa-e333-4d5e-a427-26e35c5617d7"/>
      </ext>
    </extLst>
  </connection>
  <connection id="5" xr16:uid="{567DB8EC-D835-4AB0-905E-50F2F14E931C}" name="Query - Dim_Date" description="Connection to the 'Dim_Date' query in the workbook." type="100" refreshedVersion="8" minRefreshableVersion="5">
    <extLst>
      <ext xmlns:x15="http://schemas.microsoft.com/office/spreadsheetml/2010/11/main" uri="{DE250136-89BD-433C-8126-D09CA5730AF9}">
        <x15:connection id="f86f520e-8734-43fe-a530-6b51af9fd1cb">
          <x15:oledbPr connection="Provider=Microsoft.Mashup.OleDb.1;Data Source=$Workbook$;Location=Dim_Date;Extended Properties=&quot;&quot;">
            <x15:dbTables>
              <x15:dbTable name="Dim_Date"/>
            </x15:dbTables>
          </x15:oledbPr>
        </x15:connection>
      </ext>
    </extLst>
  </connection>
  <connection id="6" xr16:uid="{66CEAD1F-EF38-4DC8-BD23-B53778CD7EAE}" name="Query - Dim_Month" description="Connection to the 'Dim_Month' query in the workbook." type="100" refreshedVersion="8" minRefreshableVersion="5">
    <extLst>
      <ext xmlns:x15="http://schemas.microsoft.com/office/spreadsheetml/2010/11/main" uri="{DE250136-89BD-433C-8126-D09CA5730AF9}">
        <x15:connection id="fcda0461-ff02-4343-a00c-74d7f8d3ff7f"/>
      </ext>
    </extLst>
  </connection>
  <connection id="7" xr16:uid="{F395035E-6C09-4785-9758-5F416DDCD5AC}" name="Query - dim_repeat_trip_distribution" description="Connection to the 'dim_repeat_trip_distribution' query in the workbook." type="100" refreshedVersion="8" minRefreshableVersion="5">
    <extLst>
      <ext xmlns:x15="http://schemas.microsoft.com/office/spreadsheetml/2010/11/main" uri="{DE250136-89BD-433C-8126-D09CA5730AF9}">
        <x15:connection id="ae168724-2050-48b9-9836-30132035f45e">
          <x15:oledbPr connection="Provider=Microsoft.Mashup.OleDb.1;Data Source=$Workbook$;Location=dim_repeat_trip_distribution;Extended Properties=&quot;&quot;">
            <x15:dbTables>
              <x15:dbTable name="dim_repeat_trip_distribution"/>
            </x15:dbTables>
          </x15:oledbPr>
        </x15:connection>
      </ext>
    </extLst>
  </connection>
  <connection id="8" xr16:uid="{2A8CFDA5-97AC-45F9-8C2D-DC67FBFAB19D}" name="Query - fact_passenger_summary" description="Connection to the 'fact_passenger_summary' query in the workbook." type="100" refreshedVersion="8" minRefreshableVersion="5">
    <extLst>
      <ext xmlns:x15="http://schemas.microsoft.com/office/spreadsheetml/2010/11/main" uri="{DE250136-89BD-433C-8126-D09CA5730AF9}">
        <x15:connection id="08427fce-16d4-4ef7-b4e6-ca35b32d6267">
          <x15:oledbPr connection="Provider=Microsoft.Mashup.OleDb.1;Data Source=$Workbook$;Location=fact_passenger_summary;Extended Properties=&quot;&quot;">
            <x15:dbTables>
              <x15:dbTable name="fact_passenger_summary"/>
            </x15:dbTables>
          </x15:oledbPr>
        </x15:connection>
      </ext>
    </extLst>
  </connection>
  <connection id="9" xr16:uid="{D818605C-F41D-4810-84F9-1EADB766C9DB}" name="Query - Fact_Trips" description="Connection to the 'Fact_Trips' query in the workbook." type="100" refreshedVersion="8" minRefreshableVersion="5">
    <extLst>
      <ext xmlns:x15="http://schemas.microsoft.com/office/spreadsheetml/2010/11/main" uri="{DE250136-89BD-433C-8126-D09CA5730AF9}">
        <x15:connection id="ff3a1b59-08bb-4771-8d30-65b5a6f34b81">
          <x15:oledbPr connection="Provider=Microsoft.Mashup.OleDb.1;Data Source=$Workbook$;Location=Fact_Trips;Extended Properties=&quot;&quot;">
            <x15:dbTables>
              <x15:dbTable name="Fact_Trips"/>
            </x15:dbTables>
          </x15:oledbPr>
        </x15:connection>
      </ext>
    </extLst>
  </connection>
  <connection id="10" xr16:uid="{64155F9D-A3F5-4BAA-93E6-1F7ADC2901D5}" name="Query - Monthly_target_new_passenger" description="Connection to the 'Monthly_target_new_passenger' query in the workbook." type="100" refreshedVersion="8" minRefreshableVersion="5">
    <extLst>
      <ext xmlns:x15="http://schemas.microsoft.com/office/spreadsheetml/2010/11/main" uri="{DE250136-89BD-433C-8126-D09CA5730AF9}">
        <x15:connection id="9ec6eef8-b9ad-4646-a80a-36826787e598">
          <x15:oledbPr connection="Provider=Microsoft.Mashup.OleDb.1;Data Source=$Workbook$;Location=Monthly_target_new_passenger;Extended Properties=&quot;&quot;">
            <x15:dbTables>
              <x15:dbTable name="Monthly_target_new_passenger"/>
            </x15:dbTables>
          </x15:oledbPr>
        </x15:connection>
      </ext>
    </extLst>
  </connection>
  <connection id="11" xr16:uid="{4A4E1449-8D9B-4C99-84C1-8B6E1F1F499E}" name="Query - Monthly_Target_Trips" description="Connection to the 'Monthly_Target_Trips' query in the workbook." type="100" refreshedVersion="8" minRefreshableVersion="5">
    <extLst>
      <ext xmlns:x15="http://schemas.microsoft.com/office/spreadsheetml/2010/11/main" uri="{DE250136-89BD-433C-8126-D09CA5730AF9}">
        <x15:connection id="dd25238d-6230-4ec4-abfa-d2eac7b50479">
          <x15:oledbPr connection="Provider=Microsoft.Mashup.OleDb.1;Data Source=$Workbook$;Location=Monthly_Target_Trips;Extended Properties=&quot;&quot;">
            <x15:dbTables>
              <x15:dbTable name="Monthly_Target_Trips"/>
            </x15:dbTables>
          </x15:oledbPr>
        </x15:connection>
      </ext>
    </extLst>
  </connection>
  <connection id="12" xr16:uid="{7830967E-E214-4D55-9B7A-239267626A2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<sst xmlns="http://schemas.openxmlformats.org/spreadsheetml/2006/main" count="491" uniqueCount="99">
  <si>
    <t>Row Labels</t>
  </si>
  <si>
    <t>Grand Total</t>
  </si>
  <si>
    <t>Revenue_Total</t>
  </si>
  <si>
    <t>Prvs_Mnth</t>
  </si>
  <si>
    <t>PM_Rev_Change</t>
  </si>
  <si>
    <t>Weekday</t>
  </si>
  <si>
    <t>Weekend</t>
  </si>
  <si>
    <t>Chandigarh</t>
  </si>
  <si>
    <t>Coimbatore</t>
  </si>
  <si>
    <t>Indore</t>
  </si>
  <si>
    <t>Jaipur</t>
  </si>
  <si>
    <t>Kochi</t>
  </si>
  <si>
    <t>Lucknow</t>
  </si>
  <si>
    <t>Mysore</t>
  </si>
  <si>
    <t>Surat</t>
  </si>
  <si>
    <t>Vadodara</t>
  </si>
  <si>
    <t>Visakhapatnam</t>
  </si>
  <si>
    <t>Column Labels</t>
  </si>
  <si>
    <t>new</t>
  </si>
  <si>
    <t>repeated</t>
  </si>
  <si>
    <t>New_Pass_Rev</t>
  </si>
  <si>
    <t>Repeated_Pass_Rev</t>
  </si>
  <si>
    <t>New_PM_rev</t>
  </si>
  <si>
    <t>Rpt_PM_rev</t>
  </si>
  <si>
    <t>New_PMRev%</t>
  </si>
  <si>
    <t>Rpt_PMRev%</t>
  </si>
  <si>
    <t>Weekday_Rev</t>
  </si>
  <si>
    <t>Prv_Wkdy_rev</t>
  </si>
  <si>
    <t>WeekEnd_Rev</t>
  </si>
  <si>
    <t>Prv_WkEn_rev</t>
  </si>
  <si>
    <t>Prv_WkEn_rev%</t>
  </si>
  <si>
    <t>Prv_Wkdy_rev%</t>
  </si>
  <si>
    <t>Target_Trips</t>
  </si>
  <si>
    <t>Count of trip_id</t>
  </si>
  <si>
    <t>TripCnt_ActVSBud</t>
  </si>
  <si>
    <t>TripVar%</t>
  </si>
  <si>
    <t>CountTripID</t>
  </si>
  <si>
    <t>NewPassTripCnt</t>
  </si>
  <si>
    <t>RptPassTripCnt</t>
  </si>
  <si>
    <t>Target_NewPass</t>
  </si>
  <si>
    <t>New_ActvsTar_Var%</t>
  </si>
  <si>
    <t>RptPassTripCnt%GT</t>
  </si>
  <si>
    <t>NewvsRepeatRatio</t>
  </si>
  <si>
    <t>10-Trips</t>
  </si>
  <si>
    <t>2-Trips</t>
  </si>
  <si>
    <t>3-Trips</t>
  </si>
  <si>
    <t>4-Trips</t>
  </si>
  <si>
    <t>5-Trips</t>
  </si>
  <si>
    <t>6-Trips</t>
  </si>
  <si>
    <t>7-Trips</t>
  </si>
  <si>
    <t>8-Trips</t>
  </si>
  <si>
    <t>9-Trips</t>
  </si>
  <si>
    <t>Sum of repeat_passenger_count</t>
  </si>
  <si>
    <t>PreMth_TripCnt</t>
  </si>
  <si>
    <t>Trip_Cnt_PM_change</t>
  </si>
  <si>
    <t>Total_distance</t>
  </si>
  <si>
    <t>Avg_Trip_Dist</t>
  </si>
  <si>
    <t>Avg_fare_per(km)</t>
  </si>
  <si>
    <t>Avg_Pass_Rating</t>
  </si>
  <si>
    <t>BM_Avg_pass_Rat</t>
  </si>
  <si>
    <t>Avg_driv_rat</t>
  </si>
  <si>
    <t>Avg_Fare/Trip</t>
  </si>
  <si>
    <t>Max_dist</t>
  </si>
  <si>
    <t>Min_dist</t>
  </si>
  <si>
    <t>Var%</t>
  </si>
  <si>
    <t>Total_Passenger</t>
  </si>
  <si>
    <t>NewPass_Achieve%</t>
  </si>
  <si>
    <t>Rating_Achievement_Rate%</t>
  </si>
  <si>
    <t>1Jan</t>
  </si>
  <si>
    <t>2Feb</t>
  </si>
  <si>
    <t>3Mar</t>
  </si>
  <si>
    <t>4Apr</t>
  </si>
  <si>
    <t>5May</t>
  </si>
  <si>
    <t>6Jun</t>
  </si>
  <si>
    <t>City</t>
  </si>
  <si>
    <t>Rev_Change%</t>
  </si>
  <si>
    <t>Total_Trips</t>
  </si>
  <si>
    <t>Target</t>
  </si>
  <si>
    <t>Diff</t>
  </si>
  <si>
    <t>Rev</t>
  </si>
  <si>
    <t>Trips</t>
  </si>
  <si>
    <t>PassengerRepeatRate</t>
  </si>
  <si>
    <t>NewPass</t>
  </si>
  <si>
    <t>RepeatPass</t>
  </si>
  <si>
    <t>Variance%</t>
  </si>
  <si>
    <t>City Wise Repeated Trips</t>
  </si>
  <si>
    <t>BMP_Rating</t>
  </si>
  <si>
    <t>Avg_Fare/Km</t>
  </si>
  <si>
    <t>Revenue</t>
  </si>
  <si>
    <t>AvgP_Rating</t>
  </si>
  <si>
    <t>RptPassFreq%</t>
  </si>
  <si>
    <t>NewPassTrip</t>
  </si>
  <si>
    <t>RptPassTrip</t>
  </si>
  <si>
    <t>Average of Trip_Target_achievement_Rate</t>
  </si>
  <si>
    <t>Average of NewPass_AchieveRate</t>
  </si>
  <si>
    <t>Average of Rating_Achievement_Rate</t>
  </si>
  <si>
    <t>Trips_Target_Achievment_Rate%</t>
  </si>
  <si>
    <t>Total Dist(Km)</t>
  </si>
  <si>
    <t>Previous Mnth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</si>
</sst>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0%;\-0.00%;0.00%"/>
    <numFmt numFmtId="165" formatCode="0.0%"/>
    <numFmt numFmtId="166" formatCode="0.0"/>
    <numFmt numFmtId="167" formatCode="0.0,,&quot;M&quot;"/>
    <numFmt numFmtId="172" formatCode="0.0,&quot;K&quot;"/>
    <numFmt numFmtId="173" formatCode="0.000,,&quot;M&quot;"/>
    <numFmt numFmtId="174" formatCode="0.0\ &quot;Km&quot;"/>
    <numFmt numFmtId="176" formatCode="&quot;₹&quot;\ #,##0.00"/>
    <numFmt numFmtId="177" formatCode="&quot;₹&quot;\ 0.0,,&quot;M&quot;"/>
    <numFmt numFmtId="178" formatCode="0\ &quot;Km&quot;"/>
    <numFmt numFmtId="193" formatCode="0%;\-0%;0%"/>
  </numFmts>
  <fonts count="2" x14ac:knownFonts="1">
    <font>
      <sz val="11"/>
      <color theme="1"/>
      <name val="Aptos Narrow"/>
      <family val="2"/>
      <scheme val="minor"/>
    </font>
    <font>
      <b/>
      <sz val="11"/>
      <color theme="1"/>
      <name val="Aptos Narrow"/>
      <family val="2"/>
      <scheme val="minor"/>
    </font>
  </fonts>
  <fills count="15">
    <fill>
      <patternFill patternType="none"/>
    </fill>
    <fill>
      <patternFill patternType="gray125"/>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CC00FF"/>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6" tint="0.39997558519241921"/>
        <bgColor theme="4" tint="0.79998168889431442"/>
      </patternFill>
    </fill>
    <fill>
      <patternFill patternType="solid">
        <fgColor rgb="FFEA382A"/>
        <bgColor indexed="64"/>
      </patternFill>
    </fill>
  </fills>
  <borders count="18">
    <border>
      <left/>
      <right/>
      <top/>
      <bottom/>
      <diagonal/>
    </border>
    <border>
      <left/>
      <right/>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85">
    <xf numFmtId="0" fontId="0" fillId="0" borderId="0" xfId="0"/>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0" fontId="0" fillId="0" borderId="0" xfId="0" applyNumberFormat="1"/>
    <xf numFmtId="0" fontId="1" fillId="2" borderId="1" xfId="0" applyFont="1" applyFill="1" applyBorder="1"/>
    <xf numFmtId="165" fontId="1" fillId="0" borderId="0" xfId="0" applyNumberFormat="1" applyFont="1"/>
    <xf numFmtId="10" fontId="1" fillId="0" borderId="0" xfId="0" applyNumberFormat="1" applyFont="1"/>
    <xf numFmtId="166" fontId="0" fillId="0" borderId="0" xfId="0" applyNumberFormat="1"/>
    <xf numFmtId="2" fontId="0" fillId="0" borderId="0" xfId="0" applyNumberFormat="1"/>
    <xf numFmtId="167" fontId="0" fillId="0" borderId="0" xfId="0" applyNumberFormat="1"/>
    <xf numFmtId="0" fontId="0" fillId="0" borderId="0" xfId="0" applyNumberFormat="1"/>
    <xf numFmtId="172" fontId="0" fillId="0" borderId="0" xfId="0" applyNumberFormat="1"/>
    <xf numFmtId="173" fontId="0" fillId="0" borderId="0" xfId="0" applyNumberFormat="1"/>
    <xf numFmtId="174" fontId="0" fillId="0" borderId="0" xfId="0" applyNumberFormat="1"/>
    <xf numFmtId="176" fontId="0" fillId="0" borderId="0" xfId="0" applyNumberFormat="1"/>
    <xf numFmtId="177" fontId="0" fillId="0" borderId="0" xfId="0" applyNumberFormat="1"/>
    <xf numFmtId="178" fontId="0" fillId="0" borderId="0" xfId="0" applyNumberFormat="1"/>
    <xf numFmtId="9" fontId="0" fillId="0" borderId="0" xfId="0" applyNumberFormat="1"/>
    <xf numFmtId="193" fontId="0" fillId="0" borderId="0" xfId="0" applyNumberFormat="1"/>
    <xf numFmtId="0" fontId="0" fillId="3" borderId="0" xfId="0" applyFill="1"/>
    <xf numFmtId="0" fontId="0" fillId="4" borderId="0" xfId="0" applyFill="1"/>
    <xf numFmtId="0" fontId="0" fillId="5" borderId="0" xfId="0" applyFill="1" applyAlignment="1">
      <alignment horizontal="left"/>
    </xf>
    <xf numFmtId="0" fontId="0" fillId="5" borderId="0" xfId="0" applyNumberFormat="1" applyFill="1"/>
    <xf numFmtId="10" fontId="1" fillId="5" borderId="0" xfId="0" applyNumberFormat="1" applyFont="1" applyFill="1"/>
    <xf numFmtId="164" fontId="0" fillId="5" borderId="0" xfId="0" applyNumberFormat="1" applyFill="1"/>
    <xf numFmtId="0" fontId="0" fillId="6" borderId="0" xfId="0" applyFill="1"/>
    <xf numFmtId="0" fontId="0" fillId="7" borderId="0" xfId="0" applyFill="1" applyAlignment="1">
      <alignment horizontal="left"/>
    </xf>
    <xf numFmtId="0" fontId="0" fillId="7" borderId="0" xfId="0" applyNumberFormat="1" applyFill="1"/>
    <xf numFmtId="10" fontId="1" fillId="7" borderId="0" xfId="0" applyNumberFormat="1" applyFont="1" applyFill="1"/>
    <xf numFmtId="10" fontId="0" fillId="7" borderId="0" xfId="0" applyNumberFormat="1" applyFill="1"/>
    <xf numFmtId="0" fontId="0" fillId="8" borderId="0" xfId="0" applyFill="1"/>
    <xf numFmtId="0" fontId="0" fillId="9" borderId="0" xfId="0" applyNumberFormat="1" applyFill="1" applyBorder="1"/>
    <xf numFmtId="166" fontId="0" fillId="9" borderId="0" xfId="0" applyNumberFormat="1" applyFill="1" applyBorder="1"/>
    <xf numFmtId="0" fontId="0" fillId="9" borderId="7" xfId="0" applyNumberFormat="1" applyFill="1" applyBorder="1"/>
    <xf numFmtId="0" fontId="0" fillId="9" borderId="9" xfId="0" applyNumberFormat="1" applyFill="1" applyBorder="1"/>
    <xf numFmtId="166" fontId="0" fillId="9" borderId="9" xfId="0" applyNumberFormat="1" applyFill="1" applyBorder="1"/>
    <xf numFmtId="0" fontId="0" fillId="9" borderId="10" xfId="0" applyNumberFormat="1" applyFill="1" applyBorder="1"/>
    <xf numFmtId="10" fontId="1" fillId="9" borderId="7" xfId="0" applyNumberFormat="1" applyFont="1" applyFill="1" applyBorder="1"/>
    <xf numFmtId="10" fontId="1" fillId="9" borderId="10" xfId="0" applyNumberFormat="1" applyFont="1" applyFill="1" applyBorder="1"/>
    <xf numFmtId="0" fontId="0" fillId="10" borderId="0" xfId="0" applyFill="1"/>
    <xf numFmtId="0" fontId="0" fillId="5" borderId="0" xfId="0" applyNumberFormat="1" applyFill="1" applyBorder="1"/>
    <xf numFmtId="1" fontId="0" fillId="5" borderId="0" xfId="0" applyNumberFormat="1" applyFill="1" applyBorder="1"/>
    <xf numFmtId="164" fontId="0" fillId="5" borderId="7" xfId="0" applyNumberFormat="1" applyFill="1" applyBorder="1"/>
    <xf numFmtId="0" fontId="0" fillId="5" borderId="9" xfId="0" applyNumberFormat="1" applyFill="1" applyBorder="1"/>
    <xf numFmtId="1" fontId="0" fillId="5" borderId="9" xfId="0" applyNumberFormat="1" applyFill="1" applyBorder="1"/>
    <xf numFmtId="164" fontId="0" fillId="5" borderId="10" xfId="0" applyNumberFormat="1" applyFill="1" applyBorder="1"/>
    <xf numFmtId="0" fontId="0" fillId="11" borderId="0" xfId="0" applyFill="1" applyAlignment="1">
      <alignment horizontal="left"/>
    </xf>
    <xf numFmtId="4" fontId="0" fillId="11" borderId="0" xfId="0" applyNumberFormat="1" applyFill="1"/>
    <xf numFmtId="164" fontId="0" fillId="11" borderId="0" xfId="0" applyNumberFormat="1" applyFill="1"/>
    <xf numFmtId="0" fontId="0" fillId="12" borderId="0" xfId="0" applyFill="1"/>
    <xf numFmtId="0" fontId="1" fillId="13" borderId="11" xfId="0" applyFont="1" applyFill="1" applyBorder="1"/>
    <xf numFmtId="0" fontId="0" fillId="9" borderId="3" xfId="0" applyNumberFormat="1" applyFill="1" applyBorder="1"/>
    <xf numFmtId="166" fontId="0" fillId="9" borderId="4" xfId="0" applyNumberFormat="1" applyFill="1" applyBorder="1"/>
    <xf numFmtId="0" fontId="0" fillId="9" borderId="4" xfId="0" applyNumberFormat="1" applyFill="1" applyBorder="1"/>
    <xf numFmtId="0" fontId="0" fillId="9" borderId="5" xfId="0" applyNumberFormat="1" applyFill="1" applyBorder="1"/>
    <xf numFmtId="0" fontId="0" fillId="9" borderId="6" xfId="0" applyNumberFormat="1" applyFill="1" applyBorder="1"/>
    <xf numFmtId="0" fontId="0" fillId="9" borderId="8" xfId="0" applyNumberFormat="1" applyFill="1" applyBorder="1"/>
    <xf numFmtId="0" fontId="0" fillId="9" borderId="12" xfId="0" applyFill="1" applyBorder="1" applyAlignment="1">
      <alignment horizontal="left"/>
    </xf>
    <xf numFmtId="0" fontId="0" fillId="9" borderId="13" xfId="0" applyFill="1" applyBorder="1" applyAlignment="1">
      <alignment horizontal="left"/>
    </xf>
    <xf numFmtId="0" fontId="0" fillId="9" borderId="14" xfId="0" applyFill="1" applyBorder="1" applyAlignment="1">
      <alignment horizontal="left"/>
    </xf>
    <xf numFmtId="0" fontId="0" fillId="12" borderId="2" xfId="0" applyFill="1" applyBorder="1"/>
    <xf numFmtId="0" fontId="0" fillId="12" borderId="15" xfId="0" applyFill="1" applyBorder="1"/>
    <xf numFmtId="0" fontId="0" fillId="12" borderId="16" xfId="0" applyFill="1" applyBorder="1"/>
    <xf numFmtId="0" fontId="0" fillId="12" borderId="17" xfId="0" applyFill="1" applyBorder="1"/>
    <xf numFmtId="2" fontId="0" fillId="9" borderId="7" xfId="0" applyNumberFormat="1" applyFill="1" applyBorder="1"/>
    <xf numFmtId="2" fontId="0" fillId="9" borderId="10" xfId="0" applyNumberFormat="1" applyFill="1" applyBorder="1"/>
    <xf numFmtId="2" fontId="0" fillId="9" borderId="3" xfId="0" applyNumberFormat="1" applyFill="1" applyBorder="1"/>
    <xf numFmtId="2" fontId="0" fillId="9" borderId="5" xfId="0" applyNumberFormat="1" applyFill="1" applyBorder="1"/>
    <xf numFmtId="2" fontId="0" fillId="9" borderId="6" xfId="0" applyNumberFormat="1" applyFill="1" applyBorder="1"/>
    <xf numFmtId="2" fontId="0" fillId="9" borderId="8" xfId="0" applyNumberFormat="1" applyFill="1" applyBorder="1"/>
    <xf numFmtId="0" fontId="0" fillId="5" borderId="3" xfId="0" applyNumberFormat="1" applyFill="1" applyBorder="1"/>
    <xf numFmtId="1" fontId="0" fillId="5" borderId="4" xfId="0" applyNumberFormat="1" applyFill="1" applyBorder="1"/>
    <xf numFmtId="0" fontId="0" fillId="5" borderId="4" xfId="0" applyNumberFormat="1" applyFill="1" applyBorder="1"/>
    <xf numFmtId="164" fontId="0" fillId="5" borderId="5" xfId="0" applyNumberFormat="1" applyFill="1" applyBorder="1"/>
    <xf numFmtId="0" fontId="0" fillId="5" borderId="6" xfId="0" applyNumberFormat="1" applyFill="1" applyBorder="1"/>
    <xf numFmtId="0" fontId="0" fillId="5" borderId="8" xfId="0" applyNumberFormat="1" applyFill="1" applyBorder="1"/>
    <xf numFmtId="0" fontId="0" fillId="5" borderId="12" xfId="0" applyFill="1" applyBorder="1" applyAlignment="1">
      <alignment horizontal="left"/>
    </xf>
    <xf numFmtId="0" fontId="0" fillId="5" borderId="13" xfId="0" applyFill="1" applyBorder="1" applyAlignment="1">
      <alignment horizontal="left"/>
    </xf>
    <xf numFmtId="0" fontId="0" fillId="5" borderId="14" xfId="0" applyFill="1" applyBorder="1" applyAlignment="1">
      <alignment horizontal="left"/>
    </xf>
    <xf numFmtId="0" fontId="0" fillId="14" borderId="2" xfId="0" applyFill="1" applyBorder="1"/>
    <xf numFmtId="0" fontId="0" fillId="14" borderId="15" xfId="0" applyFill="1" applyBorder="1"/>
    <xf numFmtId="0" fontId="0" fillId="14" borderId="16" xfId="0" applyFill="1" applyBorder="1"/>
    <xf numFmtId="0" fontId="0" fillId="14" borderId="17" xfId="0" applyFill="1" applyBorder="1"/>
  </cellXfs>
  <cellStyles count="1">
    <cellStyle name="Normal" xfId="0" builtinId="0"/>
  </cellStyles>
  <dxfs count="199">
    <dxf>
      <fill>
        <patternFill>
          <bgColor rgb="FFEA382A"/>
        </patternFill>
      </fill>
    </dxf>
    <dxf>
      <fill>
        <patternFill>
          <bgColor rgb="FFEA382A"/>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6" tint="0.39997558519241921"/>
        </patternFill>
      </fill>
    </dxf>
    <dxf>
      <fill>
        <patternFill>
          <bgColor theme="6"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rgb="FFCC00FF"/>
        </patternFill>
      </fill>
    </dxf>
    <dxf>
      <fill>
        <patternFill patternType="solid">
          <bgColor rgb="FFCC00FF"/>
        </patternFill>
      </fill>
    </dxf>
    <dxf>
      <fill>
        <patternFill patternType="solid">
          <bgColor rgb="FFCC00FF"/>
        </patternFill>
      </fill>
    </dxf>
    <dxf>
      <fill>
        <patternFill patternType="solid">
          <bgColor rgb="FFCC00FF"/>
        </patternFill>
      </fill>
    </dxf>
    <dxf>
      <fill>
        <patternFill patternType="solid">
          <bgColor rgb="FFCC00FF"/>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3" tint="0.749992370372631"/>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bgColor theme="9" tint="0.39997558519241921"/>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numFmt numFmtId="4" formatCode="#,##0.00"/>
    </dxf>
    <dxf>
      <fill>
        <patternFill>
          <bgColor theme="1"/>
        </patternFill>
      </fill>
    </dxf>
    <dxf>
      <font>
        <color theme="1"/>
      </font>
    </dxf>
    <dxf>
      <numFmt numFmtId="193" formatCode="0%;\-0%;0%"/>
    </dxf>
    <dxf>
      <numFmt numFmtId="178" formatCode="0\ &quot;Km&quot;"/>
    </dxf>
    <dxf>
      <numFmt numFmtId="178" formatCode="0\ &quot;Km&quo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77" formatCode="&quot;₹&quot;\ 0.0,,&quot;M&quot;"/>
    </dxf>
    <dxf>
      <numFmt numFmtId="177" formatCode="&quot;₹&quot;\ 0.0,,&quot;M&quot;"/>
    </dxf>
    <dxf>
      <numFmt numFmtId="177" formatCode="&quot;₹&quot;\ 0.0,,&quot;M&quot;"/>
    </dxf>
    <dxf>
      <numFmt numFmtId="177" formatCode="&quot;₹&quot;\ 0.0,,&quot;M&quot;"/>
    </dxf>
    <dxf>
      <numFmt numFmtId="177" formatCode="&quot;₹&quot;\ 0.0,,&quot;M&quot;"/>
    </dxf>
    <dxf>
      <numFmt numFmtId="176" formatCode="&quot;₹&quot;\ #,##0.00"/>
    </dxf>
    <dxf>
      <numFmt numFmtId="174" formatCode="0.0\ &quot;Km&quot;"/>
    </dxf>
    <dxf>
      <numFmt numFmtId="2" formatCode="0.00"/>
    </dxf>
    <dxf>
      <numFmt numFmtId="173" formatCode="0.000,,&quot;M&quot;"/>
    </dxf>
    <dxf>
      <numFmt numFmtId="172" formatCode="0.0,&quot;K&quot;"/>
    </dxf>
    <dxf>
      <numFmt numFmtId="172" formatCode="0.0,&quot;K&quot;"/>
    </dxf>
    <dxf>
      <numFmt numFmtId="172" formatCode="0.0,&quot;K&quot;"/>
    </dxf>
    <dxf>
      <numFmt numFmtId="172" formatCode="0.0,&quot;K&quot;"/>
    </dxf>
    <dxf>
      <numFmt numFmtId="172" formatCode="0.0,&quot;K&quot;"/>
    </dxf>
    <dxf>
      <numFmt numFmtId="172" formatCode="0.0,&quot;K&quot;"/>
    </dxf>
    <dxf>
      <numFmt numFmtId="172" formatCode="0.0,&quot;K&quot;"/>
    </dxf>
    <dxf>
      <numFmt numFmtId="172" formatCode="0.0,&quot;K&quot;"/>
    </dxf>
    <dxf>
      <numFmt numFmtId="172" formatCode="0.0,&quot;K&quot;"/>
    </dxf>
    <dxf>
      <numFmt numFmtId="172" formatCode="0.0,&quot;K&quot;"/>
    </dxf>
    <dxf>
      <numFmt numFmtId="167" formatCode="0.0,,&quot;M&quot;"/>
    </dxf>
    <dxf>
      <numFmt numFmtId="167" formatCode="0.0,,&quot;M&quot;"/>
    </dxf>
    <dxf>
      <numFmt numFmtId="167" formatCode="0.0,,&quot;M&quot;"/>
    </dxf>
    <dxf>
      <numFmt numFmtId="167" formatCode="0.0,,&quot;M&quot;"/>
    </dxf>
    <dxf>
      <numFmt numFmtId="167" formatCode="0.0,,&quot;M&quot;"/>
    </dxf>
    <dxf>
      <numFmt numFmtId="2" formatCode="0.00"/>
    </dxf>
    <dxf>
      <font>
        <b/>
      </font>
      <numFmt numFmtId="14" formatCode="0.00%"/>
    </dxf>
    <dxf>
      <numFmt numFmtId="14" formatCode="0.00%"/>
    </dxf>
    <dxf>
      <font>
        <b/>
      </font>
      <numFmt numFmtId="165" formatCode="0.0%"/>
    </dxf>
    <dxf>
      <font>
        <b/>
      </font>
      <numFmt numFmtId="165" formatCode="0.0%"/>
    </dxf>
    <dxf>
      <numFmt numFmtId="0" formatCode="General"/>
    </dxf>
    <dxf>
      <font>
        <b/>
      </font>
      <numFmt numFmtId="14" formatCode="0.00%"/>
    </dxf>
    <dxf>
      <numFmt numFmtId="14" formatCode="0.00%"/>
    </dxf>
    <dxf>
      <font>
        <b/>
      </font>
      <numFmt numFmtId="165" formatCode="0.0%"/>
    </dxf>
    <dxf>
      <font>
        <b/>
      </font>
      <numFmt numFmtId="165" formatCode="0.0%"/>
    </dxf>
    <dxf>
      <numFmt numFmtId="2" formatCode="0.00"/>
    </dxf>
    <dxf>
      <numFmt numFmtId="0" formatCode="General"/>
    </dxf>
    <dxf>
      <font>
        <b/>
      </font>
      <numFmt numFmtId="14" formatCode="0.00%"/>
    </dxf>
    <dxf>
      <font>
        <b/>
      </font>
    </dxf>
    <dxf>
      <numFmt numFmtId="165" formatCode="0.0%"/>
    </dxf>
    <dxf>
      <numFmt numFmtId="0" formatCode="General"/>
    </dxf>
    <dxf>
      <font>
        <b/>
      </font>
    </dxf>
    <dxf>
      <numFmt numFmtId="165" formatCode="0.0%"/>
    </dxf>
    <dxf>
      <numFmt numFmtId="0" formatCode="General"/>
    </dxf>
    <dxf>
      <font>
        <b/>
      </font>
    </dxf>
    <dxf>
      <numFmt numFmtId="165" formatCode="0.0%"/>
    </dxf>
    <dxf>
      <numFmt numFmtId="0" formatCode="General"/>
    </dxf>
    <dxf>
      <font>
        <b/>
      </font>
    </dxf>
    <dxf>
      <numFmt numFmtId="165" formatCode="0.0%"/>
    </dxf>
    <dxf>
      <numFmt numFmtId="0" formatCode="General"/>
    </dxf>
    <dxf>
      <font>
        <b/>
      </font>
    </dxf>
    <dxf>
      <numFmt numFmtId="165" formatCode="0.0%"/>
    </dxf>
    <dxf>
      <numFmt numFmtId="0" formatCode="General"/>
    </dxf>
    <dxf>
      <font>
        <b/>
      </font>
      <numFmt numFmtId="14" formatCode="0.00%"/>
    </dxf>
    <dxf>
      <fill>
        <patternFill>
          <bgColor rgb="FFC00000"/>
        </patternFill>
      </fill>
    </dxf>
    <dxf>
      <font>
        <color theme="0"/>
      </font>
    </dxf>
    <dxf>
      <font>
        <color rgb="FFC00000"/>
      </font>
    </dxf>
  </dxfs>
  <tableStyles count="6" defaultTableStyle="TableStyleMedium2" defaultPivotStyle="PivotStyleLight16">
    <tableStyle name="Slicer Style 1" pivot="0" table="0" count="2" xr9:uid="{64D64CAA-90EA-4D1C-AAB2-36462E89FE90}">
      <tableStyleElement type="wholeTable" dxfId="198"/>
      <tableStyleElement type="headerRow" dxfId="197"/>
    </tableStyle>
    <tableStyle name="Slicer Style 2" pivot="0" table="0" count="1" xr9:uid="{75D53D52-7289-447B-80E6-0A85280D83D9}">
      <tableStyleElement type="headerRow" dxfId="196"/>
    </tableStyle>
    <tableStyle name="Slicer Style 3" pivot="0" table="0" count="2" xr9:uid="{4B01039D-821D-45C4-A964-C79F72189E54}"/>
    <tableStyle name="Slicer Style 4" pivot="0" table="0" count="1" xr9:uid="{E986C561-E7AD-4589-869E-546E4FD760C1}">
      <tableStyleElement type="wholeTable" dxfId="101"/>
    </tableStyle>
    <tableStyle name="Slicer Style 5" pivot="0" table="0" count="1" xr9:uid="{BCBF4C8C-7384-4A16-AC3A-999F5282491B}">
      <tableStyleElement type="wholeTable" dxfId="100"/>
    </tableStyle>
    <tableStyle name="Slicer Style 6" pivot="0" table="0" count="4" xr9:uid="{E59EA676-F4AF-40FC-AD86-CFF016D1AA44}"/>
  </tableStyles>
  <colors>
    <mruColors>
      <color rgb="FFEA382A"/>
      <color rgb="FFCC00FF"/>
      <color rgb="FFEF4BDB"/>
    </mruColors>
  </colors>
  <extLst>
    <ext xmlns:x14="http://schemas.microsoft.com/office/spreadsheetml/2009/9/main" uri="{46F421CA-312F-682f-3DD2-61675219B42D}">
      <x14:dxfs count="6">
        <dxf>
          <fill>
            <patternFill>
              <bgColor theme="2" tint="-9.9948118533890809E-2"/>
            </patternFill>
          </fill>
        </dxf>
        <dxf>
          <fill>
            <patternFill>
              <bgColor theme="7"/>
            </patternFill>
          </fill>
        </dxf>
        <dxf>
          <fill>
            <patternFill>
              <bgColor theme="2" tint="-9.9948118533890809E-2"/>
            </patternFill>
          </fill>
        </dxf>
        <dxf>
          <fill>
            <patternFill>
              <bgColor theme="7"/>
            </patternFill>
          </fill>
        </dxf>
        <dxf>
          <font>
            <color theme="2" tint="-9.9948118533890809E-2"/>
          </font>
        </dxf>
        <dxf>
          <font>
            <color theme="2"/>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NoData" dxfId="4"/>
            <x14:slicerStyleElement type="selectedItemWithNoData" dxfId="5"/>
          </x14:slicerStyleElements>
        </x14:slicerStyle>
        <x14:slicerStyle name="Slicer Style 4"/>
        <x14:slicerStyle name="Slicer Style 5"/>
        <x14:slicerStyle name="Slicer Style 6">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34.xml"/><Relationship Id="rId21" Type="http://schemas.openxmlformats.org/officeDocument/2006/relationships/pivotCacheDefinition" Target="pivotCache/pivotCacheDefinition15.xml"/><Relationship Id="rId42" Type="http://schemas.openxmlformats.org/officeDocument/2006/relationships/pivotCacheDefinition" Target="pivotCache/pivotCacheDefinition36.xml"/><Relationship Id="rId63" Type="http://schemas.openxmlformats.org/officeDocument/2006/relationships/pivotCacheDefinition" Target="pivotCache/pivotCacheDefinition57.xml"/><Relationship Id="rId84" Type="http://schemas.openxmlformats.org/officeDocument/2006/relationships/customXml" Target="../customXml/item1.xml"/><Relationship Id="rId138" Type="http://schemas.openxmlformats.org/officeDocument/2006/relationships/customXml" Target="../customXml/item55.xml"/><Relationship Id="rId159" Type="http://schemas.openxmlformats.org/officeDocument/2006/relationships/customXml" Target="../customXml/item76.xml"/><Relationship Id="rId170" Type="http://schemas.openxmlformats.org/officeDocument/2006/relationships/customXml" Target="../customXml/item87.xml"/><Relationship Id="rId107" Type="http://schemas.openxmlformats.org/officeDocument/2006/relationships/customXml" Target="../customXml/item24.xml"/><Relationship Id="rId11" Type="http://schemas.openxmlformats.org/officeDocument/2006/relationships/pivotCacheDefinition" Target="pivotCache/pivotCacheDefinition5.xml"/><Relationship Id="rId32" Type="http://schemas.openxmlformats.org/officeDocument/2006/relationships/pivotCacheDefinition" Target="pivotCache/pivotCacheDefinition26.xml"/><Relationship Id="rId53" Type="http://schemas.openxmlformats.org/officeDocument/2006/relationships/pivotCacheDefinition" Target="pivotCache/pivotCacheDefinition47.xml"/><Relationship Id="rId74" Type="http://schemas.microsoft.com/office/2007/relationships/slicerCache" Target="slicerCaches/slicerCache10.xml"/><Relationship Id="rId128" Type="http://schemas.openxmlformats.org/officeDocument/2006/relationships/customXml" Target="../customXml/item45.xml"/><Relationship Id="rId149" Type="http://schemas.openxmlformats.org/officeDocument/2006/relationships/customXml" Target="../customXml/item66.xml"/><Relationship Id="rId5" Type="http://schemas.openxmlformats.org/officeDocument/2006/relationships/worksheet" Target="worksheets/sheet5.xml"/><Relationship Id="rId95" Type="http://schemas.openxmlformats.org/officeDocument/2006/relationships/customXml" Target="../customXml/item12.xml"/><Relationship Id="rId160" Type="http://schemas.openxmlformats.org/officeDocument/2006/relationships/customXml" Target="../customXml/item77.xml"/><Relationship Id="rId22" Type="http://schemas.openxmlformats.org/officeDocument/2006/relationships/pivotCacheDefinition" Target="pivotCache/pivotCacheDefinition16.xml"/><Relationship Id="rId43" Type="http://schemas.openxmlformats.org/officeDocument/2006/relationships/pivotCacheDefinition" Target="pivotCache/pivotCacheDefinition37.xml"/><Relationship Id="rId64" Type="http://schemas.openxmlformats.org/officeDocument/2006/relationships/pivotCacheDefinition" Target="pivotCache/pivotCacheDefinition58.xml"/><Relationship Id="rId118" Type="http://schemas.openxmlformats.org/officeDocument/2006/relationships/customXml" Target="../customXml/item35.xml"/><Relationship Id="rId139" Type="http://schemas.openxmlformats.org/officeDocument/2006/relationships/customXml" Target="../customXml/item56.xml"/><Relationship Id="rId85" Type="http://schemas.openxmlformats.org/officeDocument/2006/relationships/customXml" Target="../customXml/item2.xml"/><Relationship Id="rId150" Type="http://schemas.openxmlformats.org/officeDocument/2006/relationships/customXml" Target="../customXml/item67.xml"/><Relationship Id="rId12" Type="http://schemas.openxmlformats.org/officeDocument/2006/relationships/pivotCacheDefinition" Target="pivotCache/pivotCacheDefinition6.xml"/><Relationship Id="rId33" Type="http://schemas.openxmlformats.org/officeDocument/2006/relationships/pivotCacheDefinition" Target="pivotCache/pivotCacheDefinition27.xml"/><Relationship Id="rId108" Type="http://schemas.openxmlformats.org/officeDocument/2006/relationships/customXml" Target="../customXml/item25.xml"/><Relationship Id="rId129" Type="http://schemas.openxmlformats.org/officeDocument/2006/relationships/customXml" Target="../customXml/item46.xml"/><Relationship Id="rId54" Type="http://schemas.openxmlformats.org/officeDocument/2006/relationships/pivotCacheDefinition" Target="pivotCache/pivotCacheDefinition48.xml"/><Relationship Id="rId70" Type="http://schemas.microsoft.com/office/2007/relationships/slicerCache" Target="slicerCaches/slicerCache6.xml"/><Relationship Id="rId75" Type="http://schemas.microsoft.com/office/2007/relationships/slicerCache" Target="slicerCaches/slicerCache11.xml"/><Relationship Id="rId91" Type="http://schemas.openxmlformats.org/officeDocument/2006/relationships/customXml" Target="../customXml/item8.xml"/><Relationship Id="rId96" Type="http://schemas.openxmlformats.org/officeDocument/2006/relationships/customXml" Target="../customXml/item13.xml"/><Relationship Id="rId140" Type="http://schemas.openxmlformats.org/officeDocument/2006/relationships/customXml" Target="../customXml/item57.xml"/><Relationship Id="rId145" Type="http://schemas.openxmlformats.org/officeDocument/2006/relationships/customXml" Target="../customXml/item62.xml"/><Relationship Id="rId161" Type="http://schemas.openxmlformats.org/officeDocument/2006/relationships/customXml" Target="../customXml/item78.xml"/><Relationship Id="rId166" Type="http://schemas.openxmlformats.org/officeDocument/2006/relationships/customXml" Target="../customXml/item8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49" Type="http://schemas.openxmlformats.org/officeDocument/2006/relationships/pivotCacheDefinition" Target="pivotCache/pivotCacheDefinition43.xml"/><Relationship Id="rId114" Type="http://schemas.openxmlformats.org/officeDocument/2006/relationships/customXml" Target="../customXml/item31.xml"/><Relationship Id="rId119" Type="http://schemas.openxmlformats.org/officeDocument/2006/relationships/customXml" Target="../customXml/item36.xml"/><Relationship Id="rId44" Type="http://schemas.openxmlformats.org/officeDocument/2006/relationships/pivotCacheDefinition" Target="pivotCache/pivotCacheDefinition38.xml"/><Relationship Id="rId60" Type="http://schemas.openxmlformats.org/officeDocument/2006/relationships/pivotCacheDefinition" Target="pivotCache/pivotCacheDefinition54.xml"/><Relationship Id="rId65" Type="http://schemas.microsoft.com/office/2007/relationships/slicerCache" Target="slicerCaches/slicerCache1.xml"/><Relationship Id="rId81" Type="http://schemas.openxmlformats.org/officeDocument/2006/relationships/sharedStrings" Target="sharedStrings.xml"/><Relationship Id="rId86" Type="http://schemas.openxmlformats.org/officeDocument/2006/relationships/customXml" Target="../customXml/item3.xml"/><Relationship Id="rId130" Type="http://schemas.openxmlformats.org/officeDocument/2006/relationships/customXml" Target="../customXml/item47.xml"/><Relationship Id="rId135" Type="http://schemas.openxmlformats.org/officeDocument/2006/relationships/customXml" Target="../customXml/item52.xml"/><Relationship Id="rId151" Type="http://schemas.openxmlformats.org/officeDocument/2006/relationships/customXml" Target="../customXml/item68.xml"/><Relationship Id="rId156" Type="http://schemas.openxmlformats.org/officeDocument/2006/relationships/customXml" Target="../customXml/item7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pivotCacheDefinition" Target="pivotCache/pivotCacheDefinition33.xml"/><Relationship Id="rId109" Type="http://schemas.openxmlformats.org/officeDocument/2006/relationships/customXml" Target="../customXml/item26.xml"/><Relationship Id="rId34" Type="http://schemas.openxmlformats.org/officeDocument/2006/relationships/pivotCacheDefinition" Target="pivotCache/pivotCacheDefinition28.xml"/><Relationship Id="rId50" Type="http://schemas.openxmlformats.org/officeDocument/2006/relationships/pivotCacheDefinition" Target="pivotCache/pivotCacheDefinition44.xml"/><Relationship Id="rId55" Type="http://schemas.openxmlformats.org/officeDocument/2006/relationships/pivotCacheDefinition" Target="pivotCache/pivotCacheDefinition49.xml"/><Relationship Id="rId76" Type="http://schemas.microsoft.com/office/2007/relationships/slicerCache" Target="slicerCaches/slicerCache12.xml"/><Relationship Id="rId97" Type="http://schemas.openxmlformats.org/officeDocument/2006/relationships/customXml" Target="../customXml/item14.xml"/><Relationship Id="rId104" Type="http://schemas.openxmlformats.org/officeDocument/2006/relationships/customXml" Target="../customXml/item21.xml"/><Relationship Id="rId120" Type="http://schemas.openxmlformats.org/officeDocument/2006/relationships/customXml" Target="../customXml/item37.xml"/><Relationship Id="rId125" Type="http://schemas.openxmlformats.org/officeDocument/2006/relationships/customXml" Target="../customXml/item42.xml"/><Relationship Id="rId141" Type="http://schemas.openxmlformats.org/officeDocument/2006/relationships/customXml" Target="../customXml/item58.xml"/><Relationship Id="rId146" Type="http://schemas.openxmlformats.org/officeDocument/2006/relationships/customXml" Target="../customXml/item63.xml"/><Relationship Id="rId167" Type="http://schemas.openxmlformats.org/officeDocument/2006/relationships/customXml" Target="../customXml/item84.xml"/><Relationship Id="rId7" Type="http://schemas.openxmlformats.org/officeDocument/2006/relationships/pivotCacheDefinition" Target="pivotCache/pivotCacheDefinition1.xml"/><Relationship Id="rId71" Type="http://schemas.microsoft.com/office/2007/relationships/slicerCache" Target="slicerCaches/slicerCache7.xml"/><Relationship Id="rId92" Type="http://schemas.openxmlformats.org/officeDocument/2006/relationships/customXml" Target="../customXml/item9.xml"/><Relationship Id="rId162" Type="http://schemas.openxmlformats.org/officeDocument/2006/relationships/customXml" Target="../customXml/item79.xml"/><Relationship Id="rId2" Type="http://schemas.openxmlformats.org/officeDocument/2006/relationships/worksheet" Target="worksheets/sheet2.xml"/><Relationship Id="rId29" Type="http://schemas.openxmlformats.org/officeDocument/2006/relationships/pivotCacheDefinition" Target="pivotCache/pivotCacheDefinition23.xml"/><Relationship Id="rId24" Type="http://schemas.openxmlformats.org/officeDocument/2006/relationships/pivotCacheDefinition" Target="pivotCache/pivotCacheDefinition18.xml"/><Relationship Id="rId40" Type="http://schemas.openxmlformats.org/officeDocument/2006/relationships/pivotCacheDefinition" Target="pivotCache/pivotCacheDefinition34.xml"/><Relationship Id="rId45" Type="http://schemas.openxmlformats.org/officeDocument/2006/relationships/pivotCacheDefinition" Target="pivotCache/pivotCacheDefinition39.xml"/><Relationship Id="rId66" Type="http://schemas.microsoft.com/office/2007/relationships/slicerCache" Target="slicerCaches/slicerCache2.xml"/><Relationship Id="rId87" Type="http://schemas.openxmlformats.org/officeDocument/2006/relationships/customXml" Target="../customXml/item4.xml"/><Relationship Id="rId110" Type="http://schemas.openxmlformats.org/officeDocument/2006/relationships/customXml" Target="../customXml/item27.xml"/><Relationship Id="rId115" Type="http://schemas.openxmlformats.org/officeDocument/2006/relationships/customXml" Target="../customXml/item32.xml"/><Relationship Id="rId131" Type="http://schemas.openxmlformats.org/officeDocument/2006/relationships/customXml" Target="../customXml/item48.xml"/><Relationship Id="rId136" Type="http://schemas.openxmlformats.org/officeDocument/2006/relationships/customXml" Target="../customXml/item53.xml"/><Relationship Id="rId157" Type="http://schemas.openxmlformats.org/officeDocument/2006/relationships/customXml" Target="../customXml/item74.xml"/><Relationship Id="rId61" Type="http://schemas.openxmlformats.org/officeDocument/2006/relationships/pivotCacheDefinition" Target="pivotCache/pivotCacheDefinition55.xml"/><Relationship Id="rId82" Type="http://schemas.openxmlformats.org/officeDocument/2006/relationships/powerPivotData" Target="model/item.data"/><Relationship Id="rId152" Type="http://schemas.openxmlformats.org/officeDocument/2006/relationships/customXml" Target="../customXml/item6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56" Type="http://schemas.openxmlformats.org/officeDocument/2006/relationships/pivotCacheDefinition" Target="pivotCache/pivotCacheDefinition50.xml"/><Relationship Id="rId77" Type="http://schemas.microsoft.com/office/2007/relationships/slicerCache" Target="slicerCaches/slicerCache13.xml"/><Relationship Id="rId100" Type="http://schemas.openxmlformats.org/officeDocument/2006/relationships/customXml" Target="../customXml/item17.xml"/><Relationship Id="rId105" Type="http://schemas.openxmlformats.org/officeDocument/2006/relationships/customXml" Target="../customXml/item22.xml"/><Relationship Id="rId126" Type="http://schemas.openxmlformats.org/officeDocument/2006/relationships/customXml" Target="../customXml/item43.xml"/><Relationship Id="rId147" Type="http://schemas.openxmlformats.org/officeDocument/2006/relationships/customXml" Target="../customXml/item64.xml"/><Relationship Id="rId168" Type="http://schemas.openxmlformats.org/officeDocument/2006/relationships/customXml" Target="../customXml/item85.xml"/><Relationship Id="rId8" Type="http://schemas.openxmlformats.org/officeDocument/2006/relationships/pivotCacheDefinition" Target="pivotCache/pivotCacheDefinition2.xml"/><Relationship Id="rId51" Type="http://schemas.openxmlformats.org/officeDocument/2006/relationships/pivotCacheDefinition" Target="pivotCache/pivotCacheDefinition45.xml"/><Relationship Id="rId72" Type="http://schemas.microsoft.com/office/2007/relationships/slicerCache" Target="slicerCaches/slicerCache8.xml"/><Relationship Id="rId93" Type="http://schemas.openxmlformats.org/officeDocument/2006/relationships/customXml" Target="../customXml/item10.xml"/><Relationship Id="rId98" Type="http://schemas.openxmlformats.org/officeDocument/2006/relationships/customXml" Target="../customXml/item15.xml"/><Relationship Id="rId121" Type="http://schemas.openxmlformats.org/officeDocument/2006/relationships/customXml" Target="../customXml/item38.xml"/><Relationship Id="rId142" Type="http://schemas.openxmlformats.org/officeDocument/2006/relationships/customXml" Target="../customXml/item59.xml"/><Relationship Id="rId163" Type="http://schemas.openxmlformats.org/officeDocument/2006/relationships/customXml" Target="../customXml/item80.xml"/><Relationship Id="rId3" Type="http://schemas.openxmlformats.org/officeDocument/2006/relationships/worksheet" Target="worksheets/sheet3.xml"/><Relationship Id="rId25" Type="http://schemas.openxmlformats.org/officeDocument/2006/relationships/pivotCacheDefinition" Target="pivotCache/pivotCacheDefinition19.xml"/><Relationship Id="rId46" Type="http://schemas.openxmlformats.org/officeDocument/2006/relationships/pivotCacheDefinition" Target="pivotCache/pivotCacheDefinition40.xml"/><Relationship Id="rId67" Type="http://schemas.microsoft.com/office/2007/relationships/slicerCache" Target="slicerCaches/slicerCache3.xml"/><Relationship Id="rId116" Type="http://schemas.openxmlformats.org/officeDocument/2006/relationships/customXml" Target="../customXml/item33.xml"/><Relationship Id="rId137" Type="http://schemas.openxmlformats.org/officeDocument/2006/relationships/customXml" Target="../customXml/item54.xml"/><Relationship Id="rId158" Type="http://schemas.openxmlformats.org/officeDocument/2006/relationships/customXml" Target="../customXml/item75.xml"/><Relationship Id="rId20" Type="http://schemas.openxmlformats.org/officeDocument/2006/relationships/pivotCacheDefinition" Target="pivotCache/pivotCacheDefinition14.xml"/><Relationship Id="rId41" Type="http://schemas.openxmlformats.org/officeDocument/2006/relationships/pivotCacheDefinition" Target="pivotCache/pivotCacheDefinition35.xml"/><Relationship Id="rId62" Type="http://schemas.openxmlformats.org/officeDocument/2006/relationships/pivotCacheDefinition" Target="pivotCache/pivotCacheDefinition56.xml"/><Relationship Id="rId83" Type="http://schemas.openxmlformats.org/officeDocument/2006/relationships/calcChain" Target="calcChain.xml"/><Relationship Id="rId88" Type="http://schemas.openxmlformats.org/officeDocument/2006/relationships/customXml" Target="../customXml/item5.xml"/><Relationship Id="rId111" Type="http://schemas.openxmlformats.org/officeDocument/2006/relationships/customXml" Target="../customXml/item28.xml"/><Relationship Id="rId132" Type="http://schemas.openxmlformats.org/officeDocument/2006/relationships/customXml" Target="../customXml/item49.xml"/><Relationship Id="rId153" Type="http://schemas.openxmlformats.org/officeDocument/2006/relationships/customXml" Target="../customXml/item70.xml"/><Relationship Id="rId15" Type="http://schemas.openxmlformats.org/officeDocument/2006/relationships/pivotCacheDefinition" Target="pivotCache/pivotCacheDefinition9.xml"/><Relationship Id="rId36" Type="http://schemas.openxmlformats.org/officeDocument/2006/relationships/pivotCacheDefinition" Target="pivotCache/pivotCacheDefinition30.xml"/><Relationship Id="rId57" Type="http://schemas.openxmlformats.org/officeDocument/2006/relationships/pivotCacheDefinition" Target="pivotCache/pivotCacheDefinition51.xml"/><Relationship Id="rId106" Type="http://schemas.openxmlformats.org/officeDocument/2006/relationships/customXml" Target="../customXml/item23.xml"/><Relationship Id="rId127" Type="http://schemas.openxmlformats.org/officeDocument/2006/relationships/customXml" Target="../customXml/item44.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52" Type="http://schemas.openxmlformats.org/officeDocument/2006/relationships/pivotCacheDefinition" Target="pivotCache/pivotCacheDefinition46.xml"/><Relationship Id="rId73" Type="http://schemas.microsoft.com/office/2007/relationships/slicerCache" Target="slicerCaches/slicerCache9.xml"/><Relationship Id="rId78" Type="http://schemas.openxmlformats.org/officeDocument/2006/relationships/theme" Target="theme/theme1.xml"/><Relationship Id="rId94" Type="http://schemas.openxmlformats.org/officeDocument/2006/relationships/customXml" Target="../customXml/item11.xml"/><Relationship Id="rId99" Type="http://schemas.openxmlformats.org/officeDocument/2006/relationships/customXml" Target="../customXml/item16.xml"/><Relationship Id="rId101" Type="http://schemas.openxmlformats.org/officeDocument/2006/relationships/customXml" Target="../customXml/item18.xml"/><Relationship Id="rId122" Type="http://schemas.openxmlformats.org/officeDocument/2006/relationships/customXml" Target="../customXml/item39.xml"/><Relationship Id="rId143" Type="http://schemas.openxmlformats.org/officeDocument/2006/relationships/customXml" Target="../customXml/item60.xml"/><Relationship Id="rId148" Type="http://schemas.openxmlformats.org/officeDocument/2006/relationships/customXml" Target="../customXml/item65.xml"/><Relationship Id="rId164" Type="http://schemas.openxmlformats.org/officeDocument/2006/relationships/customXml" Target="../customXml/item81.xml"/><Relationship Id="rId169" Type="http://schemas.openxmlformats.org/officeDocument/2006/relationships/customXml" Target="../customXml/item8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26" Type="http://schemas.openxmlformats.org/officeDocument/2006/relationships/pivotCacheDefinition" Target="pivotCache/pivotCacheDefinition20.xml"/><Relationship Id="rId47" Type="http://schemas.openxmlformats.org/officeDocument/2006/relationships/pivotCacheDefinition" Target="pivotCache/pivotCacheDefinition41.xml"/><Relationship Id="rId68" Type="http://schemas.microsoft.com/office/2007/relationships/slicerCache" Target="slicerCaches/slicerCache4.xml"/><Relationship Id="rId89" Type="http://schemas.openxmlformats.org/officeDocument/2006/relationships/customXml" Target="../customXml/item6.xml"/><Relationship Id="rId112" Type="http://schemas.openxmlformats.org/officeDocument/2006/relationships/customXml" Target="../customXml/item29.xml"/><Relationship Id="rId133" Type="http://schemas.openxmlformats.org/officeDocument/2006/relationships/customXml" Target="../customXml/item50.xml"/><Relationship Id="rId154" Type="http://schemas.openxmlformats.org/officeDocument/2006/relationships/customXml" Target="../customXml/item71.xml"/><Relationship Id="rId16" Type="http://schemas.openxmlformats.org/officeDocument/2006/relationships/pivotCacheDefinition" Target="pivotCache/pivotCacheDefinition10.xml"/><Relationship Id="rId37" Type="http://schemas.openxmlformats.org/officeDocument/2006/relationships/pivotCacheDefinition" Target="pivotCache/pivotCacheDefinition31.xml"/><Relationship Id="rId58" Type="http://schemas.openxmlformats.org/officeDocument/2006/relationships/pivotCacheDefinition" Target="pivotCache/pivotCacheDefinition52.xml"/><Relationship Id="rId79" Type="http://schemas.openxmlformats.org/officeDocument/2006/relationships/connections" Target="connections.xml"/><Relationship Id="rId102" Type="http://schemas.openxmlformats.org/officeDocument/2006/relationships/customXml" Target="../customXml/item19.xml"/><Relationship Id="rId123" Type="http://schemas.openxmlformats.org/officeDocument/2006/relationships/customXml" Target="../customXml/item40.xml"/><Relationship Id="rId144" Type="http://schemas.openxmlformats.org/officeDocument/2006/relationships/customXml" Target="../customXml/item61.xml"/><Relationship Id="rId90" Type="http://schemas.openxmlformats.org/officeDocument/2006/relationships/customXml" Target="../customXml/item7.xml"/><Relationship Id="rId165" Type="http://schemas.openxmlformats.org/officeDocument/2006/relationships/customXml" Target="../customXml/item82.xml"/><Relationship Id="rId27" Type="http://schemas.openxmlformats.org/officeDocument/2006/relationships/pivotCacheDefinition" Target="pivotCache/pivotCacheDefinition21.xml"/><Relationship Id="rId48" Type="http://schemas.openxmlformats.org/officeDocument/2006/relationships/pivotCacheDefinition" Target="pivotCache/pivotCacheDefinition42.xml"/><Relationship Id="rId69" Type="http://schemas.microsoft.com/office/2007/relationships/slicerCache" Target="slicerCaches/slicerCache5.xml"/><Relationship Id="rId113" Type="http://schemas.openxmlformats.org/officeDocument/2006/relationships/customXml" Target="../customXml/item30.xml"/><Relationship Id="rId134" Type="http://schemas.openxmlformats.org/officeDocument/2006/relationships/customXml" Target="../customXml/item51.xml"/><Relationship Id="rId80" Type="http://schemas.openxmlformats.org/officeDocument/2006/relationships/styles" Target="styles.xml"/><Relationship Id="rId155" Type="http://schemas.openxmlformats.org/officeDocument/2006/relationships/customXml" Target="../customXml/item72.xml"/><Relationship Id="rId17" Type="http://schemas.openxmlformats.org/officeDocument/2006/relationships/pivotCacheDefinition" Target="pivotCache/pivotCacheDefinition11.xml"/><Relationship Id="rId38" Type="http://schemas.openxmlformats.org/officeDocument/2006/relationships/pivotCacheDefinition" Target="pivotCache/pivotCacheDefinition32.xml"/><Relationship Id="rId59" Type="http://schemas.openxmlformats.org/officeDocument/2006/relationships/pivotCacheDefinition" Target="pivotCache/pivotCacheDefinition53.xml"/><Relationship Id="rId103" Type="http://schemas.openxmlformats.org/officeDocument/2006/relationships/customXml" Target="../customXml/item20.xml"/><Relationship Id="rId124" Type="http://schemas.openxmlformats.org/officeDocument/2006/relationships/customXml" Target="../customXml/item4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[abc.xlsx]All_Pivots!F2-Mnly_Cntri</c:name>
    <c:fmtId val="3"/>
  </c:pivotSource>
  <c:chart>
    <c:title>
      <c:tx>
        <c:rich>
          <a:bodyPr rot="0" spcFirstLastPara="1" vertOverflow="ellipsis" vert="horz" wrap="square" anchor="ctr" anchorCtr="1"/>
          <a:lstStyle/>
          <a:p>
            <a:pPr>
              <a:defRPr sz="1200" b="1" i="0" u="sng" strike="noStrike" kern="1200" spc="0" baseline="0">
                <a:solidFill>
                  <a:schemeClr val="tx1"/>
                </a:solidFill>
                <a:latin typeface="+mn-lt"/>
                <a:ea typeface="+mn-ea"/>
                <a:cs typeface="+mn-cs"/>
              </a:defRPr>
            </a:pPr>
            <a:r>
              <a:rPr lang="en-IN" sz="1200" b="1" u="sng">
                <a:solidFill>
                  <a:schemeClr val="tx1"/>
                </a:solidFill>
              </a:rPr>
              <a:t>Monthly</a:t>
            </a:r>
            <a:r>
              <a:rPr lang="en-IN" sz="1200" b="1" u="sng" baseline="0">
                <a:solidFill>
                  <a:schemeClr val="tx1"/>
                </a:solidFill>
              </a:rPr>
              <a:t> Revenue Contriution% of Total</a:t>
            </a:r>
            <a:endParaRPr lang="en-IN" sz="1200" b="1" u="sng">
              <a:solidFill>
                <a:schemeClr val="tx1"/>
              </a:solidFill>
            </a:endParaRPr>
          </a:p>
        </c:rich>
      </c:tx>
      <c:layout>
        <c:manualLayout>
          <c:xMode val="edge"/>
          <c:yMode val="edge"/>
          <c:x val="0.1965685229579113"/>
          <c:y val="7.2432895485035195E-3"/>
        </c:manualLayout>
      </c:layout>
      <c:overlay val="0"/>
      <c:spPr>
        <a:noFill/>
        <a:ln>
          <a:noFill/>
        </a:ln>
        <a:effectLst/>
      </c:spPr>
      <c:txPr>
        <a:bodyPr rot="0" spcFirstLastPara="1" vertOverflow="ellipsis" vert="horz" wrap="square" anchor="ctr" anchorCtr="1"/>
        <a:lstStyle/>
        <a:p>
          <a:pPr>
            <a:defRPr sz="12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dk1"/>
          </a:solidFill>
          <a:ln w="635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solidFill>
          <a:ln w="635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solidFill>
          <a:ln w="635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scene3d>
            <a:camera prst="orthographicFront"/>
            <a:lightRig rig="threePt" dir="t"/>
          </a:scene3d>
          <a:sp3d prstMaterial="matte"/>
        </c:spPr>
      </c:pivotFmt>
      <c:pivotFmt>
        <c:idx val="5"/>
        <c:spPr>
          <a:solidFill>
            <a:srgbClr val="00B050"/>
          </a:solidFill>
          <a:ln>
            <a:noFill/>
          </a:ln>
          <a:effectLst/>
          <a:scene3d>
            <a:camera prst="orthographicFront"/>
            <a:lightRig rig="threePt" dir="t"/>
          </a:scene3d>
          <a:sp3d prstMaterial="matte"/>
        </c:spPr>
      </c:pivotFmt>
      <c:pivotFmt>
        <c:idx val="6"/>
        <c:spPr>
          <a:solidFill>
            <a:srgbClr val="FF0000"/>
          </a:solidFill>
          <a:ln>
            <a:noFill/>
          </a:ln>
          <a:effectLst/>
          <a:scene3d>
            <a:camera prst="orthographicFront"/>
            <a:lightRig rig="threePt" dir="t"/>
          </a:scene3d>
          <a:sp3d prstMaterial="matte"/>
        </c:spPr>
      </c:pivotFmt>
      <c:pivotFmt>
        <c:idx val="7"/>
        <c:spPr>
          <a:solidFill>
            <a:schemeClr val="accent4">
              <a:lumMod val="60000"/>
              <a:lumOff val="40000"/>
            </a:schemeClr>
          </a:solidFill>
          <a:ln>
            <a:noFill/>
          </a:ln>
          <a:effectLst/>
          <a:scene3d>
            <a:camera prst="orthographicFront"/>
            <a:lightRig rig="threePt" dir="t"/>
          </a:scene3d>
          <a:sp3d prstMaterial="matte"/>
        </c:spPr>
      </c:pivotFmt>
      <c:pivotFmt>
        <c:idx val="8"/>
        <c:spPr>
          <a:solidFill>
            <a:srgbClr val="FFFF00"/>
          </a:solidFill>
          <a:ln>
            <a:noFill/>
          </a:ln>
          <a:effectLst/>
          <a:scene3d>
            <a:camera prst="orthographicFront"/>
            <a:lightRig rig="threePt" dir="t"/>
          </a:scene3d>
          <a:sp3d prstMaterial="matte"/>
        </c:spPr>
      </c:pivotFmt>
      <c:pivotFmt>
        <c:idx val="9"/>
        <c:spPr>
          <a:solidFill>
            <a:srgbClr val="C00000"/>
          </a:solidFill>
          <a:ln>
            <a:noFill/>
          </a:ln>
          <a:effectLst/>
          <a:scene3d>
            <a:camera prst="orthographicFront"/>
            <a:lightRig rig="threePt" dir="t"/>
          </a:scene3d>
          <a:sp3d prstMaterial="matte"/>
        </c:spPr>
      </c:pivotFmt>
    </c:pivotFmts>
    <c:plotArea>
      <c:layout/>
      <c:barChart>
        <c:barDir val="col"/>
        <c:grouping val="clustered"/>
        <c:varyColors val="0"/>
        <c:ser>
          <c:idx val="0"/>
          <c:order val="0"/>
          <c:tx>
            <c:strRef>
              <c:f>All_Pivots!$F$17</c:f>
              <c:strCache>
                <c:ptCount val="1"/>
                <c:pt idx="0">
                  <c:v>Total</c:v>
                </c:pt>
              </c:strCache>
            </c:strRef>
          </c:tx>
          <c:spPr>
            <a:solidFill>
              <a:schemeClr val="accent1"/>
            </a:solidFill>
            <a:ln>
              <a:noFill/>
            </a:ln>
            <a:effectLst/>
            <a:scene3d>
              <a:camera prst="orthographicFront"/>
              <a:lightRig rig="threePt" dir="t"/>
            </a:scene3d>
            <a:sp3d prstMaterial="matte"/>
          </c:spPr>
          <c:invertIfNegative val="0"/>
          <c:dPt>
            <c:idx val="0"/>
            <c:invertIfNegative val="0"/>
            <c:bubble3D val="0"/>
            <c:spPr>
              <a:solidFill>
                <a:srgbClr val="7030A0"/>
              </a:solidFill>
              <a:ln>
                <a:noFill/>
              </a:ln>
              <a:effectLst/>
              <a:scene3d>
                <a:camera prst="orthographicFront"/>
                <a:lightRig rig="threePt" dir="t"/>
              </a:scene3d>
              <a:sp3d prstMaterial="matte"/>
            </c:spPr>
            <c:extLst>
              <c:ext xmlns:c16="http://schemas.microsoft.com/office/drawing/2014/chart" uri="{C3380CC4-5D6E-409C-BE32-E72D297353CC}">
                <c16:uniqueId val="{00000002-CF20-46A6-8DBB-7C517E4E1FB5}"/>
              </c:ext>
            </c:extLst>
          </c:dPt>
          <c:dPt>
            <c:idx val="1"/>
            <c:invertIfNegative val="0"/>
            <c:bubble3D val="0"/>
            <c:spPr>
              <a:solidFill>
                <a:srgbClr val="00B050"/>
              </a:solidFill>
              <a:ln>
                <a:noFill/>
              </a:ln>
              <a:effectLst/>
              <a:scene3d>
                <a:camera prst="orthographicFront"/>
                <a:lightRig rig="threePt" dir="t"/>
              </a:scene3d>
              <a:sp3d prstMaterial="matte"/>
            </c:spPr>
            <c:extLst>
              <c:ext xmlns:c16="http://schemas.microsoft.com/office/drawing/2014/chart" uri="{C3380CC4-5D6E-409C-BE32-E72D297353CC}">
                <c16:uniqueId val="{00000003-CF20-46A6-8DBB-7C517E4E1FB5}"/>
              </c:ext>
            </c:extLst>
          </c:dPt>
          <c:dPt>
            <c:idx val="2"/>
            <c:invertIfNegative val="0"/>
            <c:bubble3D val="0"/>
            <c:spPr>
              <a:solidFill>
                <a:srgbClr val="FF0000"/>
              </a:solidFill>
              <a:ln>
                <a:noFill/>
              </a:ln>
              <a:effectLst/>
              <a:scene3d>
                <a:camera prst="orthographicFront"/>
                <a:lightRig rig="threePt" dir="t"/>
              </a:scene3d>
              <a:sp3d prstMaterial="matte"/>
            </c:spPr>
            <c:extLst>
              <c:ext xmlns:c16="http://schemas.microsoft.com/office/drawing/2014/chart" uri="{C3380CC4-5D6E-409C-BE32-E72D297353CC}">
                <c16:uniqueId val="{00000004-CF20-46A6-8DBB-7C517E4E1FB5}"/>
              </c:ext>
            </c:extLst>
          </c:dPt>
          <c:dPt>
            <c:idx val="3"/>
            <c:invertIfNegative val="0"/>
            <c:bubble3D val="0"/>
            <c:spPr>
              <a:solidFill>
                <a:schemeClr val="accent4">
                  <a:lumMod val="60000"/>
                  <a:lumOff val="40000"/>
                </a:schemeClr>
              </a:solidFill>
              <a:ln>
                <a:noFill/>
              </a:ln>
              <a:effectLst/>
              <a:scene3d>
                <a:camera prst="orthographicFront"/>
                <a:lightRig rig="threePt" dir="t"/>
              </a:scene3d>
              <a:sp3d prstMaterial="matte"/>
            </c:spPr>
            <c:extLst>
              <c:ext xmlns:c16="http://schemas.microsoft.com/office/drawing/2014/chart" uri="{C3380CC4-5D6E-409C-BE32-E72D297353CC}">
                <c16:uniqueId val="{00000005-CF20-46A6-8DBB-7C517E4E1FB5}"/>
              </c:ext>
            </c:extLst>
          </c:dPt>
          <c:dPt>
            <c:idx val="4"/>
            <c:invertIfNegative val="0"/>
            <c:bubble3D val="0"/>
            <c:spPr>
              <a:solidFill>
                <a:srgbClr val="FFFF00"/>
              </a:solidFill>
              <a:ln>
                <a:noFill/>
              </a:ln>
              <a:effectLst/>
              <a:scene3d>
                <a:camera prst="orthographicFront"/>
                <a:lightRig rig="threePt" dir="t"/>
              </a:scene3d>
              <a:sp3d prstMaterial="matte"/>
            </c:spPr>
            <c:extLst>
              <c:ext xmlns:c16="http://schemas.microsoft.com/office/drawing/2014/chart" uri="{C3380CC4-5D6E-409C-BE32-E72D297353CC}">
                <c16:uniqueId val="{00000006-CF20-46A6-8DBB-7C517E4E1FB5}"/>
              </c:ext>
            </c:extLst>
          </c:dPt>
          <c:dPt>
            <c:idx val="5"/>
            <c:invertIfNegative val="0"/>
            <c:bubble3D val="0"/>
            <c:spPr>
              <a:solidFill>
                <a:srgbClr val="C00000"/>
              </a:solidFill>
              <a:ln>
                <a:noFill/>
              </a:ln>
              <a:effectLst/>
              <a:scene3d>
                <a:camera prst="orthographicFront"/>
                <a:lightRig rig="threePt" dir="t"/>
              </a:scene3d>
              <a:sp3d prstMaterial="matte"/>
            </c:spPr>
            <c:extLst>
              <c:ext xmlns:c16="http://schemas.microsoft.com/office/drawing/2014/chart" uri="{C3380CC4-5D6E-409C-BE32-E72D297353CC}">
                <c16:uniqueId val="{00000007-CF20-46A6-8DBB-7C517E4E1FB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All_Pivots!$E$18:$E$24</c:f>
              <c:strCache>
                <c:ptCount val="6"/>
                <c:pt idx="0">
                  <c:v>1Jan</c:v>
                </c:pt>
                <c:pt idx="1">
                  <c:v>2Feb</c:v>
                </c:pt>
                <c:pt idx="2">
                  <c:v>3Mar</c:v>
                </c:pt>
                <c:pt idx="3">
                  <c:v>4Apr</c:v>
                </c:pt>
                <c:pt idx="4">
                  <c:v>5May</c:v>
                </c:pt>
                <c:pt idx="5">
                  <c:v>6Jun</c:v>
                </c:pt>
              </c:strCache>
            </c:strRef>
          </c:cat>
          <c:val>
            <c:numRef>
              <c:f>All_Pivots!$F$18:$F$24</c:f>
              <c:numCache>
                <c:formatCode>0.00%</c:formatCode>
                <c:ptCount val="6"/>
                <c:pt idx="0">
                  <c:v>0.19413587535866764</c:v>
                </c:pt>
                <c:pt idx="1">
                  <c:v>0.20821615600748419</c:v>
                </c:pt>
                <c:pt idx="2">
                  <c:v>0.17367714898962433</c:v>
                </c:pt>
                <c:pt idx="3">
                  <c:v>0.14755483283382378</c:v>
                </c:pt>
                <c:pt idx="4">
                  <c:v>0.1477115216860731</c:v>
                </c:pt>
                <c:pt idx="5">
                  <c:v>0.12870446512432696</c:v>
                </c:pt>
              </c:numCache>
            </c:numRef>
          </c:val>
          <c:extLst>
            <c:ext xmlns:c16="http://schemas.microsoft.com/office/drawing/2014/chart" uri="{C3380CC4-5D6E-409C-BE32-E72D297353CC}">
              <c16:uniqueId val="{00000000-CF20-46A6-8DBB-7C517E4E1FB5}"/>
            </c:ext>
          </c:extLst>
        </c:ser>
        <c:dLbls>
          <c:showLegendKey val="0"/>
          <c:showVal val="0"/>
          <c:showCatName val="0"/>
          <c:showSerName val="0"/>
          <c:showPercent val="0"/>
          <c:showBubbleSize val="0"/>
        </c:dLbls>
        <c:gapWidth val="43"/>
        <c:overlap val="11"/>
        <c:axId val="697698352"/>
        <c:axId val="697696912"/>
      </c:barChart>
      <c:catAx>
        <c:axId val="69769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97696912"/>
        <c:crosses val="autoZero"/>
        <c:auto val="1"/>
        <c:lblAlgn val="ctr"/>
        <c:lblOffset val="100"/>
        <c:noMultiLvlLbl val="0"/>
      </c:catAx>
      <c:valAx>
        <c:axId val="697696912"/>
        <c:scaling>
          <c:orientation val="minMax"/>
        </c:scaling>
        <c:delete val="1"/>
        <c:axPos val="l"/>
        <c:numFmt formatCode="0.00%" sourceLinked="1"/>
        <c:majorTickMark val="none"/>
        <c:minorTickMark val="none"/>
        <c:tickLblPos val="nextTo"/>
        <c:crossAx val="697698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[abc.xlsx]All_Pivots!F3-CT/PsTy_Contri</c:name>
    <c:fmtId val="3"/>
  </c:pivotSource>
  <c:chart>
    <c:title>
      <c:tx>
        <c:rich>
          <a:bodyPr rot="0" spcFirstLastPara="1" vertOverflow="ellipsis" vert="horz" wrap="square" anchor="ctr" anchorCtr="1"/>
          <a:lstStyle/>
          <a:p>
            <a:pPr>
              <a:defRPr lang="en-US" sz="1400" b="1" i="0" u="sng" strike="noStrike" kern="1200" spc="0" baseline="0">
                <a:solidFill>
                  <a:schemeClr val="tx1"/>
                </a:solidFill>
                <a:latin typeface="+mn-lt"/>
                <a:ea typeface="+mn-ea"/>
                <a:cs typeface="+mn-cs"/>
              </a:defRPr>
            </a:pPr>
            <a:r>
              <a:rPr lang="en-IN" sz="1400" b="1" u="sng">
                <a:solidFill>
                  <a:schemeClr val="tx1"/>
                </a:solidFill>
              </a:rPr>
              <a:t>Revenue</a:t>
            </a:r>
            <a:r>
              <a:rPr lang="en-IN" sz="1400" b="1" u="sng" baseline="0">
                <a:solidFill>
                  <a:schemeClr val="tx1"/>
                </a:solidFill>
              </a:rPr>
              <a:t> by Customer Type</a:t>
            </a:r>
            <a:endParaRPr lang="en-IN" sz="1400" b="1" u="sng">
              <a:solidFill>
                <a:schemeClr val="tx1"/>
              </a:solidFill>
            </a:endParaRPr>
          </a:p>
        </c:rich>
      </c:tx>
      <c:layout>
        <c:manualLayout>
          <c:xMode val="edge"/>
          <c:yMode val="edge"/>
          <c:x val="0.32603254556978212"/>
          <c:y val="0"/>
        </c:manualLayout>
      </c:layout>
      <c:overlay val="0"/>
      <c:spPr>
        <a:noFill/>
        <a:ln>
          <a:noFill/>
        </a:ln>
        <a:effectLst/>
      </c:spPr>
      <c:txPr>
        <a:bodyPr rot="0" spcFirstLastPara="1" vertOverflow="ellipsis" vert="horz" wrap="square" anchor="ctr" anchorCtr="1"/>
        <a:lstStyle/>
        <a:p>
          <a:pPr>
            <a:defRPr lang="en-US"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 &quot;M&quot;" sourceLinked="0"/>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5.2426483161240899E-2"/>
          <c:y val="0.15587100162151429"/>
          <c:w val="0.92406199636202557"/>
          <c:h val="0.6246697917441113"/>
        </c:manualLayout>
      </c:layout>
      <c:bar3DChart>
        <c:barDir val="col"/>
        <c:grouping val="clustered"/>
        <c:varyColors val="0"/>
        <c:ser>
          <c:idx val="0"/>
          <c:order val="0"/>
          <c:tx>
            <c:strRef>
              <c:f>All_Pivots!$F$26:$F$27</c:f>
              <c:strCache>
                <c:ptCount val="1"/>
                <c:pt idx="0">
                  <c:v>new</c:v>
                </c:pt>
              </c:strCache>
            </c:strRef>
          </c:tx>
          <c:spPr>
            <a:solidFill>
              <a:schemeClr val="accent1"/>
            </a:solidFill>
            <a:ln>
              <a:noFill/>
            </a:ln>
            <a:effectLst/>
            <a:sp3d/>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All_Pivots!$E$28:$E$37</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All_Pivots!$F$28:$F$37</c:f>
              <c:numCache>
                <c:formatCode>General</c:formatCode>
                <c:ptCount val="10"/>
                <c:pt idx="0">
                  <c:v>1212906</c:v>
                </c:pt>
                <c:pt idx="1">
                  <c:v>281301</c:v>
                </c:pt>
                <c:pt idx="2">
                  <c:v>539373</c:v>
                </c:pt>
                <c:pt idx="3">
                  <c:v>5366995</c:v>
                </c:pt>
                <c:pt idx="4">
                  <c:v>1503829</c:v>
                </c:pt>
                <c:pt idx="5">
                  <c:v>533945</c:v>
                </c:pt>
                <c:pt idx="6">
                  <c:v>542890</c:v>
                </c:pt>
                <c:pt idx="7">
                  <c:v>277351</c:v>
                </c:pt>
                <c:pt idx="8">
                  <c:v>259844</c:v>
                </c:pt>
                <c:pt idx="9">
                  <c:v>724156</c:v>
                </c:pt>
              </c:numCache>
            </c:numRef>
          </c:val>
          <c:shape val="cone"/>
          <c:extLst>
            <c:ext xmlns:c16="http://schemas.microsoft.com/office/drawing/2014/chart" uri="{C3380CC4-5D6E-409C-BE32-E72D297353CC}">
              <c16:uniqueId val="{00000000-9BD3-45E3-8133-50E45DF13736}"/>
            </c:ext>
          </c:extLst>
        </c:ser>
        <c:ser>
          <c:idx val="1"/>
          <c:order val="1"/>
          <c:tx>
            <c:strRef>
              <c:f>All_Pivots!$G$26:$G$27</c:f>
              <c:strCache>
                <c:ptCount val="1"/>
                <c:pt idx="0">
                  <c:v>repeated</c:v>
                </c:pt>
              </c:strCache>
            </c:strRef>
          </c:tx>
          <c:spPr>
            <a:solidFill>
              <a:schemeClr val="accent2"/>
            </a:solidFill>
            <a:ln>
              <a:noFill/>
            </a:ln>
            <a:effectLst/>
            <a:sp3d/>
          </c:spPr>
          <c:invertIfNegative val="0"/>
          <c:dLbls>
            <c:numFmt formatCode="0.0,,\ &quot;M&quot;" sourceLinked="0"/>
            <c:spPr>
              <a:noFill/>
              <a:ln>
                <a:noFill/>
              </a:ln>
              <a:effectLst/>
            </c:spPr>
            <c:txPr>
              <a:bodyPr rot="0" spcFirstLastPara="1" vertOverflow="ellipsis" vert="horz" wrap="square" lIns="38100" tIns="19050" rIns="38100" bIns="19050" anchor="ctr" anchorCtr="1">
                <a:spAutoFit/>
              </a:bodyPr>
              <a:lstStyle/>
              <a:p>
                <a:pPr>
                  <a:defRPr lang="en-US" sz="7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All_Pivots!$E$28:$E$37</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All_Pivots!$G$28:$G$37</c:f>
              <c:numCache>
                <c:formatCode>General</c:formatCode>
                <c:ptCount val="10"/>
                <c:pt idx="0">
                  <c:v>895384</c:v>
                </c:pt>
                <c:pt idx="1">
                  <c:v>289751</c:v>
                </c:pt>
                <c:pt idx="2">
                  <c:v>775745</c:v>
                </c:pt>
                <c:pt idx="3">
                  <c:v>2380207</c:v>
                </c:pt>
                <c:pt idx="4">
                  <c:v>1101764</c:v>
                </c:pt>
                <c:pt idx="5">
                  <c:v>1243324</c:v>
                </c:pt>
                <c:pt idx="6">
                  <c:v>127145</c:v>
                </c:pt>
                <c:pt idx="7">
                  <c:v>795015</c:v>
                </c:pt>
                <c:pt idx="8">
                  <c:v>360840</c:v>
                </c:pt>
                <c:pt idx="9">
                  <c:v>647591</c:v>
                </c:pt>
              </c:numCache>
            </c:numRef>
          </c:val>
          <c:shape val="pyramid"/>
          <c:extLst>
            <c:ext xmlns:c16="http://schemas.microsoft.com/office/drawing/2014/chart" uri="{C3380CC4-5D6E-409C-BE32-E72D297353CC}">
              <c16:uniqueId val="{00000001-9BD3-45E3-8133-50E45DF13736}"/>
            </c:ext>
          </c:extLst>
        </c:ser>
        <c:dLbls>
          <c:showLegendKey val="0"/>
          <c:showVal val="1"/>
          <c:showCatName val="0"/>
          <c:showSerName val="0"/>
          <c:showPercent val="0"/>
          <c:showBubbleSize val="0"/>
        </c:dLbls>
        <c:gapWidth val="150"/>
        <c:shape val="box"/>
        <c:axId val="892244096"/>
        <c:axId val="892246496"/>
        <c:axId val="0"/>
      </c:bar3DChart>
      <c:catAx>
        <c:axId val="892244096"/>
        <c:scaling>
          <c:orientation val="minMax"/>
        </c:scaling>
        <c:delete val="0"/>
        <c:axPos val="b"/>
        <c:numFmt formatCode="General" sourceLinked="1"/>
        <c:majorTickMark val="none"/>
        <c:minorTickMark val="none"/>
        <c:tickLblPos val="nextTo"/>
        <c:spPr>
          <a:noFill/>
          <a:ln>
            <a:noFill/>
          </a:ln>
          <a:effectLst/>
        </c:spPr>
        <c:txPr>
          <a:bodyPr rot="-1080000" spcFirstLastPara="1" vertOverflow="ellipsis" wrap="square" anchor="ctr" anchorCtr="0"/>
          <a:lstStyle/>
          <a:p>
            <a:pPr>
              <a:defRPr lang="en-US" sz="800" b="1" i="0" u="none" strike="noStrike" kern="1200" baseline="0">
                <a:solidFill>
                  <a:schemeClr val="tx1"/>
                </a:solidFill>
                <a:latin typeface="+mn-lt"/>
                <a:ea typeface="+mn-ea"/>
                <a:cs typeface="+mn-cs"/>
              </a:defRPr>
            </a:pPr>
            <a:endParaRPr lang="en-US"/>
          </a:p>
        </c:txPr>
        <c:crossAx val="892246496"/>
        <c:crosses val="autoZero"/>
        <c:auto val="1"/>
        <c:lblAlgn val="ctr"/>
        <c:lblOffset val="100"/>
        <c:noMultiLvlLbl val="0"/>
      </c:catAx>
      <c:valAx>
        <c:axId val="892246496"/>
        <c:scaling>
          <c:orientation val="minMax"/>
        </c:scaling>
        <c:delete val="1"/>
        <c:axPos val="l"/>
        <c:numFmt formatCode="General" sourceLinked="1"/>
        <c:majorTickMark val="none"/>
        <c:minorTickMark val="none"/>
        <c:tickLblPos val="nextTo"/>
        <c:crossAx val="892244096"/>
        <c:crosses val="autoZero"/>
        <c:crossBetween val="between"/>
      </c:valAx>
      <c:spPr>
        <a:noFill/>
        <a:ln>
          <a:noFill/>
        </a:ln>
        <a:effectLst/>
      </c:spPr>
    </c:plotArea>
    <c:legend>
      <c:legendPos val="t"/>
      <c:layout>
        <c:manualLayout>
          <c:xMode val="edge"/>
          <c:yMode val="edge"/>
          <c:x val="0.75792978777337583"/>
          <c:y val="0.20305852358865606"/>
          <c:w val="0.19233871934337612"/>
          <c:h val="0.11126938467598575"/>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[abc.xlsx]All_Pivots!F4-CT_DayType</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IN" sz="1200" b="1" i="0" u="sng" strike="noStrike" kern="1200" spc="0" baseline="0">
                <a:solidFill>
                  <a:schemeClr val="tx1"/>
                </a:solidFill>
              </a:rPr>
              <a:t>Revenue by WeekDay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numFmt formatCode="0.0,,\ &quot;M&quot;" sourceLinked="0"/>
          <c:spPr>
            <a:noFill/>
            <a:ln>
              <a:noFill/>
            </a:ln>
            <a:effectLst/>
          </c:spPr>
          <c:txPr>
            <a:bodyPr rot="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numFmt formatCode="0.0,,\ &quot;M&quot;" sourceLinked="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59944194448198E-2"/>
          <c:y val="0.22552791502129602"/>
          <c:w val="0.94184339369487269"/>
          <c:h val="0.57059620389788523"/>
        </c:manualLayout>
      </c:layout>
      <c:barChart>
        <c:barDir val="col"/>
        <c:grouping val="clustered"/>
        <c:varyColors val="0"/>
        <c:ser>
          <c:idx val="0"/>
          <c:order val="0"/>
          <c:tx>
            <c:strRef>
              <c:f>All_Pivots!$F$39:$F$40</c:f>
              <c:strCache>
                <c:ptCount val="1"/>
                <c:pt idx="0">
                  <c:v>Weekday</c:v>
                </c:pt>
              </c:strCache>
            </c:strRef>
          </c:tx>
          <c:spPr>
            <a:solidFill>
              <a:srgbClr val="002060"/>
            </a:solidFill>
            <a:ln>
              <a:noFill/>
            </a:ln>
            <a:effectLst/>
          </c:spPr>
          <c:invertIfNegative val="0"/>
          <c:dLbls>
            <c:numFmt formatCode="0.0,,\ &quot;M&quot;" sourceLinked="0"/>
            <c:spPr>
              <a:noFill/>
              <a:ln>
                <a:noFill/>
              </a:ln>
              <a:effectLst/>
            </c:spPr>
            <c:txPr>
              <a:bodyPr rot="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All_Pivots!$E$41:$E$50</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All_Pivots!$F$41:$F$50</c:f>
              <c:numCache>
                <c:formatCode>General</c:formatCode>
                <c:ptCount val="10"/>
                <c:pt idx="0">
                  <c:v>859198</c:v>
                </c:pt>
                <c:pt idx="1">
                  <c:v>278404</c:v>
                </c:pt>
                <c:pt idx="2">
                  <c:v>514592</c:v>
                </c:pt>
                <c:pt idx="3">
                  <c:v>2499774</c:v>
                </c:pt>
                <c:pt idx="4">
                  <c:v>919944</c:v>
                </c:pt>
                <c:pt idx="5">
                  <c:v>1263653</c:v>
                </c:pt>
                <c:pt idx="6">
                  <c:v>190520</c:v>
                </c:pt>
                <c:pt idx="7">
                  <c:v>645645</c:v>
                </c:pt>
                <c:pt idx="8">
                  <c:v>356010</c:v>
                </c:pt>
                <c:pt idx="9">
                  <c:v>549468</c:v>
                </c:pt>
              </c:numCache>
            </c:numRef>
          </c:val>
          <c:extLst>
            <c:ext xmlns:c16="http://schemas.microsoft.com/office/drawing/2014/chart" uri="{C3380CC4-5D6E-409C-BE32-E72D297353CC}">
              <c16:uniqueId val="{00000000-3D09-43D4-A7F3-13CB7B53AC4E}"/>
            </c:ext>
          </c:extLst>
        </c:ser>
        <c:ser>
          <c:idx val="1"/>
          <c:order val="1"/>
          <c:tx>
            <c:strRef>
              <c:f>All_Pivots!$G$39:$G$40</c:f>
              <c:strCache>
                <c:ptCount val="1"/>
                <c:pt idx="0">
                  <c:v>Weekend</c:v>
                </c:pt>
              </c:strCache>
            </c:strRef>
          </c:tx>
          <c:spPr>
            <a:solidFill>
              <a:srgbClr val="FF0000"/>
            </a:solidFill>
            <a:ln>
              <a:noFill/>
            </a:ln>
            <a:effectLst/>
          </c:spPr>
          <c:invertIfNegative val="0"/>
          <c:dLbls>
            <c:numFmt formatCode="0.0,,\ &quot;M&quot;" sourceLinked="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All_Pivots!$E$41:$E$50</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All_Pivots!$G$41:$G$50</c:f>
              <c:numCache>
                <c:formatCode>General</c:formatCode>
                <c:ptCount val="10"/>
                <c:pt idx="0">
                  <c:v>1249092</c:v>
                </c:pt>
                <c:pt idx="1">
                  <c:v>292648</c:v>
                </c:pt>
                <c:pt idx="2">
                  <c:v>800526</c:v>
                </c:pt>
                <c:pt idx="3">
                  <c:v>5247428</c:v>
                </c:pt>
                <c:pt idx="4">
                  <c:v>1685649</c:v>
                </c:pt>
                <c:pt idx="5">
                  <c:v>513616</c:v>
                </c:pt>
                <c:pt idx="6">
                  <c:v>479515</c:v>
                </c:pt>
                <c:pt idx="7">
                  <c:v>426721</c:v>
                </c:pt>
                <c:pt idx="8">
                  <c:v>264674</c:v>
                </c:pt>
                <c:pt idx="9">
                  <c:v>822279</c:v>
                </c:pt>
              </c:numCache>
            </c:numRef>
          </c:val>
          <c:extLst>
            <c:ext xmlns:c16="http://schemas.microsoft.com/office/drawing/2014/chart" uri="{C3380CC4-5D6E-409C-BE32-E72D297353CC}">
              <c16:uniqueId val="{00000001-3D09-43D4-A7F3-13CB7B53AC4E}"/>
            </c:ext>
          </c:extLst>
        </c:ser>
        <c:dLbls>
          <c:showLegendKey val="0"/>
          <c:showVal val="0"/>
          <c:showCatName val="0"/>
          <c:showSerName val="0"/>
          <c:showPercent val="0"/>
          <c:showBubbleSize val="0"/>
        </c:dLbls>
        <c:gapWidth val="18"/>
        <c:overlap val="20"/>
        <c:axId val="695626368"/>
        <c:axId val="892877024"/>
      </c:barChart>
      <c:catAx>
        <c:axId val="69562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840000" spcFirstLastPara="1" vertOverflow="ellipsis" wrap="square" anchor="ctr" anchorCtr="1"/>
          <a:lstStyle/>
          <a:p>
            <a:pPr>
              <a:defRPr lang="en-US" sz="800" b="1" i="0" u="none" strike="noStrike" kern="1200" baseline="0">
                <a:solidFill>
                  <a:schemeClr val="tx1"/>
                </a:solidFill>
                <a:latin typeface="+mn-lt"/>
                <a:ea typeface="+mn-ea"/>
                <a:cs typeface="+mn-cs"/>
              </a:defRPr>
            </a:pPr>
            <a:endParaRPr lang="en-US"/>
          </a:p>
        </c:txPr>
        <c:crossAx val="892877024"/>
        <c:crosses val="autoZero"/>
        <c:auto val="1"/>
        <c:lblAlgn val="ctr"/>
        <c:lblOffset val="100"/>
        <c:noMultiLvlLbl val="0"/>
      </c:catAx>
      <c:valAx>
        <c:axId val="892877024"/>
        <c:scaling>
          <c:orientation val="minMax"/>
        </c:scaling>
        <c:delete val="1"/>
        <c:axPos val="l"/>
        <c:numFmt formatCode="General" sourceLinked="1"/>
        <c:majorTickMark val="none"/>
        <c:minorTickMark val="none"/>
        <c:tickLblPos val="nextTo"/>
        <c:crossAx val="695626368"/>
        <c:crosses val="autoZero"/>
        <c:crossBetween val="between"/>
      </c:valAx>
      <c:spPr>
        <a:noFill/>
        <a:ln>
          <a:noFill/>
        </a:ln>
        <a:effectLst/>
      </c:spPr>
    </c:plotArea>
    <c:legend>
      <c:legendPos val="t"/>
      <c:layout>
        <c:manualLayout>
          <c:xMode val="edge"/>
          <c:yMode val="edge"/>
          <c:x val="0.78988423027657317"/>
          <c:y val="0.25795575144846217"/>
          <c:w val="0.21011588814832172"/>
          <c:h val="0.11768103877619716"/>
        </c:manualLayout>
      </c:layou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[abc.xlsx]All_Pivots!S4-City_New/rpt_Triprev</c:name>
    <c:fmtId val="3"/>
  </c:pivotSource>
  <c:chart>
    <c:title>
      <c:tx>
        <c:rich>
          <a:bodyPr rot="0" spcFirstLastPara="1" vertOverflow="ellipsis" vert="horz" wrap="square" anchor="ctr" anchorCtr="1"/>
          <a:lstStyle/>
          <a:p>
            <a:pPr>
              <a:defRPr sz="1600" b="1" i="0" u="sng" strike="noStrike" kern="1200" spc="0" baseline="0">
                <a:solidFill>
                  <a:sysClr val="windowText" lastClr="000000"/>
                </a:solidFill>
                <a:latin typeface="+mn-lt"/>
                <a:ea typeface="+mn-ea"/>
                <a:cs typeface="+mn-cs"/>
              </a:defRPr>
            </a:pPr>
            <a:r>
              <a:rPr lang="en-IN" sz="1600" b="1" u="sng">
                <a:solidFill>
                  <a:sysClr val="windowText" lastClr="000000"/>
                </a:solidFill>
              </a:rPr>
              <a:t>City</a:t>
            </a:r>
            <a:r>
              <a:rPr lang="en-IN" sz="1600" b="1" u="sng" baseline="0">
                <a:solidFill>
                  <a:sysClr val="windowText" lastClr="000000"/>
                </a:solidFill>
              </a:rPr>
              <a:t> Wise No of Trips and Revenue</a:t>
            </a:r>
            <a:endParaRPr lang="en-IN" sz="1600" b="1" u="sng">
              <a:solidFill>
                <a:sysClr val="windowText" lastClr="000000"/>
              </a:solidFill>
            </a:endParaRPr>
          </a:p>
        </c:rich>
      </c:tx>
      <c:layout>
        <c:manualLayout>
          <c:xMode val="edge"/>
          <c:yMode val="edge"/>
          <c:x val="0.40705625361087139"/>
          <c:y val="0"/>
        </c:manualLayout>
      </c:layout>
      <c:overlay val="1"/>
      <c:spPr>
        <a:noFill/>
        <a:ln>
          <a:noFill/>
        </a:ln>
        <a:effectLst/>
      </c:spPr>
      <c:txPr>
        <a:bodyPr rot="0" spcFirstLastPara="1" vertOverflow="ellipsis" vert="horz" wrap="square" anchor="ctr" anchorCtr="1"/>
        <a:lstStyle/>
        <a:p>
          <a:pPr>
            <a:defRPr sz="16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horzBrick">
            <a:fgClr>
              <a:srgbClr val="FFFF00"/>
            </a:fgClr>
            <a:bgClr>
              <a:srgbClr val="FF0000"/>
            </a:bgClr>
          </a:patt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lumMod val="75000"/>
              </a:schemeClr>
            </a:solidFill>
            <a:prstDash val="sysDash"/>
            <a:round/>
          </a:ln>
          <a:effectLst/>
        </c:spPr>
        <c:marker>
          <c:symbol val="none"/>
        </c:marker>
        <c:dLbl>
          <c:idx val="0"/>
          <c:numFmt formatCode="0,,\ &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All_Pivots!$F$83</c:f>
              <c:strCache>
                <c:ptCount val="1"/>
                <c:pt idx="0">
                  <c:v>Trips</c:v>
                </c:pt>
              </c:strCache>
            </c:strRef>
          </c:tx>
          <c:spPr>
            <a:pattFill prst="horzBrick">
              <a:fgClr>
                <a:srgbClr val="FFFF00"/>
              </a:fgClr>
              <a:bgClr>
                <a:srgbClr val="FF0000"/>
              </a:bgClr>
            </a:patt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All_Pivots!$E$84:$E$93</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All_Pivots!$F$84:$F$93</c:f>
              <c:numCache>
                <c:formatCode>General</c:formatCode>
                <c:ptCount val="10"/>
                <c:pt idx="0">
                  <c:v>38981</c:v>
                </c:pt>
                <c:pt idx="1">
                  <c:v>21104</c:v>
                </c:pt>
                <c:pt idx="2">
                  <c:v>42456</c:v>
                </c:pt>
                <c:pt idx="3">
                  <c:v>76888</c:v>
                </c:pt>
                <c:pt idx="4">
                  <c:v>50702</c:v>
                </c:pt>
                <c:pt idx="5">
                  <c:v>64299</c:v>
                </c:pt>
                <c:pt idx="6">
                  <c:v>16238</c:v>
                </c:pt>
                <c:pt idx="7">
                  <c:v>54843</c:v>
                </c:pt>
                <c:pt idx="8">
                  <c:v>32026</c:v>
                </c:pt>
                <c:pt idx="9">
                  <c:v>28366</c:v>
                </c:pt>
              </c:numCache>
            </c:numRef>
          </c:val>
          <c:extLst>
            <c:ext xmlns:c16="http://schemas.microsoft.com/office/drawing/2014/chart" uri="{C3380CC4-5D6E-409C-BE32-E72D297353CC}">
              <c16:uniqueId val="{00000000-CFCD-40F3-B71F-15E62E143659}"/>
            </c:ext>
          </c:extLst>
        </c:ser>
        <c:dLbls>
          <c:showLegendKey val="0"/>
          <c:showVal val="1"/>
          <c:showCatName val="0"/>
          <c:showSerName val="0"/>
          <c:showPercent val="0"/>
          <c:showBubbleSize val="0"/>
        </c:dLbls>
        <c:gapWidth val="30"/>
        <c:overlap val="-27"/>
        <c:axId val="25484944"/>
        <c:axId val="25482064"/>
      </c:barChart>
      <c:lineChart>
        <c:grouping val="standard"/>
        <c:varyColors val="0"/>
        <c:ser>
          <c:idx val="1"/>
          <c:order val="1"/>
          <c:tx>
            <c:strRef>
              <c:f>All_Pivots!$G$83</c:f>
              <c:strCache>
                <c:ptCount val="1"/>
                <c:pt idx="0">
                  <c:v>Rev</c:v>
                </c:pt>
              </c:strCache>
            </c:strRef>
          </c:tx>
          <c:spPr>
            <a:ln w="28575" cap="rnd">
              <a:solidFill>
                <a:schemeClr val="accent5">
                  <a:lumMod val="75000"/>
                </a:schemeClr>
              </a:solidFill>
              <a:prstDash val="sysDash"/>
              <a:round/>
            </a:ln>
            <a:effectLst/>
          </c:spPr>
          <c:marker>
            <c:symbol val="none"/>
          </c:marker>
          <c:dLbls>
            <c:numFmt formatCode="0,,\ &quot;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All_Pivots!$E$84:$E$93</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All_Pivots!$G$84:$G$93</c:f>
              <c:numCache>
                <c:formatCode>0</c:formatCode>
                <c:ptCount val="10"/>
                <c:pt idx="0">
                  <c:v>11058401</c:v>
                </c:pt>
                <c:pt idx="1">
                  <c:v>3523992</c:v>
                </c:pt>
                <c:pt idx="2">
                  <c:v>7635228</c:v>
                </c:pt>
                <c:pt idx="3">
                  <c:v>37207497</c:v>
                </c:pt>
                <c:pt idx="4">
                  <c:v>16997596</c:v>
                </c:pt>
                <c:pt idx="5">
                  <c:v>9463551</c:v>
                </c:pt>
                <c:pt idx="6">
                  <c:v>4054745</c:v>
                </c:pt>
                <c:pt idx="7">
                  <c:v>6431599</c:v>
                </c:pt>
                <c:pt idx="8">
                  <c:v>3797200</c:v>
                </c:pt>
                <c:pt idx="9">
                  <c:v>8018282</c:v>
                </c:pt>
              </c:numCache>
            </c:numRef>
          </c:val>
          <c:smooth val="1"/>
          <c:extLst>
            <c:ext xmlns:c16="http://schemas.microsoft.com/office/drawing/2014/chart" uri="{C3380CC4-5D6E-409C-BE32-E72D297353CC}">
              <c16:uniqueId val="{00000001-CFCD-40F3-B71F-15E62E143659}"/>
            </c:ext>
          </c:extLst>
        </c:ser>
        <c:dLbls>
          <c:showLegendKey val="0"/>
          <c:showVal val="1"/>
          <c:showCatName val="0"/>
          <c:showSerName val="0"/>
          <c:showPercent val="0"/>
          <c:showBubbleSize val="0"/>
        </c:dLbls>
        <c:marker val="1"/>
        <c:smooth val="0"/>
        <c:axId val="892589712"/>
        <c:axId val="892588272"/>
      </c:lineChart>
      <c:catAx>
        <c:axId val="2548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020000" spcFirstLastPara="1" vertOverflow="ellipsis" wrap="square" anchor="ctr" anchorCtr="1"/>
          <a:lstStyle/>
          <a:p>
            <a:pPr>
              <a:defRPr sz="780" b="1" i="0" u="none" strike="noStrike" kern="1200" baseline="0">
                <a:solidFill>
                  <a:schemeClr val="tx1"/>
                </a:solidFill>
                <a:latin typeface="+mn-lt"/>
                <a:ea typeface="+mn-ea"/>
                <a:cs typeface="+mn-cs"/>
              </a:defRPr>
            </a:pPr>
            <a:endParaRPr lang="en-US"/>
          </a:p>
        </c:txPr>
        <c:crossAx val="25482064"/>
        <c:crosses val="autoZero"/>
        <c:auto val="1"/>
        <c:lblAlgn val="ctr"/>
        <c:lblOffset val="100"/>
        <c:noMultiLvlLbl val="0"/>
      </c:catAx>
      <c:valAx>
        <c:axId val="2548206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5484944"/>
        <c:crosses val="autoZero"/>
        <c:crossBetween val="between"/>
      </c:valAx>
      <c:valAx>
        <c:axId val="892588272"/>
        <c:scaling>
          <c:orientation val="minMax"/>
        </c:scaling>
        <c:delete val="0"/>
        <c:axPos val="r"/>
        <c:numFmt formatCode="0,,\ &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2589712"/>
        <c:crosses val="max"/>
        <c:crossBetween val="between"/>
      </c:valAx>
      <c:catAx>
        <c:axId val="892589712"/>
        <c:scaling>
          <c:orientation val="minMax"/>
        </c:scaling>
        <c:delete val="1"/>
        <c:axPos val="b"/>
        <c:numFmt formatCode="General" sourceLinked="1"/>
        <c:majorTickMark val="out"/>
        <c:minorTickMark val="none"/>
        <c:tickLblPos val="nextTo"/>
        <c:crossAx val="892588272"/>
        <c:crosses val="autoZero"/>
        <c:auto val="1"/>
        <c:lblAlgn val="ctr"/>
        <c:lblOffset val="100"/>
        <c:noMultiLvlLbl val="0"/>
      </c:catAx>
      <c:spPr>
        <a:noFill/>
        <a:ln>
          <a:noFill/>
        </a:ln>
        <a:effectLst/>
      </c:spPr>
    </c:plotArea>
    <c:legend>
      <c:legendPos val="t"/>
      <c:layout>
        <c:manualLayout>
          <c:xMode val="edge"/>
          <c:yMode val="edge"/>
          <c:x val="0.70819004212878567"/>
          <c:y val="0.12092254790654823"/>
          <c:w val="0.2361555989370801"/>
          <c:h val="9.619647036327842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[abc.xlsx]All_Pivots!S3- CtwiseNewvsRptTrpRatio</c:name>
    <c:fmtId val="6"/>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Repeat</a:t>
            </a:r>
            <a:r>
              <a:rPr lang="en-US" b="1" baseline="0">
                <a:solidFill>
                  <a:sysClr val="windowText" lastClr="000000"/>
                </a:solidFill>
              </a:rPr>
              <a:t> to New Passenger Ratio</a:t>
            </a:r>
            <a:endParaRPr lang="en-US" b="1">
              <a:solidFill>
                <a:sysClr val="windowText" lastClr="000000"/>
              </a:solidFill>
            </a:endParaRPr>
          </a:p>
        </c:rich>
      </c:tx>
      <c:layout>
        <c:manualLayout>
          <c:xMode val="edge"/>
          <c:yMode val="edge"/>
          <c:x val="0.2034796114358956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7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552068054355748E-2"/>
          <c:y val="8.0329367657798037E-2"/>
          <c:w val="0.8975440723374668"/>
          <c:h val="0.59994652375667734"/>
        </c:manualLayout>
      </c:layout>
      <c:bar3DChart>
        <c:barDir val="col"/>
        <c:grouping val="clustered"/>
        <c:varyColors val="0"/>
        <c:ser>
          <c:idx val="0"/>
          <c:order val="0"/>
          <c:tx>
            <c:strRef>
              <c:f>All_Pivots!$J$70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77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All_Pivots!$I$71:$I$80</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All_Pivots!$J$71:$J$80</c:f>
              <c:numCache>
                <c:formatCode>0.0</c:formatCode>
                <c:ptCount val="10"/>
                <c:pt idx="0">
                  <c:v>94.196183928660389</c:v>
                </c:pt>
                <c:pt idx="1">
                  <c:v>67.625099285146945</c:v>
                </c:pt>
                <c:pt idx="2">
                  <c:v>53.865110716486065</c:v>
                </c:pt>
                <c:pt idx="3">
                  <c:v>147.77004382572827</c:v>
                </c:pt>
                <c:pt idx="4">
                  <c:v>108.77048505311701</c:v>
                </c:pt>
                <c:pt idx="5">
                  <c:v>33.847498907137954</c:v>
                </c:pt>
                <c:pt idx="6">
                  <c:v>256.33091946456005</c:v>
                </c:pt>
                <c:pt idx="7">
                  <c:v>26.901450817965149</c:v>
                </c:pt>
                <c:pt idx="8">
                  <c:v>46.244120736106673</c:v>
                </c:pt>
                <c:pt idx="9">
                  <c:v>81.612139061399574</c:v>
                </c:pt>
              </c:numCache>
            </c:numRef>
          </c:val>
          <c:extLst>
            <c:ext xmlns:c16="http://schemas.microsoft.com/office/drawing/2014/chart" uri="{C3380CC4-5D6E-409C-BE32-E72D297353CC}">
              <c16:uniqueId val="{00000000-C70F-469B-825E-B9CD7A12AC6D}"/>
            </c:ext>
          </c:extLst>
        </c:ser>
        <c:dLbls>
          <c:showLegendKey val="0"/>
          <c:showVal val="1"/>
          <c:showCatName val="0"/>
          <c:showSerName val="0"/>
          <c:showPercent val="0"/>
          <c:showBubbleSize val="0"/>
        </c:dLbls>
        <c:gapWidth val="150"/>
        <c:shape val="box"/>
        <c:axId val="1815348320"/>
        <c:axId val="1815348800"/>
        <c:axId val="0"/>
      </c:bar3DChart>
      <c:catAx>
        <c:axId val="1815348320"/>
        <c:scaling>
          <c:orientation val="minMax"/>
        </c:scaling>
        <c:delete val="0"/>
        <c:axPos val="b"/>
        <c:numFmt formatCode="General" sourceLinked="1"/>
        <c:majorTickMark val="none"/>
        <c:minorTickMark val="none"/>
        <c:tickLblPos val="nextTo"/>
        <c:spPr>
          <a:noFill/>
          <a:ln>
            <a:noFill/>
          </a:ln>
          <a:effectLst/>
        </c:spPr>
        <c:txPr>
          <a:bodyPr rot="-1800000" spcFirstLastPara="1" vertOverflow="ellipsis" wrap="square" anchor="ctr" anchorCtr="1"/>
          <a:lstStyle/>
          <a:p>
            <a:pPr>
              <a:defRPr sz="760" b="1" i="0" u="none" strike="noStrike" kern="1200" baseline="0">
                <a:solidFill>
                  <a:schemeClr val="tx1"/>
                </a:solidFill>
                <a:latin typeface="+mn-lt"/>
                <a:ea typeface="+mn-ea"/>
                <a:cs typeface="+mn-cs"/>
              </a:defRPr>
            </a:pPr>
            <a:endParaRPr lang="en-US"/>
          </a:p>
        </c:txPr>
        <c:crossAx val="1815348800"/>
        <c:crosses val="autoZero"/>
        <c:auto val="1"/>
        <c:lblAlgn val="ctr"/>
        <c:lblOffset val="100"/>
        <c:noMultiLvlLbl val="0"/>
      </c:catAx>
      <c:valAx>
        <c:axId val="1815348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815348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[abc.xlsx]All_Pivots!S2- CtwiseTripsvsRev</c:name>
    <c:fmtId val="3"/>
  </c:pivotSource>
  <c:chart>
    <c:title>
      <c:tx>
        <c:rich>
          <a:bodyPr rot="0" spcFirstLastPara="1" vertOverflow="ellipsis" vert="horz" wrap="square" anchor="ctr" anchorCtr="1"/>
          <a:lstStyle/>
          <a:p>
            <a:pPr>
              <a:defRPr sz="1600" b="1" i="0" u="sng" strike="noStrike" kern="1200" spc="0" baseline="0">
                <a:solidFill>
                  <a:sysClr val="windowText" lastClr="000000"/>
                </a:solidFill>
                <a:latin typeface="+mn-lt"/>
                <a:ea typeface="+mn-ea"/>
                <a:cs typeface="+mn-cs"/>
              </a:defRPr>
            </a:pPr>
            <a:r>
              <a:rPr lang="en-IN" sz="1600" b="1" u="sng">
                <a:solidFill>
                  <a:sysClr val="windowText" lastClr="000000"/>
                </a:solidFill>
              </a:rPr>
              <a:t>No</a:t>
            </a:r>
            <a:r>
              <a:rPr lang="en-IN" sz="1600" b="1" u="sng" baseline="0">
                <a:solidFill>
                  <a:sysClr val="windowText" lastClr="000000"/>
                </a:solidFill>
              </a:rPr>
              <a:t> of Trips by DayType</a:t>
            </a:r>
            <a:endParaRPr lang="en-IN" sz="1600"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232818897637795E-2"/>
          <c:y val="6.6006600660066E-2"/>
          <c:w val="0.88381340383352391"/>
          <c:h val="0.71755671630155138"/>
        </c:manualLayout>
      </c:layout>
      <c:bar3DChart>
        <c:barDir val="col"/>
        <c:grouping val="standard"/>
        <c:varyColors val="0"/>
        <c:ser>
          <c:idx val="0"/>
          <c:order val="0"/>
          <c:tx>
            <c:strRef>
              <c:f>All_Pivots!$F$70:$F$71</c:f>
              <c:strCache>
                <c:ptCount val="1"/>
                <c:pt idx="0">
                  <c:v>Weekday</c:v>
                </c:pt>
              </c:strCache>
            </c:strRef>
          </c:tx>
          <c:spPr>
            <a:solidFill>
              <a:srgbClr val="FFFF00"/>
            </a:solidFill>
            <a:ln>
              <a:noFill/>
            </a:ln>
            <a:effectLst/>
            <a:sp3d/>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All_Pivots!$E$72:$E$81</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All_Pivots!$F$72:$F$81</c:f>
              <c:numCache>
                <c:formatCode>General</c:formatCode>
                <c:ptCount val="10"/>
                <c:pt idx="0">
                  <c:v>19914</c:v>
                </c:pt>
                <c:pt idx="1">
                  <c:v>12576</c:v>
                </c:pt>
                <c:pt idx="2">
                  <c:v>21198</c:v>
                </c:pt>
                <c:pt idx="3">
                  <c:v>32491</c:v>
                </c:pt>
                <c:pt idx="4">
                  <c:v>22915</c:v>
                </c:pt>
                <c:pt idx="5">
                  <c:v>49617</c:v>
                </c:pt>
                <c:pt idx="6">
                  <c:v>6424</c:v>
                </c:pt>
                <c:pt idx="7">
                  <c:v>37793</c:v>
                </c:pt>
                <c:pt idx="8">
                  <c:v>20310</c:v>
                </c:pt>
                <c:pt idx="9">
                  <c:v>15100</c:v>
                </c:pt>
              </c:numCache>
            </c:numRef>
          </c:val>
          <c:extLst>
            <c:ext xmlns:c16="http://schemas.microsoft.com/office/drawing/2014/chart" uri="{C3380CC4-5D6E-409C-BE32-E72D297353CC}">
              <c16:uniqueId val="{00000000-201E-485A-8E06-43ED7DCF2019}"/>
            </c:ext>
          </c:extLst>
        </c:ser>
        <c:ser>
          <c:idx val="1"/>
          <c:order val="1"/>
          <c:tx>
            <c:strRef>
              <c:f>All_Pivots!$G$70:$G$71</c:f>
              <c:strCache>
                <c:ptCount val="1"/>
                <c:pt idx="0">
                  <c:v>Weekend</c:v>
                </c:pt>
              </c:strCache>
            </c:strRef>
          </c:tx>
          <c:spPr>
            <a:solidFill>
              <a:schemeClr val="accent2"/>
            </a:solidFill>
            <a:ln>
              <a:noFill/>
            </a:ln>
            <a:effectLst/>
            <a:sp3d/>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All_Pivots!$E$72:$E$81</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All_Pivots!$G$72:$G$81</c:f>
              <c:numCache>
                <c:formatCode>General</c:formatCode>
                <c:ptCount val="10"/>
                <c:pt idx="0">
                  <c:v>19067</c:v>
                </c:pt>
                <c:pt idx="1">
                  <c:v>8528</c:v>
                </c:pt>
                <c:pt idx="2">
                  <c:v>21258</c:v>
                </c:pt>
                <c:pt idx="3">
                  <c:v>44397</c:v>
                </c:pt>
                <c:pt idx="4">
                  <c:v>27787</c:v>
                </c:pt>
                <c:pt idx="5">
                  <c:v>14682</c:v>
                </c:pt>
                <c:pt idx="6">
                  <c:v>9814</c:v>
                </c:pt>
                <c:pt idx="7">
                  <c:v>17050</c:v>
                </c:pt>
                <c:pt idx="8">
                  <c:v>11716</c:v>
                </c:pt>
                <c:pt idx="9">
                  <c:v>13266</c:v>
                </c:pt>
              </c:numCache>
            </c:numRef>
          </c:val>
          <c:extLst>
            <c:ext xmlns:c16="http://schemas.microsoft.com/office/drawing/2014/chart" uri="{C3380CC4-5D6E-409C-BE32-E72D297353CC}">
              <c16:uniqueId val="{00000001-201E-485A-8E06-43ED7DCF2019}"/>
            </c:ext>
          </c:extLst>
        </c:ser>
        <c:dLbls>
          <c:showLegendKey val="0"/>
          <c:showVal val="1"/>
          <c:showCatName val="0"/>
          <c:showSerName val="0"/>
          <c:showPercent val="0"/>
          <c:showBubbleSize val="0"/>
        </c:dLbls>
        <c:gapWidth val="150"/>
        <c:shape val="box"/>
        <c:axId val="403882784"/>
        <c:axId val="403884704"/>
        <c:axId val="1803784896"/>
      </c:bar3DChart>
      <c:catAx>
        <c:axId val="403882784"/>
        <c:scaling>
          <c:orientation val="minMax"/>
        </c:scaling>
        <c:delete val="0"/>
        <c:axPos val="b"/>
        <c:numFmt formatCode="General" sourceLinked="1"/>
        <c:majorTickMark val="none"/>
        <c:minorTickMark val="none"/>
        <c:tickLblPos val="nextTo"/>
        <c:spPr>
          <a:noFill/>
          <a:ln>
            <a:noFill/>
          </a:ln>
          <a:effectLst/>
        </c:spPr>
        <c:txPr>
          <a:bodyPr rot="-1320000" spcFirstLastPara="1" vertOverflow="ellipsis" wrap="square" anchor="b" anchorCtr="0"/>
          <a:lstStyle/>
          <a:p>
            <a:pPr>
              <a:defRPr sz="900" b="1" i="0" u="none" strike="noStrike" kern="1200" baseline="0">
                <a:solidFill>
                  <a:schemeClr val="tx1"/>
                </a:solidFill>
                <a:latin typeface="+mn-lt"/>
                <a:ea typeface="+mn-ea"/>
                <a:cs typeface="+mn-cs"/>
              </a:defRPr>
            </a:pPr>
            <a:endParaRPr lang="en-US"/>
          </a:p>
        </c:txPr>
        <c:crossAx val="403884704"/>
        <c:crosses val="autoZero"/>
        <c:auto val="1"/>
        <c:lblAlgn val="ctr"/>
        <c:lblOffset val="100"/>
        <c:noMultiLvlLbl val="0"/>
      </c:catAx>
      <c:valAx>
        <c:axId val="403884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50" b="1" i="0" u="none" strike="noStrike" kern="1200" baseline="0">
                <a:solidFill>
                  <a:schemeClr val="tx1"/>
                </a:solidFill>
                <a:latin typeface="+mn-lt"/>
                <a:ea typeface="+mn-ea"/>
                <a:cs typeface="+mn-cs"/>
              </a:defRPr>
            </a:pPr>
            <a:endParaRPr lang="en-US"/>
          </a:p>
        </c:txPr>
        <c:crossAx val="403882784"/>
        <c:crosses val="autoZero"/>
        <c:crossBetween val="between"/>
      </c:valAx>
      <c:serAx>
        <c:axId val="1803784896"/>
        <c:scaling>
          <c:orientation val="minMax"/>
        </c:scaling>
        <c:delete val="1"/>
        <c:axPos val="b"/>
        <c:majorTickMark val="none"/>
        <c:minorTickMark val="none"/>
        <c:tickLblPos val="nextTo"/>
        <c:crossAx val="403884704"/>
        <c:crosses val="autoZero"/>
      </c:serAx>
      <c:spPr>
        <a:noFill/>
        <a:ln>
          <a:noFill/>
        </a:ln>
        <a:effectLst/>
      </c:spPr>
    </c:plotArea>
    <c:legend>
      <c:legendPos val="t"/>
      <c:layout>
        <c:manualLayout>
          <c:xMode val="edge"/>
          <c:yMode val="edge"/>
          <c:x val="0.74947363939098455"/>
          <c:y val="0.14370092104369867"/>
          <c:w val="0.22097757735611204"/>
          <c:h val="0.1091808304638939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[abc.xlsx]All_Pivots!E5-MnthWiseRPR</c:name>
    <c:fmtId val="7"/>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Monthly</a:t>
            </a:r>
            <a:r>
              <a:rPr lang="en-US" sz="1600" b="1" baseline="0">
                <a:solidFill>
                  <a:sysClr val="windowText" lastClr="000000"/>
                </a:solidFill>
              </a:rPr>
              <a:t> Repeat Passenger Rate</a:t>
            </a:r>
            <a:endParaRPr lang="en-US" sz="1600" b="1">
              <a:solidFill>
                <a:sysClr val="windowText" lastClr="000000"/>
              </a:solidFill>
            </a:endParaRPr>
          </a:p>
        </c:rich>
      </c:tx>
      <c:layout>
        <c:manualLayout>
          <c:xMode val="edge"/>
          <c:yMode val="edge"/>
          <c:x val="0.16048898778956977"/>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dLbl>
          <c:idx val="0"/>
          <c:layout>
            <c:manualLayout>
              <c:x val="-3.5650623885918001E-3"/>
              <c:y val="-0.32630098452883266"/>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dLbl>
          <c:idx val="0"/>
          <c:layout>
            <c:manualLayout>
              <c:x val="-1.3071744418929618E-16"/>
              <c:y val="-0.22503516174402255"/>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c:spPr>
        <c:dLbl>
          <c:idx val="0"/>
          <c:layout>
            <c:manualLayout>
              <c:x val="-1.7825311942959068E-2"/>
              <c:y val="-0.3150492264416315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a:noFill/>
          </a:ln>
          <a:effectLst/>
        </c:spPr>
        <c:dLbl>
          <c:idx val="0"/>
          <c:layout>
            <c:manualLayout>
              <c:x val="-3.5650623885918001E-3"/>
              <c:y val="-0.11251758087201136"/>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c:spPr>
        <c:dLbl>
          <c:idx val="0"/>
          <c:layout>
            <c:manualLayout>
              <c:x val="2.1390374331550794E-2"/>
              <c:y val="-0.1462728551336146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All_Pivots!$E$127</c:f>
              <c:strCache>
                <c:ptCount val="1"/>
                <c:pt idx="0">
                  <c:v>Total</c:v>
                </c:pt>
              </c:strCache>
            </c:strRef>
          </c:tx>
          <c:spPr>
            <a:solidFill>
              <a:srgbClr val="7030A0"/>
            </a:solidFill>
            <a:ln>
              <a:noFill/>
            </a:ln>
            <a:effectLst/>
          </c:spPr>
          <c:dPt>
            <c:idx val="0"/>
            <c:bubble3D val="0"/>
            <c:extLst>
              <c:ext xmlns:c16="http://schemas.microsoft.com/office/drawing/2014/chart" uri="{C3380CC4-5D6E-409C-BE32-E72D297353CC}">
                <c16:uniqueId val="{00000005-DCE1-462E-8088-2887689C142B}"/>
              </c:ext>
            </c:extLst>
          </c:dPt>
          <c:dPt>
            <c:idx val="2"/>
            <c:bubble3D val="0"/>
            <c:extLst>
              <c:ext xmlns:c16="http://schemas.microsoft.com/office/drawing/2014/chart" uri="{C3380CC4-5D6E-409C-BE32-E72D297353CC}">
                <c16:uniqueId val="{00000004-DCE1-462E-8088-2887689C142B}"/>
              </c:ext>
            </c:extLst>
          </c:dPt>
          <c:dPt>
            <c:idx val="3"/>
            <c:bubble3D val="0"/>
            <c:extLst>
              <c:ext xmlns:c16="http://schemas.microsoft.com/office/drawing/2014/chart" uri="{C3380CC4-5D6E-409C-BE32-E72D297353CC}">
                <c16:uniqueId val="{00000003-DCE1-462E-8088-2887689C142B}"/>
              </c:ext>
            </c:extLst>
          </c:dPt>
          <c:dPt>
            <c:idx val="4"/>
            <c:bubble3D val="0"/>
            <c:extLst>
              <c:ext xmlns:c16="http://schemas.microsoft.com/office/drawing/2014/chart" uri="{C3380CC4-5D6E-409C-BE32-E72D297353CC}">
                <c16:uniqueId val="{00000002-DCE1-462E-8088-2887689C142B}"/>
              </c:ext>
            </c:extLst>
          </c:dPt>
          <c:dPt>
            <c:idx val="5"/>
            <c:bubble3D val="0"/>
            <c:extLst>
              <c:ext xmlns:c16="http://schemas.microsoft.com/office/drawing/2014/chart" uri="{C3380CC4-5D6E-409C-BE32-E72D297353CC}">
                <c16:uniqueId val="{00000001-DCE1-462E-8088-2887689C142B}"/>
              </c:ext>
            </c:extLst>
          </c:dPt>
          <c:dLbls>
            <c:dLbl>
              <c:idx val="0"/>
              <c:layout>
                <c:manualLayout>
                  <c:x val="2.1390374331550794E-2"/>
                  <c:y val="-0.146272855133614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CE1-462E-8088-2887689C142B}"/>
                </c:ext>
              </c:extLst>
            </c:dLbl>
            <c:dLbl>
              <c:idx val="2"/>
              <c:layout>
                <c:manualLayout>
                  <c:x val="-3.5650623885918001E-3"/>
                  <c:y val="-0.11251758087201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CE1-462E-8088-2887689C142B}"/>
                </c:ext>
              </c:extLst>
            </c:dLbl>
            <c:dLbl>
              <c:idx val="3"/>
              <c:layout>
                <c:manualLayout>
                  <c:x val="-1.7825311942959068E-2"/>
                  <c:y val="-0.31504922644163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CE1-462E-8088-2887689C142B}"/>
                </c:ext>
              </c:extLst>
            </c:dLbl>
            <c:dLbl>
              <c:idx val="4"/>
              <c:layout>
                <c:manualLayout>
                  <c:x val="-1.3071744418929618E-16"/>
                  <c:y val="-0.225035161744022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CE1-462E-8088-2887689C142B}"/>
                </c:ext>
              </c:extLst>
            </c:dLbl>
            <c:dLbl>
              <c:idx val="5"/>
              <c:layout>
                <c:manualLayout>
                  <c:x val="-3.5650623885918001E-3"/>
                  <c:y val="-0.326300984528832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CE1-462E-8088-2887689C142B}"/>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All_Pivots!$D$128:$D$134</c:f>
              <c:strCache>
                <c:ptCount val="6"/>
                <c:pt idx="0">
                  <c:v>1Jan</c:v>
                </c:pt>
                <c:pt idx="1">
                  <c:v>2Feb</c:v>
                </c:pt>
                <c:pt idx="2">
                  <c:v>3Mar</c:v>
                </c:pt>
                <c:pt idx="3">
                  <c:v>4Apr</c:v>
                </c:pt>
                <c:pt idx="4">
                  <c:v>5May</c:v>
                </c:pt>
                <c:pt idx="5">
                  <c:v>6Jun</c:v>
                </c:pt>
              </c:strCache>
            </c:strRef>
          </c:cat>
          <c:val>
            <c:numRef>
              <c:f>All_Pivots!$E$128:$E$134</c:f>
              <c:numCache>
                <c:formatCode>0.00%;\-0.00%;0.00%</c:formatCode>
                <c:ptCount val="6"/>
                <c:pt idx="0">
                  <c:v>0.48441713263886915</c:v>
                </c:pt>
                <c:pt idx="1">
                  <c:v>0.51974687910425976</c:v>
                </c:pt>
                <c:pt idx="2">
                  <c:v>0.58178042590154588</c:v>
                </c:pt>
                <c:pt idx="3">
                  <c:v>0.62683114880493451</c:v>
                </c:pt>
                <c:pt idx="4">
                  <c:v>0.66665288173910642</c:v>
                </c:pt>
                <c:pt idx="5">
                  <c:v>0.63439724822014243</c:v>
                </c:pt>
              </c:numCache>
            </c:numRef>
          </c:val>
          <c:extLst>
            <c:ext xmlns:c16="http://schemas.microsoft.com/office/drawing/2014/chart" uri="{C3380CC4-5D6E-409C-BE32-E72D297353CC}">
              <c16:uniqueId val="{00000000-DCE1-462E-8088-2887689C142B}"/>
            </c:ext>
          </c:extLst>
        </c:ser>
        <c:dLbls>
          <c:showLegendKey val="0"/>
          <c:showVal val="1"/>
          <c:showCatName val="0"/>
          <c:showSerName val="0"/>
          <c:showPercent val="0"/>
          <c:showBubbleSize val="0"/>
        </c:dLbls>
        <c:axId val="892591152"/>
        <c:axId val="892589712"/>
      </c:areaChart>
      <c:catAx>
        <c:axId val="89259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1" u="none" strike="noStrike" kern="1200" baseline="0">
                <a:solidFill>
                  <a:schemeClr val="tx1"/>
                </a:solidFill>
                <a:latin typeface="+mn-lt"/>
                <a:ea typeface="+mn-ea"/>
                <a:cs typeface="+mn-cs"/>
              </a:defRPr>
            </a:pPr>
            <a:endParaRPr lang="en-US"/>
          </a:p>
        </c:txPr>
        <c:crossAx val="892589712"/>
        <c:crosses val="autoZero"/>
        <c:auto val="1"/>
        <c:lblAlgn val="ctr"/>
        <c:lblOffset val="100"/>
        <c:noMultiLvlLbl val="0"/>
      </c:catAx>
      <c:valAx>
        <c:axId val="892589712"/>
        <c:scaling>
          <c:orientation val="minMax"/>
          <c:max val="0.68000000000000016"/>
          <c:min val="0.4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8925911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[abc.xlsx]All_Pivots!E3-CtwiseRPR%</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Repeat</a:t>
            </a:r>
            <a:r>
              <a:rPr lang="en-US" sz="1600" b="1" baseline="0">
                <a:solidFill>
                  <a:sysClr val="windowText" lastClr="000000"/>
                </a:solidFill>
              </a:rPr>
              <a:t> Passenger Frequency</a:t>
            </a:r>
            <a:endParaRPr lang="en-US" sz="1600" b="1">
              <a:solidFill>
                <a:sysClr val="windowText" lastClr="000000"/>
              </a:solidFill>
            </a:endParaRPr>
          </a:p>
        </c:rich>
      </c:tx>
      <c:layout>
        <c:manualLayout>
          <c:xMode val="edge"/>
          <c:yMode val="edge"/>
          <c:x val="0.18119505793483132"/>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76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a:sp3d/>
        </c:spPr>
      </c:pivotFmt>
      <c:pivotFmt>
        <c:idx val="4"/>
        <c:spPr>
          <a:solidFill>
            <a:srgbClr val="FF0000"/>
          </a:solidFill>
          <a:ln>
            <a:noFill/>
          </a:ln>
          <a:effectLst/>
          <a:sp3d/>
        </c:spPr>
      </c:pivotFmt>
      <c:pivotFmt>
        <c:idx val="5"/>
        <c:spPr>
          <a:solidFill>
            <a:srgbClr val="00B0F0"/>
          </a:solidFill>
          <a:ln>
            <a:noFill/>
          </a:ln>
          <a:effectLst/>
          <a:sp3d/>
        </c:spPr>
      </c:pivotFmt>
      <c:pivotFmt>
        <c:idx val="6"/>
        <c:spPr>
          <a:solidFill>
            <a:srgbClr val="FFC000"/>
          </a:solidFill>
          <a:ln>
            <a:noFill/>
          </a:ln>
          <a:effectLst/>
          <a:sp3d/>
        </c:spPr>
      </c:pivotFmt>
      <c:pivotFmt>
        <c:idx val="7"/>
        <c:spPr>
          <a:solidFill>
            <a:schemeClr val="accent4">
              <a:lumMod val="60000"/>
              <a:lumOff val="40000"/>
            </a:schemeClr>
          </a:solidFill>
          <a:ln>
            <a:noFill/>
          </a:ln>
          <a:effectLst/>
          <a:sp3d/>
        </c:spPr>
      </c:pivotFmt>
      <c:pivotFmt>
        <c:idx val="8"/>
        <c:spPr>
          <a:solidFill>
            <a:schemeClr val="accent5">
              <a:lumMod val="75000"/>
            </a:schemeClr>
          </a:solidFill>
          <a:ln>
            <a:noFill/>
          </a:ln>
          <a:effectLst/>
          <a:sp3d/>
        </c:spPr>
      </c:pivotFmt>
      <c:pivotFmt>
        <c:idx val="9"/>
        <c:spPr>
          <a:solidFill>
            <a:srgbClr val="C00000"/>
          </a:solidFill>
          <a:ln>
            <a:noFill/>
          </a:ln>
          <a:effectLst/>
          <a:sp3d/>
        </c:spPr>
      </c:pivotFmt>
      <c:pivotFmt>
        <c:idx val="10"/>
        <c:spPr>
          <a:solidFill>
            <a:srgbClr val="FFFF00"/>
          </a:solidFill>
          <a:ln>
            <a:noFill/>
          </a:ln>
          <a:effectLst/>
          <a:sp3d/>
        </c:spPr>
      </c:pivotFmt>
      <c:pivotFmt>
        <c:idx val="11"/>
        <c:spPr>
          <a:solidFill>
            <a:schemeClr val="tx1">
              <a:lumMod val="50000"/>
              <a:lumOff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All_Pivots!$E$113</c:f>
              <c:strCache>
                <c:ptCount val="1"/>
                <c:pt idx="0">
                  <c:v>Total</c:v>
                </c:pt>
              </c:strCache>
            </c:strRef>
          </c:tx>
          <c:spPr>
            <a:solidFill>
              <a:schemeClr val="accent1"/>
            </a:solidFill>
            <a:ln>
              <a:noFill/>
            </a:ln>
            <a:effectLst/>
            <a:sp3d/>
          </c:spPr>
          <c:invertIfNegative val="0"/>
          <c:dPt>
            <c:idx val="0"/>
            <c:invertIfNegative val="0"/>
            <c:bubble3D val="0"/>
            <c:spPr>
              <a:solidFill>
                <a:schemeClr val="accent5">
                  <a:lumMod val="75000"/>
                </a:schemeClr>
              </a:solidFill>
              <a:ln>
                <a:noFill/>
              </a:ln>
              <a:effectLst/>
              <a:sp3d/>
            </c:spPr>
            <c:extLst>
              <c:ext xmlns:c16="http://schemas.microsoft.com/office/drawing/2014/chart" uri="{C3380CC4-5D6E-409C-BE32-E72D297353CC}">
                <c16:uniqueId val="{00000006-EA64-4C10-9E4B-D0489F880D62}"/>
              </c:ext>
            </c:extLst>
          </c:dPt>
          <c:dPt>
            <c:idx val="1"/>
            <c:invertIfNegative val="0"/>
            <c:bubble3D val="0"/>
            <c:spPr>
              <a:solidFill>
                <a:srgbClr val="C00000"/>
              </a:solidFill>
              <a:ln>
                <a:noFill/>
              </a:ln>
              <a:effectLst/>
              <a:sp3d/>
            </c:spPr>
            <c:extLst>
              <c:ext xmlns:c16="http://schemas.microsoft.com/office/drawing/2014/chart" uri="{C3380CC4-5D6E-409C-BE32-E72D297353CC}">
                <c16:uniqueId val="{00000007-EA64-4C10-9E4B-D0489F880D62}"/>
              </c:ext>
            </c:extLst>
          </c:dPt>
          <c:dPt>
            <c:idx val="2"/>
            <c:invertIfNegative val="0"/>
            <c:bubble3D val="0"/>
            <c:spPr>
              <a:solidFill>
                <a:srgbClr val="FFFF00"/>
              </a:solidFill>
              <a:ln>
                <a:noFill/>
              </a:ln>
              <a:effectLst/>
              <a:sp3d/>
            </c:spPr>
            <c:extLst>
              <c:ext xmlns:c16="http://schemas.microsoft.com/office/drawing/2014/chart" uri="{C3380CC4-5D6E-409C-BE32-E72D297353CC}">
                <c16:uniqueId val="{00000008-EA64-4C10-9E4B-D0489F880D62}"/>
              </c:ext>
            </c:extLst>
          </c:dPt>
          <c:dPt>
            <c:idx val="3"/>
            <c:invertIfNegative val="0"/>
            <c:bubble3D val="0"/>
            <c:spPr>
              <a:solidFill>
                <a:schemeClr val="tx1">
                  <a:lumMod val="50000"/>
                  <a:lumOff val="50000"/>
                </a:schemeClr>
              </a:solidFill>
              <a:ln>
                <a:noFill/>
              </a:ln>
              <a:effectLst/>
              <a:sp3d/>
            </c:spPr>
            <c:extLst>
              <c:ext xmlns:c16="http://schemas.microsoft.com/office/drawing/2014/chart" uri="{C3380CC4-5D6E-409C-BE32-E72D297353CC}">
                <c16:uniqueId val="{00000009-EA64-4C10-9E4B-D0489F880D62}"/>
              </c:ext>
            </c:extLst>
          </c:dPt>
          <c:dPt>
            <c:idx val="4"/>
            <c:invertIfNegative val="0"/>
            <c:bubble3D val="0"/>
            <c:spPr>
              <a:solidFill>
                <a:schemeClr val="accent4">
                  <a:lumMod val="60000"/>
                  <a:lumOff val="40000"/>
                </a:schemeClr>
              </a:solidFill>
              <a:ln>
                <a:noFill/>
              </a:ln>
              <a:effectLst/>
              <a:sp3d/>
            </c:spPr>
            <c:extLst>
              <c:ext xmlns:c16="http://schemas.microsoft.com/office/drawing/2014/chart" uri="{C3380CC4-5D6E-409C-BE32-E72D297353CC}">
                <c16:uniqueId val="{00000005-EA64-4C10-9E4B-D0489F880D62}"/>
              </c:ext>
            </c:extLst>
          </c:dPt>
          <c:dPt>
            <c:idx val="5"/>
            <c:invertIfNegative val="0"/>
            <c:bubble3D val="0"/>
            <c:spPr>
              <a:solidFill>
                <a:srgbClr val="FFC000"/>
              </a:solidFill>
              <a:ln>
                <a:noFill/>
              </a:ln>
              <a:effectLst/>
              <a:sp3d/>
            </c:spPr>
            <c:extLst>
              <c:ext xmlns:c16="http://schemas.microsoft.com/office/drawing/2014/chart" uri="{C3380CC4-5D6E-409C-BE32-E72D297353CC}">
                <c16:uniqueId val="{00000004-EA64-4C10-9E4B-D0489F880D62}"/>
              </c:ext>
            </c:extLst>
          </c:dPt>
          <c:dPt>
            <c:idx val="7"/>
            <c:invertIfNegative val="0"/>
            <c:bubble3D val="0"/>
            <c:spPr>
              <a:solidFill>
                <a:srgbClr val="00B0F0"/>
              </a:solidFill>
              <a:ln>
                <a:noFill/>
              </a:ln>
              <a:effectLst/>
              <a:sp3d/>
            </c:spPr>
            <c:extLst>
              <c:ext xmlns:c16="http://schemas.microsoft.com/office/drawing/2014/chart" uri="{C3380CC4-5D6E-409C-BE32-E72D297353CC}">
                <c16:uniqueId val="{00000003-EA64-4C10-9E4B-D0489F880D62}"/>
              </c:ext>
            </c:extLst>
          </c:dPt>
          <c:dPt>
            <c:idx val="8"/>
            <c:invertIfNegative val="0"/>
            <c:bubble3D val="0"/>
            <c:spPr>
              <a:solidFill>
                <a:srgbClr val="FF0000"/>
              </a:solidFill>
              <a:ln>
                <a:noFill/>
              </a:ln>
              <a:effectLst/>
              <a:sp3d/>
            </c:spPr>
            <c:extLst>
              <c:ext xmlns:c16="http://schemas.microsoft.com/office/drawing/2014/chart" uri="{C3380CC4-5D6E-409C-BE32-E72D297353CC}">
                <c16:uniqueId val="{00000002-EA64-4C10-9E4B-D0489F880D62}"/>
              </c:ext>
            </c:extLst>
          </c:dPt>
          <c:dPt>
            <c:idx val="9"/>
            <c:invertIfNegative val="0"/>
            <c:bubble3D val="0"/>
            <c:spPr>
              <a:solidFill>
                <a:srgbClr val="7030A0"/>
              </a:solidFill>
              <a:ln>
                <a:noFill/>
              </a:ln>
              <a:effectLst/>
              <a:sp3d/>
            </c:spPr>
            <c:extLst>
              <c:ext xmlns:c16="http://schemas.microsoft.com/office/drawing/2014/chart" uri="{C3380CC4-5D6E-409C-BE32-E72D297353CC}">
                <c16:uniqueId val="{00000001-EA64-4C10-9E4B-D0489F880D62}"/>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76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All_Pivots!$D$114:$D$124</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All_Pivots!$E$114:$E$124</c:f>
              <c:numCache>
                <c:formatCode>0.00%;\-0.00%;0.00%</c:formatCode>
                <c:ptCount val="10"/>
                <c:pt idx="0">
                  <c:v>0.58761329305135956</c:v>
                </c:pt>
                <c:pt idx="1">
                  <c:v>0.70732394366197182</c:v>
                </c:pt>
                <c:pt idx="2">
                  <c:v>0.73956594323873126</c:v>
                </c:pt>
                <c:pt idx="3">
                  <c:v>0.53533769063180825</c:v>
                </c:pt>
                <c:pt idx="4">
                  <c:v>0.5637108048731776</c:v>
                </c:pt>
                <c:pt idx="5">
                  <c:v>0.81195260175167439</c:v>
                </c:pt>
                <c:pt idx="6">
                  <c:v>0.36115729963418691</c:v>
                </c:pt>
                <c:pt idx="7">
                  <c:v>0.83517495395948438</c:v>
                </c:pt>
                <c:pt idx="8">
                  <c:v>0.76064838765304366</c:v>
                </c:pt>
                <c:pt idx="9">
                  <c:v>0.59704904405652537</c:v>
                </c:pt>
              </c:numCache>
            </c:numRef>
          </c:val>
          <c:shape val="pyramid"/>
          <c:extLst>
            <c:ext xmlns:c16="http://schemas.microsoft.com/office/drawing/2014/chart" uri="{C3380CC4-5D6E-409C-BE32-E72D297353CC}">
              <c16:uniqueId val="{00000000-EA64-4C10-9E4B-D0489F880D62}"/>
            </c:ext>
          </c:extLst>
        </c:ser>
        <c:dLbls>
          <c:showLegendKey val="0"/>
          <c:showVal val="1"/>
          <c:showCatName val="0"/>
          <c:showSerName val="0"/>
          <c:showPercent val="0"/>
          <c:showBubbleSize val="0"/>
        </c:dLbls>
        <c:gapWidth val="44"/>
        <c:gapDepth val="30"/>
        <c:shape val="box"/>
        <c:axId val="958786256"/>
        <c:axId val="958779536"/>
        <c:axId val="0"/>
      </c:bar3DChart>
      <c:catAx>
        <c:axId val="958786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958779536"/>
        <c:crosses val="autoZero"/>
        <c:auto val="1"/>
        <c:lblAlgn val="ctr"/>
        <c:lblOffset val="100"/>
        <c:noMultiLvlLbl val="0"/>
      </c:catAx>
      <c:valAx>
        <c:axId val="958779536"/>
        <c:scaling>
          <c:orientation val="minMax"/>
        </c:scaling>
        <c:delete val="1"/>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crossAx val="958786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[abc.xlsx]All_Pivots!M4-CT&amp;PassType_Rat</c:name>
    <c:fmtId val="3"/>
  </c:pivotSource>
  <c:chart>
    <c:title>
      <c:tx>
        <c:rich>
          <a:bodyPr rot="0" spcFirstLastPara="1" vertOverflow="ellipsis" vert="horz" wrap="square" anchor="ctr" anchorCtr="1"/>
          <a:lstStyle/>
          <a:p>
            <a:pPr>
              <a:defRPr sz="1600" b="1" i="0" u="sng" strike="noStrike" kern="1200" spc="0" baseline="0">
                <a:solidFill>
                  <a:schemeClr val="tx1"/>
                </a:solidFill>
                <a:latin typeface="+mn-lt"/>
                <a:ea typeface="+mn-ea"/>
                <a:cs typeface="+mn-cs"/>
              </a:defRPr>
            </a:pPr>
            <a:r>
              <a:rPr lang="en-IN" sz="1600" b="1" u="sng">
                <a:solidFill>
                  <a:schemeClr val="tx1"/>
                </a:solidFill>
              </a:rPr>
              <a:t>New</a:t>
            </a:r>
            <a:r>
              <a:rPr lang="en-IN" sz="1600" b="1" u="sng" baseline="0">
                <a:solidFill>
                  <a:schemeClr val="tx1"/>
                </a:solidFill>
              </a:rPr>
              <a:t> &amp; Repeated Passengers Rating</a:t>
            </a:r>
            <a:endParaRPr lang="en-IN" sz="1600" b="1" u="sng">
              <a:solidFill>
                <a:schemeClr val="tx1"/>
              </a:solidFill>
            </a:endParaRPr>
          </a:p>
        </c:rich>
      </c:tx>
      <c:layout>
        <c:manualLayout>
          <c:xMode val="edge"/>
          <c:yMode val="edge"/>
          <c:x val="0.19473018399090883"/>
          <c:y val="6.2362936577384544E-3"/>
        </c:manualLayout>
      </c:layout>
      <c:overlay val="1"/>
      <c:spPr>
        <a:noFill/>
        <a:ln>
          <a:noFill/>
        </a:ln>
        <a:effectLst/>
      </c:spPr>
      <c:txPr>
        <a:bodyPr rot="0" spcFirstLastPara="1" vertOverflow="ellipsis" vert="horz" wrap="square" anchor="ctr" anchorCtr="1"/>
        <a:lstStyle/>
        <a:p>
          <a:pPr>
            <a:defRPr sz="16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All_Pivots!$H$154:$H$155</c:f>
              <c:strCache>
                <c:ptCount val="1"/>
                <c:pt idx="0">
                  <c:v>new</c:v>
                </c:pt>
              </c:strCache>
            </c:strRef>
          </c:tx>
          <c:spPr>
            <a:solidFill>
              <a:srgbClr val="7030A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All_Pivots!$G$156:$G$165</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All_Pivots!$H$156:$H$165</c:f>
              <c:numCache>
                <c:formatCode>0.0</c:formatCode>
                <c:ptCount val="10"/>
                <c:pt idx="0">
                  <c:v>7.9971320754716979</c:v>
                </c:pt>
                <c:pt idx="1">
                  <c:v>7.9944347826086952</c:v>
                </c:pt>
                <c:pt idx="2">
                  <c:v>7.9723762376237621</c:v>
                </c:pt>
                <c:pt idx="3">
                  <c:v>8.9882745530247359</c:v>
                </c:pt>
                <c:pt idx="4">
                  <c:v>8.991154261057174</c:v>
                </c:pt>
                <c:pt idx="5">
                  <c:v>6.9912848158131178</c:v>
                </c:pt>
                <c:pt idx="6">
                  <c:v>8.9804372842347533</c:v>
                </c:pt>
                <c:pt idx="7">
                  <c:v>6.9963144963144961</c:v>
                </c:pt>
                <c:pt idx="8">
                  <c:v>7.0030303030303029</c:v>
                </c:pt>
                <c:pt idx="9">
                  <c:v>8.9800622334908375</c:v>
                </c:pt>
              </c:numCache>
            </c:numRef>
          </c:val>
          <c:extLst>
            <c:ext xmlns:c16="http://schemas.microsoft.com/office/drawing/2014/chart" uri="{C3380CC4-5D6E-409C-BE32-E72D297353CC}">
              <c16:uniqueId val="{00000000-0624-4545-9618-76CC04F1FDD8}"/>
            </c:ext>
          </c:extLst>
        </c:ser>
        <c:ser>
          <c:idx val="1"/>
          <c:order val="1"/>
          <c:tx>
            <c:strRef>
              <c:f>All_Pivots!$I$154:$I$155</c:f>
              <c:strCache>
                <c:ptCount val="1"/>
                <c:pt idx="0">
                  <c:v>repeated</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All_Pivots!$G$156:$G$165</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All_Pivots!$I$156:$I$165</c:f>
              <c:numCache>
                <c:formatCode>0.0</c:formatCode>
                <c:ptCount val="10"/>
                <c:pt idx="0">
                  <c:v>7.4687428614939462</c:v>
                </c:pt>
                <c:pt idx="1">
                  <c:v>7.4778064819163923</c:v>
                </c:pt>
                <c:pt idx="2">
                  <c:v>7.4784503123523542</c:v>
                </c:pt>
                <c:pt idx="3">
                  <c:v>8.9831474009019701</c:v>
                </c:pt>
                <c:pt idx="4">
                  <c:v>8.9952053110400794</c:v>
                </c:pt>
                <c:pt idx="5">
                  <c:v>6.4962939599432268</c:v>
                </c:pt>
                <c:pt idx="6">
                  <c:v>8.9806254248810333</c:v>
                </c:pt>
                <c:pt idx="7">
                  <c:v>6.4761525681849648</c:v>
                </c:pt>
                <c:pt idx="8">
                  <c:v>6.4816681626734791</c:v>
                </c:pt>
                <c:pt idx="9">
                  <c:v>8.9972904973872652</c:v>
                </c:pt>
              </c:numCache>
            </c:numRef>
          </c:val>
          <c:extLst>
            <c:ext xmlns:c16="http://schemas.microsoft.com/office/drawing/2014/chart" uri="{C3380CC4-5D6E-409C-BE32-E72D297353CC}">
              <c16:uniqueId val="{00000001-0624-4545-9618-76CC04F1FDD8}"/>
            </c:ext>
          </c:extLst>
        </c:ser>
        <c:dLbls>
          <c:showLegendKey val="0"/>
          <c:showVal val="1"/>
          <c:showCatName val="0"/>
          <c:showSerName val="0"/>
          <c:showPercent val="0"/>
          <c:showBubbleSize val="0"/>
        </c:dLbls>
        <c:gapWidth val="60"/>
        <c:shape val="box"/>
        <c:axId val="958786256"/>
        <c:axId val="958781936"/>
        <c:axId val="0"/>
      </c:bar3DChart>
      <c:catAx>
        <c:axId val="958786256"/>
        <c:scaling>
          <c:orientation val="minMax"/>
        </c:scaling>
        <c:delete val="0"/>
        <c:axPos val="b"/>
        <c:numFmt formatCode="General" sourceLinked="1"/>
        <c:majorTickMark val="none"/>
        <c:minorTickMark val="none"/>
        <c:tickLblPos val="nextTo"/>
        <c:spPr>
          <a:noFill/>
          <a:ln>
            <a:noFill/>
          </a:ln>
          <a:effectLst/>
        </c:spPr>
        <c:txPr>
          <a:bodyPr rot="-1440000" spcFirstLastPara="1" vertOverflow="ellipsis" wrap="square" anchor="ctr" anchorCtr="1"/>
          <a:lstStyle/>
          <a:p>
            <a:pPr>
              <a:defRPr sz="750" b="1" i="0" u="none" strike="noStrike" kern="1200" baseline="0">
                <a:solidFill>
                  <a:schemeClr val="tx1"/>
                </a:solidFill>
                <a:latin typeface="+mn-lt"/>
                <a:ea typeface="+mn-ea"/>
                <a:cs typeface="+mn-cs"/>
              </a:defRPr>
            </a:pPr>
            <a:endParaRPr lang="en-US"/>
          </a:p>
        </c:txPr>
        <c:crossAx val="958781936"/>
        <c:crosses val="autoZero"/>
        <c:auto val="1"/>
        <c:lblAlgn val="ctr"/>
        <c:lblOffset val="100"/>
        <c:noMultiLvlLbl val="0"/>
      </c:catAx>
      <c:valAx>
        <c:axId val="95878193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958786256"/>
        <c:crosses val="autoZero"/>
        <c:crossBetween val="between"/>
      </c:valAx>
      <c:spPr>
        <a:noFill/>
        <a:ln w="0">
          <a:solidFill>
            <a:schemeClr val="accent2"/>
          </a:solidFill>
        </a:ln>
        <a:effectLst/>
      </c:spPr>
    </c:plotArea>
    <c:legend>
      <c:legendPos val="t"/>
      <c:layout>
        <c:manualLayout>
          <c:xMode val="edge"/>
          <c:yMode val="edge"/>
          <c:x val="0.75186364403175332"/>
          <c:y val="0.12962962962962962"/>
          <c:w val="0.22195733814066154"/>
          <c:h val="9.576852102310957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[abc.xlsx]All_Pivots!M3-CTwiseAvgFare$revperkm</c:name>
    <c:fmtId val="3"/>
  </c:pivotSource>
  <c:chart>
    <c:title>
      <c:tx>
        <c:rich>
          <a:bodyPr rot="0" spcFirstLastPara="1" vertOverflow="ellipsis" vert="horz" wrap="square" anchor="ctr" anchorCtr="1"/>
          <a:lstStyle/>
          <a:p>
            <a:pPr>
              <a:defRPr sz="1600" b="1" i="0" u="sng" strike="noStrike" kern="1200" spc="0" baseline="0">
                <a:solidFill>
                  <a:schemeClr val="tx1"/>
                </a:solidFill>
                <a:latin typeface="+mn-lt"/>
                <a:ea typeface="+mn-ea"/>
                <a:cs typeface="+mn-cs"/>
              </a:defRPr>
            </a:pPr>
            <a:r>
              <a:rPr lang="en-IN" sz="1600" b="1" u="sng">
                <a:solidFill>
                  <a:schemeClr val="tx1"/>
                </a:solidFill>
              </a:rPr>
              <a:t>City</a:t>
            </a:r>
            <a:r>
              <a:rPr lang="en-IN" sz="1600" b="1" u="sng" baseline="0">
                <a:solidFill>
                  <a:schemeClr val="tx1"/>
                </a:solidFill>
              </a:rPr>
              <a:t> Wise Avg Trip Dist &amp; Avg Fare/Km</a:t>
            </a:r>
            <a:endParaRPr lang="en-IN" sz="1600" b="1" u="sng">
              <a:solidFill>
                <a:schemeClr val="tx1"/>
              </a:solidFill>
            </a:endParaRPr>
          </a:p>
        </c:rich>
      </c:tx>
      <c:layout>
        <c:manualLayout>
          <c:xMode val="edge"/>
          <c:yMode val="edge"/>
          <c:x val="0.14894251911456602"/>
          <c:y val="0"/>
        </c:manualLayout>
      </c:layout>
      <c:overlay val="1"/>
      <c:spPr>
        <a:noFill/>
        <a:ln>
          <a:noFill/>
        </a:ln>
        <a:effectLst/>
      </c:spPr>
      <c:txPr>
        <a:bodyPr rot="0" spcFirstLastPara="1" vertOverflow="ellipsis" vert="horz" wrap="square" anchor="ctr" anchorCtr="1"/>
        <a:lstStyle/>
        <a:p>
          <a:pPr>
            <a:defRPr sz="16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numFmt formatCode="#,##0.0\ &quot;K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quot;₹&quot;\ #,##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FF0000"/>
              </a:gs>
              <a:gs pos="48000">
                <a:schemeClr val="accent3">
                  <a:lumMod val="97000"/>
                  <a:lumOff val="3000"/>
                </a:schemeClr>
              </a:gs>
              <a:gs pos="100000">
                <a:schemeClr val="accent3">
                  <a:lumMod val="60000"/>
                  <a:lumOff val="40000"/>
                </a:schemeClr>
              </a:gs>
            </a:gsLst>
            <a:lin ang="16200000" scaled="1"/>
            <a:tileRect/>
          </a:gradFill>
          <a:ln>
            <a:noFill/>
          </a:ln>
          <a:effectLst/>
        </c:spPr>
      </c:pivotFmt>
      <c:pivotFmt>
        <c:idx val="7"/>
        <c:spPr>
          <a:gradFill flip="none" rotWithShape="1">
            <a:gsLst>
              <a:gs pos="0">
                <a:srgbClr val="FF0000"/>
              </a:gs>
              <a:gs pos="48000">
                <a:schemeClr val="accent3">
                  <a:lumMod val="97000"/>
                  <a:lumOff val="3000"/>
                </a:schemeClr>
              </a:gs>
              <a:gs pos="100000">
                <a:schemeClr val="accent3">
                  <a:lumMod val="60000"/>
                  <a:lumOff val="40000"/>
                </a:schemeClr>
              </a:gs>
            </a:gsLst>
            <a:lin ang="16200000" scaled="1"/>
            <a:tileRect/>
          </a:gradFill>
          <a:ln>
            <a:noFill/>
          </a:ln>
          <a:effectLst/>
        </c:spPr>
        <c:dLbl>
          <c:idx val="0"/>
          <c:layout>
            <c:manualLayout>
              <c:x val="0"/>
              <c:y val="6.572148476736403E-2"/>
            </c:manualLayout>
          </c:layout>
          <c:numFmt formatCode="#,##0.0\ &quot;K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C00000"/>
              </a:gs>
              <a:gs pos="48000">
                <a:schemeClr val="accent3">
                  <a:lumMod val="97000"/>
                  <a:lumOff val="3000"/>
                </a:schemeClr>
              </a:gs>
              <a:gs pos="100000">
                <a:schemeClr val="accent3">
                  <a:lumMod val="60000"/>
                  <a:lumOff val="40000"/>
                </a:schemeClr>
              </a:gs>
            </a:gsLst>
            <a:lin ang="16200000" scaled="1"/>
            <a:tileRect/>
          </a:gradFill>
          <a:ln>
            <a:noFill/>
          </a:ln>
          <a:effectLst/>
        </c:spPr>
      </c:pivotFmt>
      <c:pivotFmt>
        <c:idx val="9"/>
        <c:spPr>
          <a:gradFill flip="none" rotWithShape="1">
            <a:gsLst>
              <a:gs pos="0">
                <a:srgbClr val="FFFF00"/>
              </a:gs>
              <a:gs pos="48000">
                <a:schemeClr val="accent3">
                  <a:lumMod val="97000"/>
                  <a:lumOff val="3000"/>
                </a:schemeClr>
              </a:gs>
              <a:gs pos="100000">
                <a:schemeClr val="accent3">
                  <a:lumMod val="60000"/>
                  <a:lumOff val="40000"/>
                </a:schemeClr>
              </a:gs>
            </a:gsLst>
            <a:lin ang="16200000" scaled="1"/>
            <a:tileRect/>
          </a:gradFill>
          <a:ln>
            <a:noFill/>
          </a:ln>
          <a:effectLst/>
        </c:spPr>
      </c:pivotFmt>
      <c:pivotFmt>
        <c:idx val="10"/>
        <c:spPr>
          <a:gradFill flip="none" rotWithShape="1">
            <a:gsLst>
              <a:gs pos="0">
                <a:srgbClr val="FFFF00"/>
              </a:gs>
              <a:gs pos="48000">
                <a:schemeClr val="accent3">
                  <a:lumMod val="97000"/>
                  <a:lumOff val="3000"/>
                </a:schemeClr>
              </a:gs>
              <a:gs pos="100000">
                <a:schemeClr val="accent3">
                  <a:lumMod val="60000"/>
                  <a:lumOff val="40000"/>
                </a:schemeClr>
              </a:gs>
            </a:gsLst>
            <a:lin ang="16200000" scaled="1"/>
            <a:tileRect/>
          </a:gradFill>
          <a:ln>
            <a:noFill/>
          </a:ln>
          <a:effectLst/>
        </c:spPr>
      </c:pivotFmt>
      <c:pivotFmt>
        <c:idx val="11"/>
        <c:spPr>
          <a:gradFill flip="none" rotWithShape="1">
            <a:gsLst>
              <a:gs pos="0">
                <a:schemeClr val="accent2">
                  <a:lumMod val="75000"/>
                </a:schemeClr>
              </a:gs>
              <a:gs pos="48000">
                <a:schemeClr val="accent3">
                  <a:lumMod val="97000"/>
                  <a:lumOff val="3000"/>
                </a:schemeClr>
              </a:gs>
              <a:gs pos="100000">
                <a:schemeClr val="accent3">
                  <a:lumMod val="60000"/>
                  <a:lumOff val="40000"/>
                </a:schemeClr>
              </a:gs>
            </a:gsLst>
            <a:lin ang="16200000" scaled="1"/>
            <a:tileRect/>
          </a:gradFill>
          <a:ln>
            <a:noFill/>
          </a:ln>
          <a:effectLst/>
        </c:spPr>
      </c:pivotFmt>
    </c:pivotFmts>
    <c:plotArea>
      <c:layout/>
      <c:barChart>
        <c:barDir val="col"/>
        <c:grouping val="clustered"/>
        <c:varyColors val="0"/>
        <c:ser>
          <c:idx val="0"/>
          <c:order val="0"/>
          <c:tx>
            <c:strRef>
              <c:f>All_Pivots!$D$154</c:f>
              <c:strCache>
                <c:ptCount val="1"/>
                <c:pt idx="0">
                  <c:v>Avg_Trip_Dist</c:v>
                </c:pt>
              </c:strCache>
            </c:strRef>
          </c:tx>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invertIfNegative val="0"/>
          <c:dPt>
            <c:idx val="0"/>
            <c:invertIfNegative val="0"/>
            <c:bubble3D val="0"/>
            <c:spPr>
              <a:gradFill flip="none" rotWithShape="1">
                <a:gsLst>
                  <a:gs pos="0">
                    <a:srgbClr val="FF0000"/>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2-ACE2-40C6-B1C2-5BB02A749EF4}"/>
              </c:ext>
            </c:extLst>
          </c:dPt>
          <c:dPt>
            <c:idx val="2"/>
            <c:invertIfNegative val="0"/>
            <c:bubble3D val="0"/>
            <c:spPr>
              <a:gradFill flip="none" rotWithShape="1">
                <a:gsLst>
                  <a:gs pos="0">
                    <a:schemeClr val="accent2">
                      <a:lumMod val="75000"/>
                    </a:schemeClr>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9-ACE2-40C6-B1C2-5BB02A749EF4}"/>
              </c:ext>
            </c:extLst>
          </c:dPt>
          <c:dPt>
            <c:idx val="3"/>
            <c:invertIfNegative val="0"/>
            <c:bubble3D val="0"/>
            <c:spPr>
              <a:gradFill flip="none" rotWithShape="1">
                <a:gsLst>
                  <a:gs pos="0">
                    <a:srgbClr val="FF0000"/>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5-ACE2-40C6-B1C2-5BB02A749EF4}"/>
              </c:ext>
            </c:extLst>
          </c:dPt>
          <c:dPt>
            <c:idx val="5"/>
            <c:invertIfNegative val="0"/>
            <c:bubble3D val="0"/>
            <c:spPr>
              <a:gradFill flip="none" rotWithShape="1">
                <a:gsLst>
                  <a:gs pos="0">
                    <a:srgbClr val="FFFF00"/>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8-ACE2-40C6-B1C2-5BB02A749EF4}"/>
              </c:ext>
            </c:extLst>
          </c:dPt>
          <c:dPt>
            <c:idx val="8"/>
            <c:invertIfNegative val="0"/>
            <c:bubble3D val="0"/>
            <c:spPr>
              <a:gradFill flip="none" rotWithShape="1">
                <a:gsLst>
                  <a:gs pos="0">
                    <a:srgbClr val="FFFF00"/>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7-ACE2-40C6-B1C2-5BB02A749EF4}"/>
              </c:ext>
            </c:extLst>
          </c:dPt>
          <c:dPt>
            <c:idx val="9"/>
            <c:invertIfNegative val="0"/>
            <c:bubble3D val="0"/>
            <c:spPr>
              <a:gradFill flip="none" rotWithShape="1">
                <a:gsLst>
                  <a:gs pos="0">
                    <a:srgbClr val="C00000"/>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6-ACE2-40C6-B1C2-5BB02A749EF4}"/>
              </c:ext>
            </c:extLst>
          </c:dPt>
          <c:dLbls>
            <c:dLbl>
              <c:idx val="3"/>
              <c:layout>
                <c:manualLayout>
                  <c:x val="0"/>
                  <c:y val="6.572148476736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E2-40C6-B1C2-5BB02A749EF4}"/>
                </c:ext>
              </c:extLst>
            </c:dLbl>
            <c:numFmt formatCode="#,##0.0\ &quot;KM&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All_Pivots!$C$155:$C$164</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All_Pivots!$D$155:$D$164</c:f>
              <c:numCache>
                <c:formatCode>0.0</c:formatCode>
                <c:ptCount val="10"/>
                <c:pt idx="0">
                  <c:v>23.521775385665013</c:v>
                </c:pt>
                <c:pt idx="1">
                  <c:v>15.004486190943503</c:v>
                </c:pt>
                <c:pt idx="2">
                  <c:v>16.495008405091085</c:v>
                </c:pt>
                <c:pt idx="3">
                  <c:v>30.017830222040239</c:v>
                </c:pt>
                <c:pt idx="4">
                  <c:v>24.09535164330039</c:v>
                </c:pt>
                <c:pt idx="5">
                  <c:v>12.516586903233337</c:v>
                </c:pt>
                <c:pt idx="6">
                  <c:v>16.472730651305397</c:v>
                </c:pt>
                <c:pt idx="7">
                  <c:v>11.008506156837329</c:v>
                </c:pt>
                <c:pt idx="8">
                  <c:v>11.511107022949915</c:v>
                </c:pt>
                <c:pt idx="9">
                  <c:v>22.559518173688918</c:v>
                </c:pt>
              </c:numCache>
            </c:numRef>
          </c:val>
          <c:extLst>
            <c:ext xmlns:c16="http://schemas.microsoft.com/office/drawing/2014/chart" uri="{C3380CC4-5D6E-409C-BE32-E72D297353CC}">
              <c16:uniqueId val="{00000000-ACE2-40C6-B1C2-5BB02A749EF4}"/>
            </c:ext>
          </c:extLst>
        </c:ser>
        <c:dLbls>
          <c:showLegendKey val="0"/>
          <c:showVal val="1"/>
          <c:showCatName val="0"/>
          <c:showSerName val="0"/>
          <c:showPercent val="0"/>
          <c:showBubbleSize val="0"/>
        </c:dLbls>
        <c:gapWidth val="29"/>
        <c:overlap val="-27"/>
        <c:axId val="893661072"/>
        <c:axId val="893664912"/>
      </c:barChart>
      <c:lineChart>
        <c:grouping val="standard"/>
        <c:varyColors val="0"/>
        <c:ser>
          <c:idx val="1"/>
          <c:order val="1"/>
          <c:tx>
            <c:strRef>
              <c:f>All_Pivots!$E$154</c:f>
              <c:strCache>
                <c:ptCount val="1"/>
                <c:pt idx="0">
                  <c:v>Avg_Fare/Km</c:v>
                </c:pt>
              </c:strCache>
            </c:strRef>
          </c:tx>
          <c:spPr>
            <a:ln w="28575" cap="rnd">
              <a:solidFill>
                <a:schemeClr val="accent2"/>
              </a:solidFill>
              <a:round/>
            </a:ln>
            <a:effectLst/>
          </c:spPr>
          <c:marker>
            <c:symbol val="none"/>
          </c:marker>
          <c:dLbls>
            <c:numFmt formatCode="&quot;₹&quot;\ #,##0.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All_Pivots!$C$155:$C$164</c:f>
              <c:strCache>
                <c:ptCount val="10"/>
                <c:pt idx="0">
                  <c:v>Chandigarh</c:v>
                </c:pt>
                <c:pt idx="1">
                  <c:v>Coimbatore</c:v>
                </c:pt>
                <c:pt idx="2">
                  <c:v>Indore</c:v>
                </c:pt>
                <c:pt idx="3">
                  <c:v>Jaipur</c:v>
                </c:pt>
                <c:pt idx="4">
                  <c:v>Kochi</c:v>
                </c:pt>
                <c:pt idx="5">
                  <c:v>Lucknow</c:v>
                </c:pt>
                <c:pt idx="6">
                  <c:v>Mysore</c:v>
                </c:pt>
                <c:pt idx="7">
                  <c:v>Surat</c:v>
                </c:pt>
                <c:pt idx="8">
                  <c:v>Vadodara</c:v>
                </c:pt>
                <c:pt idx="9">
                  <c:v>Visakhapatnam</c:v>
                </c:pt>
              </c:strCache>
            </c:strRef>
          </c:cat>
          <c:val>
            <c:numRef>
              <c:f>All_Pivots!$E$155:$E$164</c:f>
              <c:numCache>
                <c:formatCode>0.0</c:formatCode>
                <c:ptCount val="10"/>
                <c:pt idx="0">
                  <c:v>12.049123796479071</c:v>
                </c:pt>
                <c:pt idx="1">
                  <c:v>11.134265185420501</c:v>
                </c:pt>
                <c:pt idx="2">
                  <c:v>10.878272842040461</c:v>
                </c:pt>
                <c:pt idx="3">
                  <c:v>16.093863697802867</c:v>
                </c:pt>
                <c:pt idx="4">
                  <c:v>13.924812003181072</c:v>
                </c:pt>
                <c:pt idx="5">
                  <c:v>11.75733379589218</c:v>
                </c:pt>
                <c:pt idx="6">
                  <c:v>15.100735493186535</c:v>
                </c:pt>
                <c:pt idx="7">
                  <c:v>10.656947950165208</c:v>
                </c:pt>
                <c:pt idx="8">
                  <c:v>10.285049902911069</c:v>
                </c:pt>
                <c:pt idx="9">
                  <c:v>12.51659092657836</c:v>
                </c:pt>
              </c:numCache>
            </c:numRef>
          </c:val>
          <c:smooth val="0"/>
          <c:extLst>
            <c:ext xmlns:c16="http://schemas.microsoft.com/office/drawing/2014/chart" uri="{C3380CC4-5D6E-409C-BE32-E72D297353CC}">
              <c16:uniqueId val="{00000001-ACE2-40C6-B1C2-5BB02A749EF4}"/>
            </c:ext>
          </c:extLst>
        </c:ser>
        <c:dLbls>
          <c:showLegendKey val="0"/>
          <c:showVal val="1"/>
          <c:showCatName val="0"/>
          <c:showSerName val="0"/>
          <c:showPercent val="0"/>
          <c:showBubbleSize val="0"/>
        </c:dLbls>
        <c:marker val="1"/>
        <c:smooth val="0"/>
        <c:axId val="893661072"/>
        <c:axId val="893664912"/>
      </c:lineChart>
      <c:catAx>
        <c:axId val="89366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140000" spcFirstLastPara="1" vertOverflow="ellipsis" wrap="square" anchor="ctr" anchorCtr="1"/>
          <a:lstStyle/>
          <a:p>
            <a:pPr>
              <a:defRPr sz="750" b="1" i="0" u="none" strike="noStrike" kern="1200" baseline="0">
                <a:solidFill>
                  <a:sysClr val="windowText" lastClr="000000"/>
                </a:solidFill>
                <a:latin typeface="+mn-lt"/>
                <a:ea typeface="+mn-ea"/>
                <a:cs typeface="+mn-cs"/>
              </a:defRPr>
            </a:pPr>
            <a:endParaRPr lang="en-US"/>
          </a:p>
        </c:txPr>
        <c:crossAx val="893664912"/>
        <c:crosses val="autoZero"/>
        <c:auto val="1"/>
        <c:lblAlgn val="ctr"/>
        <c:lblOffset val="100"/>
        <c:noMultiLvlLbl val="0"/>
      </c:catAx>
      <c:valAx>
        <c:axId val="893664912"/>
        <c:scaling>
          <c:orientation val="minMax"/>
        </c:scaling>
        <c:delete val="1"/>
        <c:axPos val="l"/>
        <c:numFmt formatCode="0.0" sourceLinked="1"/>
        <c:majorTickMark val="none"/>
        <c:minorTickMark val="none"/>
        <c:tickLblPos val="nextTo"/>
        <c:crossAx val="893661072"/>
        <c:crosses val="autoZero"/>
        <c:crossBetween val="between"/>
      </c:valAx>
      <c:spPr>
        <a:noFill/>
        <a:ln>
          <a:noFill/>
        </a:ln>
        <a:effectLst/>
      </c:spPr>
    </c:plotArea>
    <c:legend>
      <c:legendPos val="t"/>
      <c:layout>
        <c:manualLayout>
          <c:xMode val="edge"/>
          <c:yMode val="edge"/>
          <c:x val="0.44396705075159226"/>
          <c:y val="0.1807473213313045"/>
          <c:w val="0.50952794039946658"/>
          <c:h val="0.10869641294838145"/>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[abc.xlsx]All_Pivots!M2-Ctwise_tripandrev</c:name>
    <c:fmtId val="3"/>
  </c:pivotSource>
  <c:chart>
    <c:title>
      <c:tx>
        <c:rich>
          <a:bodyPr rot="0" spcFirstLastPara="1" vertOverflow="ellipsis" vert="horz" wrap="square" anchor="ctr" anchorCtr="1"/>
          <a:lstStyle/>
          <a:p>
            <a:pPr>
              <a:defRPr sz="1800" b="1" i="0" u="sng" strike="noStrike" kern="1200" spc="0" baseline="0">
                <a:solidFill>
                  <a:schemeClr val="tx1"/>
                </a:solidFill>
                <a:latin typeface="+mn-lt"/>
                <a:ea typeface="+mn-ea"/>
                <a:cs typeface="+mn-cs"/>
              </a:defRPr>
            </a:pPr>
            <a:r>
              <a:rPr lang="en-IN" sz="1800" b="1" u="sng">
                <a:solidFill>
                  <a:schemeClr val="tx1"/>
                </a:solidFill>
              </a:rPr>
              <a:t>City</a:t>
            </a:r>
            <a:r>
              <a:rPr lang="en-IN" sz="1800" b="1" u="sng" baseline="0">
                <a:solidFill>
                  <a:schemeClr val="tx1"/>
                </a:solidFill>
              </a:rPr>
              <a:t> Wise Revenue &amp; No of Trips</a:t>
            </a:r>
            <a:endParaRPr lang="en-IN" sz="1800" b="1" u="sng">
              <a:solidFill>
                <a:schemeClr val="tx1"/>
              </a:solidFill>
            </a:endParaRPr>
          </a:p>
        </c:rich>
      </c:tx>
      <c:layout>
        <c:manualLayout>
          <c:xMode val="edge"/>
          <c:yMode val="edge"/>
          <c:x val="0.1904980070085244"/>
          <c:y val="1.2331529768451548E-2"/>
        </c:manualLayout>
      </c:layout>
      <c:overlay val="0"/>
      <c:spPr>
        <a:noFill/>
        <a:ln>
          <a:noFill/>
        </a:ln>
        <a:effectLst/>
      </c:spPr>
      <c:txPr>
        <a:bodyPr rot="0" spcFirstLastPara="1" vertOverflow="ellipsis" vert="horz" wrap="square" anchor="ctr" anchorCtr="1"/>
        <a:lstStyle/>
        <a:p>
          <a:pPr>
            <a:defRPr sz="18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2"/>
            </a:solidFill>
            <a:prstDash val="sysDot"/>
            <a:round/>
            <a:headEnd type="oval"/>
            <a:tailEnd type="ova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2"/>
            </a:solidFill>
            <a:prstDash val="sysDot"/>
            <a:round/>
            <a:headEnd type="oval"/>
            <a:tailEnd type="oval"/>
          </a:ln>
          <a:effectLst/>
        </c:spPr>
        <c:marker>
          <c:symbol val="none"/>
        </c:marker>
        <c:dLbl>
          <c:idx val="0"/>
          <c:layout>
            <c:manualLayout>
              <c:x val="-3.8177967145959397E-2"/>
              <c:y val="5.950606339415813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All_Pivots!$K$140</c:f>
              <c:strCache>
                <c:ptCount val="1"/>
                <c:pt idx="0">
                  <c:v>Trips</c:v>
                </c:pt>
              </c:strCache>
            </c:strRef>
          </c:tx>
          <c:spPr>
            <a:solidFill>
              <a:srgbClr val="FFC000"/>
            </a:solidFill>
            <a:ln>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All_Pivots!$J$141:$J$150</c:f>
              <c:strCache>
                <c:ptCount val="10"/>
                <c:pt idx="0">
                  <c:v>Jaipur</c:v>
                </c:pt>
                <c:pt idx="1">
                  <c:v>Kochi</c:v>
                </c:pt>
                <c:pt idx="2">
                  <c:v>Chandigarh</c:v>
                </c:pt>
                <c:pt idx="3">
                  <c:v>Lucknow</c:v>
                </c:pt>
                <c:pt idx="4">
                  <c:v>Visakhapatnam</c:v>
                </c:pt>
                <c:pt idx="5">
                  <c:v>Indore</c:v>
                </c:pt>
                <c:pt idx="6">
                  <c:v>Surat</c:v>
                </c:pt>
                <c:pt idx="7">
                  <c:v>Mysore</c:v>
                </c:pt>
                <c:pt idx="8">
                  <c:v>Vadodara</c:v>
                </c:pt>
                <c:pt idx="9">
                  <c:v>Coimbatore</c:v>
                </c:pt>
              </c:strCache>
            </c:strRef>
          </c:cat>
          <c:val>
            <c:numRef>
              <c:f>All_Pivots!$K$141:$K$150</c:f>
              <c:numCache>
                <c:formatCode>General</c:formatCode>
                <c:ptCount val="10"/>
                <c:pt idx="0">
                  <c:v>53729</c:v>
                </c:pt>
                <c:pt idx="1">
                  <c:v>34808</c:v>
                </c:pt>
                <c:pt idx="2">
                  <c:v>26383</c:v>
                </c:pt>
                <c:pt idx="3">
                  <c:v>42835</c:v>
                </c:pt>
                <c:pt idx="4">
                  <c:v>19011</c:v>
                </c:pt>
                <c:pt idx="5">
                  <c:v>29149</c:v>
                </c:pt>
                <c:pt idx="6">
                  <c:v>37032</c:v>
                </c:pt>
                <c:pt idx="7">
                  <c:v>10763</c:v>
                </c:pt>
                <c:pt idx="8">
                  <c:v>21743</c:v>
                </c:pt>
                <c:pt idx="9">
                  <c:v>14266</c:v>
                </c:pt>
              </c:numCache>
            </c:numRef>
          </c:val>
          <c:extLst>
            <c:ext xmlns:c16="http://schemas.microsoft.com/office/drawing/2014/chart" uri="{C3380CC4-5D6E-409C-BE32-E72D297353CC}">
              <c16:uniqueId val="{00000000-980B-41C3-AED3-48FD98D34827}"/>
            </c:ext>
          </c:extLst>
        </c:ser>
        <c:dLbls>
          <c:showLegendKey val="0"/>
          <c:showVal val="0"/>
          <c:showCatName val="0"/>
          <c:showSerName val="0"/>
          <c:showPercent val="0"/>
          <c:showBubbleSize val="0"/>
        </c:dLbls>
        <c:gapWidth val="44"/>
        <c:overlap val="-27"/>
        <c:axId val="890804960"/>
        <c:axId val="890805440"/>
      </c:barChart>
      <c:lineChart>
        <c:grouping val="standard"/>
        <c:varyColors val="0"/>
        <c:ser>
          <c:idx val="1"/>
          <c:order val="1"/>
          <c:tx>
            <c:strRef>
              <c:f>All_Pivots!$L$140</c:f>
              <c:strCache>
                <c:ptCount val="1"/>
                <c:pt idx="0">
                  <c:v>Revenue</c:v>
                </c:pt>
              </c:strCache>
            </c:strRef>
          </c:tx>
          <c:spPr>
            <a:ln w="28575" cap="rnd">
              <a:solidFill>
                <a:schemeClr val="tx2"/>
              </a:solidFill>
              <a:prstDash val="sysDot"/>
              <a:round/>
              <a:headEnd type="oval"/>
              <a:tailEnd type="oval"/>
            </a:ln>
            <a:effectLst/>
          </c:spPr>
          <c:marker>
            <c:symbol val="none"/>
          </c:marker>
          <c:dLbls>
            <c:dLbl>
              <c:idx val="9"/>
              <c:layout>
                <c:manualLayout>
                  <c:x val="-3.8177967145959397E-2"/>
                  <c:y val="5.95060633941581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11-454F-9BC2-1240440475BA}"/>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All_Pivots!$J$141:$J$150</c:f>
              <c:strCache>
                <c:ptCount val="10"/>
                <c:pt idx="0">
                  <c:v>Jaipur</c:v>
                </c:pt>
                <c:pt idx="1">
                  <c:v>Kochi</c:v>
                </c:pt>
                <c:pt idx="2">
                  <c:v>Chandigarh</c:v>
                </c:pt>
                <c:pt idx="3">
                  <c:v>Lucknow</c:v>
                </c:pt>
                <c:pt idx="4">
                  <c:v>Visakhapatnam</c:v>
                </c:pt>
                <c:pt idx="5">
                  <c:v>Indore</c:v>
                </c:pt>
                <c:pt idx="6">
                  <c:v>Surat</c:v>
                </c:pt>
                <c:pt idx="7">
                  <c:v>Mysore</c:v>
                </c:pt>
                <c:pt idx="8">
                  <c:v>Vadodara</c:v>
                </c:pt>
                <c:pt idx="9">
                  <c:v>Coimbatore</c:v>
                </c:pt>
              </c:strCache>
            </c:strRef>
          </c:cat>
          <c:val>
            <c:numRef>
              <c:f>All_Pivots!$L$141:$L$150</c:f>
              <c:numCache>
                <c:formatCode>0</c:formatCode>
                <c:ptCount val="10"/>
                <c:pt idx="0">
                  <c:v>25956634</c:v>
                </c:pt>
                <c:pt idx="1">
                  <c:v>11678893</c:v>
                </c:pt>
                <c:pt idx="2">
                  <c:v>7477385</c:v>
                </c:pt>
                <c:pt idx="3">
                  <c:v>6303671</c:v>
                </c:pt>
                <c:pt idx="4">
                  <c:v>5368103</c:v>
                </c:pt>
                <c:pt idx="5">
                  <c:v>5230415</c:v>
                </c:pt>
                <c:pt idx="6">
                  <c:v>4344486</c:v>
                </c:pt>
                <c:pt idx="7">
                  <c:v>2677300</c:v>
                </c:pt>
                <c:pt idx="8">
                  <c:v>2574204</c:v>
                </c:pt>
                <c:pt idx="9">
                  <c:v>2383334</c:v>
                </c:pt>
              </c:numCache>
            </c:numRef>
          </c:val>
          <c:smooth val="1"/>
          <c:extLst>
            <c:ext xmlns:c16="http://schemas.microsoft.com/office/drawing/2014/chart" uri="{C3380CC4-5D6E-409C-BE32-E72D297353CC}">
              <c16:uniqueId val="{00000001-980B-41C3-AED3-48FD98D34827}"/>
            </c:ext>
          </c:extLst>
        </c:ser>
        <c:dLbls>
          <c:showLegendKey val="0"/>
          <c:showVal val="0"/>
          <c:showCatName val="0"/>
          <c:showSerName val="0"/>
          <c:showPercent val="0"/>
          <c:showBubbleSize val="0"/>
        </c:dLbls>
        <c:marker val="1"/>
        <c:smooth val="0"/>
        <c:axId val="1510174191"/>
        <c:axId val="1510173231"/>
      </c:lineChart>
      <c:catAx>
        <c:axId val="8908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200000" spcFirstLastPara="1" vertOverflow="ellipsis" wrap="square" anchor="ctr" anchorCtr="1"/>
          <a:lstStyle/>
          <a:p>
            <a:pPr>
              <a:defRPr sz="800" b="1" i="0" u="none" strike="noStrike" kern="1200" baseline="0">
                <a:solidFill>
                  <a:schemeClr val="tx1"/>
                </a:solidFill>
                <a:latin typeface="+mn-lt"/>
                <a:ea typeface="+mn-ea"/>
                <a:cs typeface="+mn-cs"/>
              </a:defRPr>
            </a:pPr>
            <a:endParaRPr lang="en-US"/>
          </a:p>
        </c:txPr>
        <c:crossAx val="890805440"/>
        <c:crosses val="autoZero"/>
        <c:auto val="1"/>
        <c:lblAlgn val="ctr"/>
        <c:lblOffset val="100"/>
        <c:noMultiLvlLbl val="0"/>
      </c:catAx>
      <c:valAx>
        <c:axId val="890805440"/>
        <c:scaling>
          <c:orientation val="minMax"/>
        </c:scaling>
        <c:delete val="0"/>
        <c:axPos val="l"/>
        <c:numFmt formatCode="0,\ &quot;K&quot;" sourceLinked="0"/>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890804960"/>
        <c:crosses val="autoZero"/>
        <c:crossBetween val="between"/>
      </c:valAx>
      <c:valAx>
        <c:axId val="1510173231"/>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crossAx val="1510174191"/>
        <c:crosses val="max"/>
        <c:crossBetween val="between"/>
      </c:valAx>
      <c:catAx>
        <c:axId val="1510174191"/>
        <c:scaling>
          <c:orientation val="minMax"/>
        </c:scaling>
        <c:delete val="1"/>
        <c:axPos val="b"/>
        <c:numFmt formatCode="General" sourceLinked="1"/>
        <c:majorTickMark val="out"/>
        <c:minorTickMark val="none"/>
        <c:tickLblPos val="nextTo"/>
        <c:crossAx val="1510173231"/>
        <c:crosses val="autoZero"/>
        <c:auto val="1"/>
        <c:lblAlgn val="ctr"/>
        <c:lblOffset val="100"/>
        <c:noMultiLvlLbl val="0"/>
      </c:catAx>
      <c:spPr>
        <a:noFill/>
        <a:ln>
          <a:noFill/>
        </a:ln>
        <a:effectLst/>
      </c:spPr>
    </c:plotArea>
    <c:legend>
      <c:legendPos val="t"/>
      <c:layout>
        <c:manualLayout>
          <c:xMode val="edge"/>
          <c:yMode val="edge"/>
          <c:x val="0.67637654980722151"/>
          <c:y val="0.16588232562279645"/>
          <c:w val="0.29948133582903419"/>
          <c:h val="0.1036771791587168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[abc.xlsx]All_Pivots!A2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Target</a:t>
            </a:r>
            <a:r>
              <a:rPr lang="en-IN" b="1" baseline="0">
                <a:solidFill>
                  <a:schemeClr val="tx1"/>
                </a:solidFill>
              </a:rPr>
              <a:t> Trips Achievement Rate%</a:t>
            </a:r>
            <a:endParaRPr lang="en-IN" b="1">
              <a:solidFill>
                <a:schemeClr val="tx1"/>
              </a:solidFill>
            </a:endParaRPr>
          </a:p>
        </c:rich>
      </c:tx>
      <c:layout>
        <c:manualLayout>
          <c:xMode val="edge"/>
          <c:yMode val="edge"/>
          <c:x val="0.30039400247382869"/>
          <c:y val="5.979073243647234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prstDash val="sys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4.3787629994526548E-3"/>
              <c:y val="-0.172594188058331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4.0138197148437415E-17"/>
              <c:y val="-0.14844579405152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6.5681444991789817E-3"/>
              <c:y val="-0.190067676518013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4.0138197148437415E-17"/>
              <c:y val="-7.623318385650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6.5681444991789817E-3"/>
              <c:y val="-0.118782528865506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2.1893814997262472E-3"/>
              <c:y val="-0.215375634099549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0"/>
              <c:y val="-0.148214163812483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2.1893814997262472E-3"/>
              <c:y val="-0.131204406624059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0"/>
              <c:y val="-0.252873563218390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dLbl>
          <c:idx val="0"/>
          <c:layout>
            <c:manualLayout>
              <c:x val="0"/>
              <c:y val="-0.155352800630862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08267716535436E-2"/>
          <c:y val="0.17022139048762402"/>
          <c:w val="0.9057699037620297"/>
          <c:h val="0.6596579687628733"/>
        </c:manualLayout>
      </c:layout>
      <c:barChart>
        <c:barDir val="col"/>
        <c:grouping val="stacked"/>
        <c:varyColors val="0"/>
        <c:ser>
          <c:idx val="0"/>
          <c:order val="0"/>
          <c:tx>
            <c:strRef>
              <c:f>All_Pivots!$D$188</c:f>
              <c:strCache>
                <c:ptCount val="1"/>
                <c:pt idx="0">
                  <c:v>Trips_Target_Achievment_Rate%</c:v>
                </c:pt>
              </c:strCache>
            </c:strRef>
          </c:tx>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a:solidFill>
                <a:srgbClr val="7030A0"/>
              </a:solidFill>
            </a:ln>
            <a:effectLst/>
          </c:spPr>
          <c:invertIfNegative val="0"/>
          <c:dLbls>
            <c:dLbl>
              <c:idx val="0"/>
              <c:layout>
                <c:manualLayout>
                  <c:x val="0"/>
                  <c:y val="-0.148214163812483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10-403C-BCF6-F554DC9B5721}"/>
                </c:ext>
              </c:extLst>
            </c:dLbl>
            <c:dLbl>
              <c:idx val="1"/>
              <c:layout>
                <c:manualLayout>
                  <c:x val="-4.0138197148437415E-17"/>
                  <c:y val="-7.623318385650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10-403C-BCF6-F554DC9B5721}"/>
                </c:ext>
              </c:extLst>
            </c:dLbl>
            <c:dLbl>
              <c:idx val="2"/>
              <c:layout>
                <c:manualLayout>
                  <c:x val="6.5681444991789817E-3"/>
                  <c:y val="-0.118782528865506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10-403C-BCF6-F554DC9B5721}"/>
                </c:ext>
              </c:extLst>
            </c:dLbl>
            <c:dLbl>
              <c:idx val="3"/>
              <c:layout>
                <c:manualLayout>
                  <c:x val="-4.0138197148437415E-17"/>
                  <c:y val="-0.14844579405152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F10-403C-BCF6-F554DC9B5721}"/>
                </c:ext>
              </c:extLst>
            </c:dLbl>
            <c:dLbl>
              <c:idx val="4"/>
              <c:layout>
                <c:manualLayout>
                  <c:x val="4.3787629994526548E-3"/>
                  <c:y val="-0.172594188058331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F10-403C-BCF6-F554DC9B5721}"/>
                </c:ext>
              </c:extLst>
            </c:dLbl>
            <c:dLbl>
              <c:idx val="5"/>
              <c:layout>
                <c:manualLayout>
                  <c:x val="0"/>
                  <c:y val="-0.15535280063086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F10-403C-BCF6-F554DC9B5721}"/>
                </c:ext>
              </c:extLst>
            </c:dLbl>
            <c:dLbl>
              <c:idx val="6"/>
              <c:layout>
                <c:manualLayout>
                  <c:x val="6.5681444991789817E-3"/>
                  <c:y val="-0.190067676518013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F10-403C-BCF6-F554DC9B5721}"/>
                </c:ext>
              </c:extLst>
            </c:dLbl>
            <c:dLbl>
              <c:idx val="7"/>
              <c:layout>
                <c:manualLayout>
                  <c:x val="2.1893814997262472E-3"/>
                  <c:y val="-0.131204406624059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F10-403C-BCF6-F554DC9B5721}"/>
                </c:ext>
              </c:extLst>
            </c:dLbl>
            <c:dLbl>
              <c:idx val="8"/>
              <c:layout>
                <c:manualLayout>
                  <c:x val="2.1893814997262472E-3"/>
                  <c:y val="-0.215375634099549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F10-403C-BCF6-F554DC9B5721}"/>
                </c:ext>
              </c:extLst>
            </c:dLbl>
            <c:dLbl>
              <c:idx val="9"/>
              <c:layout>
                <c:manualLayout>
                  <c:x val="0"/>
                  <c:y val="-0.252873563218390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F10-403C-BCF6-F554DC9B572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All_Pivots!$C$189:$C$199</c:f>
              <c:strCache>
                <c:ptCount val="10"/>
                <c:pt idx="0">
                  <c:v>Mysore</c:v>
                </c:pt>
                <c:pt idx="1">
                  <c:v>Jaipur</c:v>
                </c:pt>
                <c:pt idx="2">
                  <c:v>Kochi</c:v>
                </c:pt>
                <c:pt idx="3">
                  <c:v>Coimbatore</c:v>
                </c:pt>
                <c:pt idx="4">
                  <c:v>Chandigarh</c:v>
                </c:pt>
                <c:pt idx="5">
                  <c:v>Visakhapatnam</c:v>
                </c:pt>
                <c:pt idx="6">
                  <c:v>Indore</c:v>
                </c:pt>
                <c:pt idx="7">
                  <c:v>Surat</c:v>
                </c:pt>
                <c:pt idx="8">
                  <c:v>Lucknow</c:v>
                </c:pt>
                <c:pt idx="9">
                  <c:v>Vadodara</c:v>
                </c:pt>
              </c:strCache>
            </c:strRef>
          </c:cat>
          <c:val>
            <c:numRef>
              <c:f>All_Pivots!$D$189:$D$199</c:f>
              <c:numCache>
                <c:formatCode>0.00%;\-0.00%;0.00%</c:formatCode>
                <c:ptCount val="10"/>
                <c:pt idx="0">
                  <c:v>1.2028148148148148</c:v>
                </c:pt>
                <c:pt idx="1">
                  <c:v>1.1390814814814814</c:v>
                </c:pt>
                <c:pt idx="2">
                  <c:v>1.0242828282828282</c:v>
                </c:pt>
                <c:pt idx="3">
                  <c:v>1.004952380952381</c:v>
                </c:pt>
                <c:pt idx="4">
                  <c:v>0.99951282051282053</c:v>
                </c:pt>
                <c:pt idx="5">
                  <c:v>0.99529824561403513</c:v>
                </c:pt>
                <c:pt idx="6">
                  <c:v>0.97599999999999998</c:v>
                </c:pt>
                <c:pt idx="7">
                  <c:v>0.9621578947368421</c:v>
                </c:pt>
                <c:pt idx="8">
                  <c:v>0.89304166666666662</c:v>
                </c:pt>
                <c:pt idx="9">
                  <c:v>0.85402666666666671</c:v>
                </c:pt>
              </c:numCache>
            </c:numRef>
          </c:val>
          <c:extLst>
            <c:ext xmlns:c16="http://schemas.microsoft.com/office/drawing/2014/chart" uri="{C3380CC4-5D6E-409C-BE32-E72D297353CC}">
              <c16:uniqueId val="{00000000-6F10-403C-BCF6-F554DC9B5721}"/>
            </c:ext>
          </c:extLst>
        </c:ser>
        <c:dLbls>
          <c:showLegendKey val="0"/>
          <c:showVal val="0"/>
          <c:showCatName val="0"/>
          <c:showSerName val="0"/>
          <c:showPercent val="0"/>
          <c:showBubbleSize val="0"/>
        </c:dLbls>
        <c:gapWidth val="59"/>
        <c:overlap val="100"/>
        <c:axId val="1171627808"/>
        <c:axId val="1171626848"/>
      </c:barChart>
      <c:lineChart>
        <c:grouping val="standard"/>
        <c:varyColors val="0"/>
        <c:ser>
          <c:idx val="1"/>
          <c:order val="1"/>
          <c:tx>
            <c:strRef>
              <c:f>All_Pivots!$E$188</c:f>
              <c:strCache>
                <c:ptCount val="1"/>
                <c:pt idx="0">
                  <c:v>Average of Trip_Target_achievement_Rate</c:v>
                </c:pt>
              </c:strCache>
            </c:strRef>
          </c:tx>
          <c:spPr>
            <a:ln w="28575" cap="rnd">
              <a:solidFill>
                <a:srgbClr val="00B050"/>
              </a:solidFill>
              <a:prstDash val="sysDash"/>
              <a:round/>
            </a:ln>
            <a:effectLst/>
          </c:spPr>
          <c:marker>
            <c:symbol val="none"/>
          </c:marker>
          <c:cat>
            <c:strRef>
              <c:f>All_Pivots!$C$189:$C$199</c:f>
              <c:strCache>
                <c:ptCount val="10"/>
                <c:pt idx="0">
                  <c:v>Mysore</c:v>
                </c:pt>
                <c:pt idx="1">
                  <c:v>Jaipur</c:v>
                </c:pt>
                <c:pt idx="2">
                  <c:v>Kochi</c:v>
                </c:pt>
                <c:pt idx="3">
                  <c:v>Coimbatore</c:v>
                </c:pt>
                <c:pt idx="4">
                  <c:v>Chandigarh</c:v>
                </c:pt>
                <c:pt idx="5">
                  <c:v>Visakhapatnam</c:v>
                </c:pt>
                <c:pt idx="6">
                  <c:v>Indore</c:v>
                </c:pt>
                <c:pt idx="7">
                  <c:v>Surat</c:v>
                </c:pt>
                <c:pt idx="8">
                  <c:v>Lucknow</c:v>
                </c:pt>
                <c:pt idx="9">
                  <c:v>Vadodara</c:v>
                </c:pt>
              </c:strCache>
            </c:strRef>
          </c:cat>
          <c:val>
            <c:numRef>
              <c:f>All_Pivots!$E$189:$E$199</c:f>
              <c:numCache>
                <c:formatCode>0.00%;\-0.00%;0.00%</c:formatCode>
                <c:ptCount val="10"/>
                <c:pt idx="0">
                  <c:v>0.99278088578088552</c:v>
                </c:pt>
                <c:pt idx="1">
                  <c:v>0.99278088578088552</c:v>
                </c:pt>
                <c:pt idx="2">
                  <c:v>0.99278088578088552</c:v>
                </c:pt>
                <c:pt idx="3">
                  <c:v>0.99278088578088552</c:v>
                </c:pt>
                <c:pt idx="4">
                  <c:v>0.99278088578088552</c:v>
                </c:pt>
                <c:pt idx="5">
                  <c:v>0.99278088578088552</c:v>
                </c:pt>
                <c:pt idx="6">
                  <c:v>0.99278088578088552</c:v>
                </c:pt>
                <c:pt idx="7">
                  <c:v>0.99278088578088552</c:v>
                </c:pt>
                <c:pt idx="8">
                  <c:v>0.99278088578088552</c:v>
                </c:pt>
                <c:pt idx="9">
                  <c:v>0.99278088578088552</c:v>
                </c:pt>
              </c:numCache>
            </c:numRef>
          </c:val>
          <c:smooth val="0"/>
          <c:extLst>
            <c:ext xmlns:c16="http://schemas.microsoft.com/office/drawing/2014/chart" uri="{C3380CC4-5D6E-409C-BE32-E72D297353CC}">
              <c16:uniqueId val="{00000001-6F10-403C-BCF6-F554DC9B5721}"/>
            </c:ext>
          </c:extLst>
        </c:ser>
        <c:dLbls>
          <c:showLegendKey val="0"/>
          <c:showVal val="0"/>
          <c:showCatName val="0"/>
          <c:showSerName val="0"/>
          <c:showPercent val="0"/>
          <c:showBubbleSize val="0"/>
        </c:dLbls>
        <c:marker val="1"/>
        <c:smooth val="0"/>
        <c:axId val="1171627808"/>
        <c:axId val="1171626848"/>
      </c:lineChart>
      <c:catAx>
        <c:axId val="117162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840000" spcFirstLastPara="1" vertOverflow="ellipsis" wrap="square" anchor="ctr" anchorCtr="1"/>
          <a:lstStyle/>
          <a:p>
            <a:pPr>
              <a:defRPr sz="800" b="1" i="0" u="none" strike="noStrike" kern="1200" baseline="0">
                <a:solidFill>
                  <a:schemeClr val="tx1"/>
                </a:solidFill>
                <a:latin typeface="+mn-lt"/>
                <a:ea typeface="+mn-ea"/>
                <a:cs typeface="+mn-cs"/>
              </a:defRPr>
            </a:pPr>
            <a:endParaRPr lang="en-US"/>
          </a:p>
        </c:txPr>
        <c:crossAx val="1171626848"/>
        <c:crosses val="autoZero"/>
        <c:auto val="1"/>
        <c:lblAlgn val="ctr"/>
        <c:lblOffset val="100"/>
        <c:noMultiLvlLbl val="0"/>
      </c:catAx>
      <c:valAx>
        <c:axId val="1171626848"/>
        <c:scaling>
          <c:orientation val="minMax"/>
        </c:scaling>
        <c:delete val="1"/>
        <c:axPos val="l"/>
        <c:numFmt formatCode="0.00%;\-0.00%;0.00%" sourceLinked="1"/>
        <c:majorTickMark val="none"/>
        <c:minorTickMark val="none"/>
        <c:tickLblPos val="nextTo"/>
        <c:crossAx val="1171627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[abc.xlsx]All_Pivots!A3</c:name>
    <c:fmtId val="3"/>
  </c:pivotSource>
  <c:chart>
    <c:title>
      <c:tx>
        <c:rich>
          <a:bodyPr/>
          <a:lstStyle/>
          <a:p>
            <a:pPr>
              <a:defRPr sz="1600"/>
            </a:pPr>
            <a:r>
              <a:rPr lang="en-IN" sz="1600" b="1" i="0" u="none" strike="noStrike" kern="1200" spc="0" baseline="0">
                <a:solidFill>
                  <a:schemeClr val="tx1"/>
                </a:solidFill>
              </a:rPr>
              <a:t>New Passenger Achievement Rate%</a:t>
            </a:r>
          </a:p>
        </c:rich>
      </c:tx>
      <c:layout>
        <c:manualLayout>
          <c:xMode val="edge"/>
          <c:yMode val="edge"/>
          <c:x val="0.16087064676616919"/>
          <c:y val="5.8997050147492625E-3"/>
        </c:manualLayout>
      </c:layout>
      <c:overlay val="0"/>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28575" cap="rnd">
            <a:solidFill>
              <a:srgbClr val="00B050"/>
            </a:solidFill>
            <a:prstDash val="sysDash"/>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7"/>
        <c:spPr>
          <a:solidFill>
            <a:schemeClr val="accent1"/>
          </a:solidFill>
          <a:ln w="28575" cap="rnd">
            <a:solidFill>
              <a:srgbClr val="00B050"/>
            </a:solidFill>
            <a:prstDash val="sysDash"/>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9"/>
        <c:spPr>
          <a:ln w="28575" cap="rnd">
            <a:solidFill>
              <a:srgbClr val="00B050"/>
            </a:solidFill>
            <a:prstDash val="sysDash"/>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0"/>
        <c:spPr>
          <a:gradFill flip="none" rotWithShape="1">
            <a:gsLst>
              <a:gs pos="30000">
                <a:schemeClr val="accent1">
                  <a:lumMod val="40000"/>
                  <a:lumOff val="60000"/>
                </a:schemeClr>
              </a:gs>
              <a:gs pos="66000">
                <a:schemeClr val="accent1">
                  <a:lumMod val="95000"/>
                  <a:lumOff val="5000"/>
                </a:schemeClr>
              </a:gs>
              <a:gs pos="36000">
                <a:schemeClr val="accent1">
                  <a:lumMod val="95000"/>
                  <a:lumOff val="5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spPr>
          <a:ln w="28575" cap="rnd">
            <a:solidFill>
              <a:srgbClr val="7030A0"/>
            </a:solidFill>
            <a:prstDash val="sysDash"/>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0898264582598817E-2"/>
          <c:y val="0.25200891923907742"/>
          <c:w val="0.9057699037620297"/>
          <c:h val="0.5919578194318631"/>
        </c:manualLayout>
      </c:layout>
      <c:barChart>
        <c:barDir val="col"/>
        <c:grouping val="stacked"/>
        <c:varyColors val="0"/>
        <c:ser>
          <c:idx val="0"/>
          <c:order val="0"/>
          <c:tx>
            <c:strRef>
              <c:f>All_Pivots!$H$188</c:f>
              <c:strCache>
                <c:ptCount val="1"/>
                <c:pt idx="0">
                  <c:v>NewPass_Achieve%</c:v>
                </c:pt>
              </c:strCache>
            </c:strRef>
          </c:tx>
          <c:spPr>
            <a:gradFill flip="none" rotWithShape="1">
              <a:gsLst>
                <a:gs pos="30000">
                  <a:schemeClr val="accent1">
                    <a:lumMod val="40000"/>
                    <a:lumOff val="60000"/>
                  </a:schemeClr>
                </a:gs>
                <a:gs pos="66000">
                  <a:schemeClr val="accent1">
                    <a:lumMod val="95000"/>
                    <a:lumOff val="5000"/>
                  </a:schemeClr>
                </a:gs>
                <a:gs pos="36000">
                  <a:schemeClr val="accent1">
                    <a:lumMod val="95000"/>
                    <a:lumOff val="5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All_Pivots!$G$189:$G$199</c:f>
              <c:strCache>
                <c:ptCount val="10"/>
                <c:pt idx="0">
                  <c:v>Coimbatore</c:v>
                </c:pt>
                <c:pt idx="1">
                  <c:v>Surat</c:v>
                </c:pt>
                <c:pt idx="2">
                  <c:v>Indore</c:v>
                </c:pt>
                <c:pt idx="3">
                  <c:v>Lucknow</c:v>
                </c:pt>
                <c:pt idx="4">
                  <c:v>Vadodara</c:v>
                </c:pt>
                <c:pt idx="5">
                  <c:v>Kochi</c:v>
                </c:pt>
                <c:pt idx="6">
                  <c:v>Mysore</c:v>
                </c:pt>
                <c:pt idx="7">
                  <c:v>Visakhapatnam</c:v>
                </c:pt>
                <c:pt idx="8">
                  <c:v>Chandigarh</c:v>
                </c:pt>
                <c:pt idx="9">
                  <c:v>Jaipur</c:v>
                </c:pt>
              </c:strCache>
            </c:strRef>
          </c:cat>
          <c:val>
            <c:numRef>
              <c:f>All_Pivots!$H$189:$H$199</c:f>
              <c:numCache>
                <c:formatCode>0.00%;\-0.00%;0.00%</c:formatCode>
                <c:ptCount val="10"/>
                <c:pt idx="0">
                  <c:v>1.1352</c:v>
                </c:pt>
                <c:pt idx="1">
                  <c:v>1.1072380952380954</c:v>
                </c:pt>
                <c:pt idx="2">
                  <c:v>1.0541134751773049</c:v>
                </c:pt>
                <c:pt idx="3">
                  <c:v>1.0423076923076924</c:v>
                </c:pt>
                <c:pt idx="4">
                  <c:v>1.022929292929293</c:v>
                </c:pt>
                <c:pt idx="5">
                  <c:v>0.97837037037037033</c:v>
                </c:pt>
                <c:pt idx="6">
                  <c:v>0.97341666666666671</c:v>
                </c:pt>
                <c:pt idx="7">
                  <c:v>0.94422222222222219</c:v>
                </c:pt>
                <c:pt idx="8">
                  <c:v>0.90038095238095239</c:v>
                </c:pt>
                <c:pt idx="9">
                  <c:v>0.84918518518518515</c:v>
                </c:pt>
              </c:numCache>
            </c:numRef>
          </c:val>
          <c:extLst>
            <c:ext xmlns:c16="http://schemas.microsoft.com/office/drawing/2014/chart" uri="{C3380CC4-5D6E-409C-BE32-E72D297353CC}">
              <c16:uniqueId val="{0000001B-D945-41F5-9777-1AB0523F92BB}"/>
            </c:ext>
          </c:extLst>
        </c:ser>
        <c:dLbls>
          <c:showLegendKey val="0"/>
          <c:showVal val="0"/>
          <c:showCatName val="0"/>
          <c:showSerName val="0"/>
          <c:showPercent val="0"/>
          <c:showBubbleSize val="0"/>
        </c:dLbls>
        <c:gapWidth val="59"/>
        <c:overlap val="100"/>
        <c:axId val="1171627808"/>
        <c:axId val="1171626848"/>
      </c:barChart>
      <c:lineChart>
        <c:grouping val="standard"/>
        <c:varyColors val="0"/>
        <c:ser>
          <c:idx val="1"/>
          <c:order val="1"/>
          <c:tx>
            <c:strRef>
              <c:f>All_Pivots!$I$188</c:f>
              <c:strCache>
                <c:ptCount val="1"/>
                <c:pt idx="0">
                  <c:v>Average of NewPass_AchieveRate</c:v>
                </c:pt>
              </c:strCache>
            </c:strRef>
          </c:tx>
          <c:spPr>
            <a:ln w="28575" cap="rnd">
              <a:solidFill>
                <a:srgbClr val="7030A0"/>
              </a:solidFill>
              <a:prstDash val="sysDash"/>
              <a:round/>
            </a:ln>
            <a:effectLst/>
          </c:spPr>
          <c:marker>
            <c:symbol val="none"/>
          </c:marker>
          <c:cat>
            <c:strRef>
              <c:f>All_Pivots!$G$189:$G$199</c:f>
              <c:strCache>
                <c:ptCount val="10"/>
                <c:pt idx="0">
                  <c:v>Coimbatore</c:v>
                </c:pt>
                <c:pt idx="1">
                  <c:v>Surat</c:v>
                </c:pt>
                <c:pt idx="2">
                  <c:v>Indore</c:v>
                </c:pt>
                <c:pt idx="3">
                  <c:v>Lucknow</c:v>
                </c:pt>
                <c:pt idx="4">
                  <c:v>Vadodara</c:v>
                </c:pt>
                <c:pt idx="5">
                  <c:v>Kochi</c:v>
                </c:pt>
                <c:pt idx="6">
                  <c:v>Mysore</c:v>
                </c:pt>
                <c:pt idx="7">
                  <c:v>Visakhapatnam</c:v>
                </c:pt>
                <c:pt idx="8">
                  <c:v>Chandigarh</c:v>
                </c:pt>
                <c:pt idx="9">
                  <c:v>Jaipur</c:v>
                </c:pt>
              </c:strCache>
            </c:strRef>
          </c:cat>
          <c:val>
            <c:numRef>
              <c:f>All_Pivots!$I$189:$I$199</c:f>
              <c:numCache>
                <c:formatCode>0.00%;\-0.00%;0.00%</c:formatCode>
                <c:ptCount val="10"/>
                <c:pt idx="0">
                  <c:v>0.95622906537007046</c:v>
                </c:pt>
                <c:pt idx="1">
                  <c:v>0.95622906537007046</c:v>
                </c:pt>
                <c:pt idx="2">
                  <c:v>0.95622906537007046</c:v>
                </c:pt>
                <c:pt idx="3">
                  <c:v>0.95622906537007046</c:v>
                </c:pt>
                <c:pt idx="4">
                  <c:v>0.95622906537007046</c:v>
                </c:pt>
                <c:pt idx="5">
                  <c:v>0.95622906537007046</c:v>
                </c:pt>
                <c:pt idx="6">
                  <c:v>0.95622906537007046</c:v>
                </c:pt>
                <c:pt idx="7">
                  <c:v>0.95622906537007046</c:v>
                </c:pt>
                <c:pt idx="8">
                  <c:v>0.95622906537007046</c:v>
                </c:pt>
                <c:pt idx="9">
                  <c:v>0.95622906537007046</c:v>
                </c:pt>
              </c:numCache>
            </c:numRef>
          </c:val>
          <c:smooth val="0"/>
          <c:extLst>
            <c:ext xmlns:c16="http://schemas.microsoft.com/office/drawing/2014/chart" uri="{C3380CC4-5D6E-409C-BE32-E72D297353CC}">
              <c16:uniqueId val="{0000001D-D945-41F5-9777-1AB0523F92BB}"/>
            </c:ext>
          </c:extLst>
        </c:ser>
        <c:dLbls>
          <c:showLegendKey val="0"/>
          <c:showVal val="0"/>
          <c:showCatName val="0"/>
          <c:showSerName val="0"/>
          <c:showPercent val="0"/>
          <c:showBubbleSize val="0"/>
        </c:dLbls>
        <c:marker val="1"/>
        <c:smooth val="0"/>
        <c:axId val="1171627808"/>
        <c:axId val="1171626848"/>
      </c:lineChart>
      <c:catAx>
        <c:axId val="117162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900000" spcFirstLastPara="1" vertOverflow="ellipsis" wrap="square" anchor="ctr" anchorCtr="1"/>
          <a:lstStyle/>
          <a:p>
            <a:pPr>
              <a:defRPr sz="800" b="1" i="0" u="none" strike="noStrike" kern="1200" baseline="0">
                <a:solidFill>
                  <a:schemeClr val="tx1"/>
                </a:solidFill>
                <a:latin typeface="+mn-lt"/>
                <a:ea typeface="+mn-ea"/>
                <a:cs typeface="+mn-cs"/>
              </a:defRPr>
            </a:pPr>
            <a:endParaRPr lang="en-US"/>
          </a:p>
        </c:txPr>
        <c:crossAx val="1171626848"/>
        <c:crosses val="autoZero"/>
        <c:auto val="1"/>
        <c:lblAlgn val="ctr"/>
        <c:lblOffset val="100"/>
        <c:noMultiLvlLbl val="0"/>
      </c:catAx>
      <c:valAx>
        <c:axId val="1171626848"/>
        <c:scaling>
          <c:orientation val="minMax"/>
        </c:scaling>
        <c:delete val="1"/>
        <c:axPos val="l"/>
        <c:numFmt formatCode="0.00%;\-0.00%;0.00%" sourceLinked="1"/>
        <c:majorTickMark val="none"/>
        <c:minorTickMark val="none"/>
        <c:tickLblPos val="nextTo"/>
        <c:crossAx val="117162780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[abc.xlsx]All_Pivots!A4</c:name>
    <c:fmtId val="3"/>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solidFill>
                <a:latin typeface="+mn-lt"/>
                <a:ea typeface="+mn-ea"/>
                <a:cs typeface="+mn-cs"/>
              </a:defRPr>
            </a:pPr>
            <a:r>
              <a:rPr lang="en-IN" sz="1600" b="1" i="0" u="none" strike="noStrike" kern="1200" spc="0" baseline="0">
                <a:solidFill>
                  <a:schemeClr val="tx1"/>
                </a:solidFill>
              </a:rPr>
              <a:t>Passengers Rating Target Achievement Rate%</a:t>
            </a:r>
          </a:p>
        </c:rich>
      </c:tx>
      <c:layout>
        <c:manualLayout>
          <c:xMode val="edge"/>
          <c:yMode val="edge"/>
          <c:x val="0.14207636836093163"/>
          <c:y val="1.1594202898550725E-2"/>
        </c:manualLayout>
      </c:layout>
      <c:overlay val="0"/>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w="28575" cap="rnd">
            <a:solidFill>
              <a:srgbClr val="00B050"/>
            </a:solidFill>
            <a:prstDash val="sysDash"/>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7"/>
        <c:spPr>
          <a:solidFill>
            <a:schemeClr val="accent1"/>
          </a:solidFill>
          <a:ln w="28575" cap="rnd">
            <a:solidFill>
              <a:srgbClr val="00B050"/>
            </a:solidFill>
            <a:prstDash val="sysDash"/>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9"/>
        <c:spPr>
          <a:ln w="28575" cap="rnd">
            <a:solidFill>
              <a:srgbClr val="00B050"/>
            </a:solidFill>
            <a:prstDash val="sysDash"/>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rgbClr val="00B050"/>
            </a:solidFill>
            <a:prstDash val="sysDash"/>
            <a:round/>
          </a:ln>
          <a:effectLst/>
        </c:spPr>
        <c:marker>
          <c:symbol val="none"/>
        </c:marker>
        <c:dLbl>
          <c:idx val="0"/>
          <c:delete val="1"/>
          <c:extLst>
            <c:ext xmlns:c15="http://schemas.microsoft.com/office/drawing/2012/chart" uri="{CE6537A1-D6FC-4f65-9D91-7224C49458BB}"/>
          </c:extLst>
        </c:dLbl>
      </c:pivotFmt>
      <c:pivotFmt>
        <c:idx val="56"/>
        <c:spPr>
          <a:gradFill flip="none" rotWithShape="1">
            <a:gsLst>
              <a:gs pos="87151">
                <a:srgbClr val="3CBC4D"/>
              </a:gs>
              <a:gs pos="53000">
                <a:srgbClr val="289036"/>
              </a:gs>
              <a:gs pos="4400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ln w="28575" cap="rnd">
            <a:solidFill>
              <a:srgbClr val="C00000"/>
            </a:solidFill>
            <a:prstDash val="sysDash"/>
            <a:round/>
          </a:ln>
          <a:effectLst/>
        </c:spPr>
        <c:marker>
          <c:symbol val="none"/>
        </c:marker>
        <c:dLbl>
          <c:idx val="0"/>
          <c:delete val="1"/>
          <c:extLst>
            <c:ext xmlns:c15="http://schemas.microsoft.com/office/drawing/2012/chart" uri="{CE6537A1-D6FC-4f65-9D91-7224C49458BB}"/>
          </c:extLst>
        </c:dLbl>
      </c:pivotFmt>
      <c:pivotFmt>
        <c:idx val="58"/>
        <c:dLbl>
          <c:idx val="0"/>
          <c:layout>
            <c:manualLayout>
              <c:x val="-4.0604920371093665E-17"/>
              <c:y val="-0.21449275362318845"/>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0"/>
              <c:y val="-0.1855072463768116"/>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0"/>
              <c:y val="-0.13913043478260875"/>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4.4296788482834793E-3"/>
              <c:y val="-0.14492753623188412"/>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1.0151230092773416E-17"/>
              <c:y val="-0.13913043478260875"/>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2.2148394241417496E-3"/>
              <c:y val="-0.16811594202898555"/>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0"/>
              <c:y val="-0.11594202898550725"/>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0"/>
              <c:y val="-0.17971014492753629"/>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6.6445182724252493E-3"/>
              <c:y val="-0.22608695652173913"/>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2.2148394241416685E-3"/>
              <c:y val="-0.10434782608695663"/>
            </c:manualLayout>
          </c:layout>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108267716535436E-2"/>
          <c:y val="9.1777245235649896E-2"/>
          <c:w val="0.9057699037620297"/>
          <c:h val="0.7384776902887138"/>
        </c:manualLayout>
      </c:layout>
      <c:barChart>
        <c:barDir val="col"/>
        <c:grouping val="stacked"/>
        <c:varyColors val="0"/>
        <c:ser>
          <c:idx val="0"/>
          <c:order val="0"/>
          <c:tx>
            <c:strRef>
              <c:f>All_Pivots!$D$201</c:f>
              <c:strCache>
                <c:ptCount val="1"/>
                <c:pt idx="0">
                  <c:v>Rating_Achievement_Rate%</c:v>
                </c:pt>
              </c:strCache>
            </c:strRef>
          </c:tx>
          <c:spPr>
            <a:gradFill flip="none" rotWithShape="1">
              <a:gsLst>
                <a:gs pos="87151">
                  <a:srgbClr val="3CBC4D"/>
                </a:gs>
                <a:gs pos="53000">
                  <a:srgbClr val="289036"/>
                </a:gs>
                <a:gs pos="4400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invertIfNegative val="0"/>
          <c:dLbls>
            <c:dLbl>
              <c:idx val="0"/>
              <c:layout>
                <c:manualLayout>
                  <c:x val="0"/>
                  <c:y val="-0.18550724637681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522-4387-8CD6-654362474A26}"/>
                </c:ext>
              </c:extLst>
            </c:dLbl>
            <c:dLbl>
              <c:idx val="1"/>
              <c:layout>
                <c:manualLayout>
                  <c:x val="-6.6445182724252493E-3"/>
                  <c:y val="-0.226086956521739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522-4387-8CD6-654362474A26}"/>
                </c:ext>
              </c:extLst>
            </c:dLbl>
            <c:dLbl>
              <c:idx val="2"/>
              <c:layout>
                <c:manualLayout>
                  <c:x val="-4.0604920371093665E-17"/>
                  <c:y val="-0.214492753623188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22-4387-8CD6-654362474A26}"/>
                </c:ext>
              </c:extLst>
            </c:dLbl>
            <c:dLbl>
              <c:idx val="3"/>
              <c:layout>
                <c:manualLayout>
                  <c:x val="-1.0151230092773416E-17"/>
                  <c:y val="-0.139130434782608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22-4387-8CD6-654362474A26}"/>
                </c:ext>
              </c:extLst>
            </c:dLbl>
            <c:dLbl>
              <c:idx val="4"/>
              <c:layout>
                <c:manualLayout>
                  <c:x val="2.2148394241417496E-3"/>
                  <c:y val="-0.168115942028985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22-4387-8CD6-654362474A26}"/>
                </c:ext>
              </c:extLst>
            </c:dLbl>
            <c:dLbl>
              <c:idx val="5"/>
              <c:layout>
                <c:manualLayout>
                  <c:x val="0"/>
                  <c:y val="-0.139130434782608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522-4387-8CD6-654362474A26}"/>
                </c:ext>
              </c:extLst>
            </c:dLbl>
            <c:dLbl>
              <c:idx val="6"/>
              <c:layout>
                <c:manualLayout>
                  <c:x val="-4.4296788482834793E-3"/>
                  <c:y val="-0.144927536231884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522-4387-8CD6-654362474A26}"/>
                </c:ext>
              </c:extLst>
            </c:dLbl>
            <c:dLbl>
              <c:idx val="7"/>
              <c:layout>
                <c:manualLayout>
                  <c:x val="0"/>
                  <c:y val="-0.179710144927536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522-4387-8CD6-654362474A26}"/>
                </c:ext>
              </c:extLst>
            </c:dLbl>
            <c:dLbl>
              <c:idx val="8"/>
              <c:layout>
                <c:manualLayout>
                  <c:x val="2.2148394241416685E-3"/>
                  <c:y val="-0.104347826086956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522-4387-8CD6-654362474A26}"/>
                </c:ext>
              </c:extLst>
            </c:dLbl>
            <c:dLbl>
              <c:idx val="9"/>
              <c:layout>
                <c:manualLayout>
                  <c:x val="0"/>
                  <c:y val="-0.115942028985507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522-4387-8CD6-654362474A26}"/>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All_Pivots!$C$202:$C$212</c:f>
              <c:strCache>
                <c:ptCount val="10"/>
                <c:pt idx="0">
                  <c:v>Jaipur</c:v>
                </c:pt>
                <c:pt idx="1">
                  <c:v>Mysore</c:v>
                </c:pt>
                <c:pt idx="2">
                  <c:v>Kochi</c:v>
                </c:pt>
                <c:pt idx="3">
                  <c:v>Chandigarh</c:v>
                </c:pt>
                <c:pt idx="4">
                  <c:v>Visakhapatnam</c:v>
                </c:pt>
                <c:pt idx="5">
                  <c:v>Indore</c:v>
                </c:pt>
                <c:pt idx="6">
                  <c:v>Coimbatore</c:v>
                </c:pt>
                <c:pt idx="7">
                  <c:v>Surat</c:v>
                </c:pt>
                <c:pt idx="8">
                  <c:v>Lucknow</c:v>
                </c:pt>
                <c:pt idx="9">
                  <c:v>Vadodara</c:v>
                </c:pt>
              </c:strCache>
            </c:strRef>
          </c:cat>
          <c:val>
            <c:numRef>
              <c:f>All_Pivots!$D$202:$D$212</c:f>
              <c:numCache>
                <c:formatCode>0.00%;\-0.00%;0.00%</c:formatCode>
                <c:ptCount val="10"/>
                <c:pt idx="0">
                  <c:v>1.0404665739698515</c:v>
                </c:pt>
                <c:pt idx="1">
                  <c:v>1.0236554777102367</c:v>
                </c:pt>
                <c:pt idx="2">
                  <c:v>1.0019050182496572</c:v>
                </c:pt>
                <c:pt idx="3">
                  <c:v>0.99707549831969422</c:v>
                </c:pt>
                <c:pt idx="4">
                  <c:v>0.99211151710208156</c:v>
                </c:pt>
                <c:pt idx="5">
                  <c:v>0.97852482570190313</c:v>
                </c:pt>
                <c:pt idx="6">
                  <c:v>0.95552185999494565</c:v>
                </c:pt>
                <c:pt idx="7">
                  <c:v>0.91672592673632003</c:v>
                </c:pt>
                <c:pt idx="8">
                  <c:v>0.89508980404586114</c:v>
                </c:pt>
                <c:pt idx="9">
                  <c:v>0.88150044755302981</c:v>
                </c:pt>
              </c:numCache>
            </c:numRef>
          </c:val>
          <c:extLst>
            <c:ext xmlns:c16="http://schemas.microsoft.com/office/drawing/2014/chart" uri="{C3380CC4-5D6E-409C-BE32-E72D297353CC}">
              <c16:uniqueId val="{00000007-D522-4387-8CD6-654362474A26}"/>
            </c:ext>
          </c:extLst>
        </c:ser>
        <c:dLbls>
          <c:showLegendKey val="0"/>
          <c:showVal val="0"/>
          <c:showCatName val="0"/>
          <c:showSerName val="0"/>
          <c:showPercent val="0"/>
          <c:showBubbleSize val="0"/>
        </c:dLbls>
        <c:gapWidth val="59"/>
        <c:overlap val="100"/>
        <c:axId val="1171627808"/>
        <c:axId val="1171626848"/>
      </c:barChart>
      <c:lineChart>
        <c:grouping val="standard"/>
        <c:varyColors val="0"/>
        <c:ser>
          <c:idx val="1"/>
          <c:order val="1"/>
          <c:tx>
            <c:strRef>
              <c:f>All_Pivots!$E$201</c:f>
              <c:strCache>
                <c:ptCount val="1"/>
                <c:pt idx="0">
                  <c:v>Average of Rating_Achievement_Rate</c:v>
                </c:pt>
              </c:strCache>
            </c:strRef>
          </c:tx>
          <c:spPr>
            <a:ln w="28575" cap="rnd">
              <a:solidFill>
                <a:srgbClr val="C00000"/>
              </a:solidFill>
              <a:prstDash val="sysDash"/>
              <a:round/>
            </a:ln>
            <a:effectLst/>
          </c:spPr>
          <c:marker>
            <c:symbol val="none"/>
          </c:marker>
          <c:cat>
            <c:strRef>
              <c:f>All_Pivots!$C$202:$C$212</c:f>
              <c:strCache>
                <c:ptCount val="10"/>
                <c:pt idx="0">
                  <c:v>Jaipur</c:v>
                </c:pt>
                <c:pt idx="1">
                  <c:v>Mysore</c:v>
                </c:pt>
                <c:pt idx="2">
                  <c:v>Kochi</c:v>
                </c:pt>
                <c:pt idx="3">
                  <c:v>Chandigarh</c:v>
                </c:pt>
                <c:pt idx="4">
                  <c:v>Visakhapatnam</c:v>
                </c:pt>
                <c:pt idx="5">
                  <c:v>Indore</c:v>
                </c:pt>
                <c:pt idx="6">
                  <c:v>Coimbatore</c:v>
                </c:pt>
                <c:pt idx="7">
                  <c:v>Surat</c:v>
                </c:pt>
                <c:pt idx="8">
                  <c:v>Lucknow</c:v>
                </c:pt>
                <c:pt idx="9">
                  <c:v>Vadodara</c:v>
                </c:pt>
              </c:strCache>
            </c:strRef>
          </c:cat>
          <c:val>
            <c:numRef>
              <c:f>All_Pivots!$E$202:$E$212</c:f>
              <c:numCache>
                <c:formatCode>0.00%;\-0.00%;0.00%</c:formatCode>
                <c:ptCount val="10"/>
                <c:pt idx="0">
                  <c:v>0.9710301593297006</c:v>
                </c:pt>
                <c:pt idx="1">
                  <c:v>0.9710301593297006</c:v>
                </c:pt>
                <c:pt idx="2">
                  <c:v>0.9710301593297006</c:v>
                </c:pt>
                <c:pt idx="3">
                  <c:v>0.9710301593297006</c:v>
                </c:pt>
                <c:pt idx="4">
                  <c:v>0.9710301593297006</c:v>
                </c:pt>
                <c:pt idx="5">
                  <c:v>0.9710301593297006</c:v>
                </c:pt>
                <c:pt idx="6">
                  <c:v>0.9710301593297006</c:v>
                </c:pt>
                <c:pt idx="7">
                  <c:v>0.9710301593297006</c:v>
                </c:pt>
                <c:pt idx="8">
                  <c:v>0.9710301593297006</c:v>
                </c:pt>
                <c:pt idx="9">
                  <c:v>0.9710301593297006</c:v>
                </c:pt>
              </c:numCache>
            </c:numRef>
          </c:val>
          <c:smooth val="0"/>
          <c:extLst>
            <c:ext xmlns:c16="http://schemas.microsoft.com/office/drawing/2014/chart" uri="{C3380CC4-5D6E-409C-BE32-E72D297353CC}">
              <c16:uniqueId val="{00000009-D522-4387-8CD6-654362474A26}"/>
            </c:ext>
          </c:extLst>
        </c:ser>
        <c:dLbls>
          <c:showLegendKey val="0"/>
          <c:showVal val="0"/>
          <c:showCatName val="0"/>
          <c:showSerName val="0"/>
          <c:showPercent val="0"/>
          <c:showBubbleSize val="0"/>
        </c:dLbls>
        <c:marker val="1"/>
        <c:smooth val="0"/>
        <c:axId val="1171627808"/>
        <c:axId val="1171626848"/>
      </c:lineChart>
      <c:catAx>
        <c:axId val="117162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900000" spcFirstLastPara="1" vertOverflow="ellipsis" wrap="square" anchor="ctr" anchorCtr="1"/>
          <a:lstStyle/>
          <a:p>
            <a:pPr>
              <a:defRPr sz="800" b="1" i="0" u="none" strike="noStrike" kern="1200" baseline="0">
                <a:solidFill>
                  <a:schemeClr val="tx1"/>
                </a:solidFill>
                <a:latin typeface="+mn-lt"/>
                <a:ea typeface="+mn-ea"/>
                <a:cs typeface="+mn-cs"/>
              </a:defRPr>
            </a:pPr>
            <a:endParaRPr lang="en-US"/>
          </a:p>
        </c:txPr>
        <c:crossAx val="1171626848"/>
        <c:crosses val="autoZero"/>
        <c:auto val="1"/>
        <c:lblAlgn val="ctr"/>
        <c:lblOffset val="100"/>
        <c:noMultiLvlLbl val="0"/>
      </c:catAx>
      <c:valAx>
        <c:axId val="1171626848"/>
        <c:scaling>
          <c:orientation val="minMax"/>
        </c:scaling>
        <c:delete val="1"/>
        <c:axPos val="l"/>
        <c:numFmt formatCode="0.00%;\-0.00%;0.00%" sourceLinked="1"/>
        <c:majorTickMark val="none"/>
        <c:minorTickMark val="none"/>
        <c:tickLblPos val="nextTo"/>
        <c:crossAx val="117162780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6.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image" Target="../media/image13.svg"/><Relationship Id="rId10" Type="http://schemas.openxmlformats.org/officeDocument/2006/relationships/image" Target="../media/image5.png"/><Relationship Id="rId4" Type="http://schemas.openxmlformats.org/officeDocument/2006/relationships/image" Target="../media/image12.png"/><Relationship Id="rId9" Type="http://schemas.openxmlformats.org/officeDocument/2006/relationships/image" Target="../media/image4.svg"/><Relationship Id="rId1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1.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image" Target="../media/image16.svg"/><Relationship Id="rId5" Type="http://schemas.openxmlformats.org/officeDocument/2006/relationships/image" Target="../media/image14.svg"/><Relationship Id="rId10" Type="http://schemas.openxmlformats.org/officeDocument/2006/relationships/image" Target="../media/image15.png"/><Relationship Id="rId4" Type="http://schemas.openxmlformats.org/officeDocument/2006/relationships/image" Target="../media/image12.png"/><Relationship Id="rId9" Type="http://schemas.openxmlformats.org/officeDocument/2006/relationships/image" Target="../media/image4.svg"/><Relationship Id="rId1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18.svg"/><Relationship Id="rId3" Type="http://schemas.openxmlformats.org/officeDocument/2006/relationships/chart" Target="../charts/chart14.xml"/><Relationship Id="rId7" Type="http://schemas.openxmlformats.org/officeDocument/2006/relationships/image" Target="../media/image2.svg"/><Relationship Id="rId12" Type="http://schemas.openxmlformats.org/officeDocument/2006/relationships/image" Target="../media/image17.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image" Target="../media/image14.svg"/><Relationship Id="rId10" Type="http://schemas.openxmlformats.org/officeDocument/2006/relationships/image" Target="../media/image5.png"/><Relationship Id="rId4" Type="http://schemas.openxmlformats.org/officeDocument/2006/relationships/image" Target="../media/image12.png"/><Relationship Id="rId9" Type="http://schemas.openxmlformats.org/officeDocument/2006/relationships/image" Target="../media/image4.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95251</xdr:rowOff>
    </xdr:from>
    <xdr:to>
      <xdr:col>2</xdr:col>
      <xdr:colOff>43138</xdr:colOff>
      <xdr:row>5</xdr:row>
      <xdr:rowOff>152401</xdr:rowOff>
    </xdr:to>
    <mc:AlternateContent xmlns:mc="http://schemas.openxmlformats.org/markup-compatibility/2006" xmlns:a14="http://schemas.microsoft.com/office/drawing/2010/main">
      <mc:Choice Requires="a14">
        <xdr:graphicFrame macro="">
          <xdr:nvGraphicFramePr>
            <xdr:cNvPr id="2" name="passenger_type">
              <a:extLst>
                <a:ext uri="{FF2B5EF4-FFF2-40B4-BE49-F238E27FC236}">
                  <a16:creationId xmlns:a16="http://schemas.microsoft.com/office/drawing/2014/main" id="{41D18D72-8DDF-97AA-88AB-7ABC157F1B9D}"/>
                </a:ext>
              </a:extLst>
            </xdr:cNvPr>
            <xdr:cNvGraphicFramePr/>
          </xdr:nvGraphicFramePr>
          <xdr:xfrm>
            <a:off x="0" y="0"/>
            <a:ext cx="0" cy="0"/>
          </xdr:xfrm>
          <a:graphic>
            <a:graphicData uri="http://schemas.microsoft.com/office/drawing/2010/slicer">
              <sle:slicer xmlns:sle="http://schemas.microsoft.com/office/drawing/2010/slicer" name="passenger_type"/>
            </a:graphicData>
          </a:graphic>
        </xdr:graphicFrame>
      </mc:Choice>
      <mc:Fallback xmlns="">
        <xdr:sp macro="" textlink="">
          <xdr:nvSpPr>
            <xdr:cNvPr id="0" name=""/>
            <xdr:cNvSpPr>
              <a:spLocks noTextEdit="1"/>
            </xdr:cNvSpPr>
          </xdr:nvSpPr>
          <xdr:spPr>
            <a:xfrm>
              <a:off x="0" y="476251"/>
              <a:ext cx="1648493"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28575</xdr:rowOff>
    </xdr:from>
    <xdr:to>
      <xdr:col>2</xdr:col>
      <xdr:colOff>43138</xdr:colOff>
      <xdr:row>9</xdr:row>
      <xdr:rowOff>66675</xdr:rowOff>
    </xdr:to>
    <mc:AlternateContent xmlns:mc="http://schemas.openxmlformats.org/markup-compatibility/2006" xmlns:a14="http://schemas.microsoft.com/office/drawing/2010/main">
      <mc:Choice Requires="a14">
        <xdr:graphicFrame macro="">
          <xdr:nvGraphicFramePr>
            <xdr:cNvPr id="3" name="day_type">
              <a:extLst>
                <a:ext uri="{FF2B5EF4-FFF2-40B4-BE49-F238E27FC236}">
                  <a16:creationId xmlns:a16="http://schemas.microsoft.com/office/drawing/2014/main" id="{4EDB35A0-333B-9F3A-E952-A6F8B0B108D2}"/>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0" y="1171575"/>
              <a:ext cx="1648493"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9</xdr:row>
      <xdr:rowOff>66674</xdr:rowOff>
    </xdr:from>
    <xdr:to>
      <xdr:col>2</xdr:col>
      <xdr:colOff>78647</xdr:colOff>
      <xdr:row>17</xdr:row>
      <xdr:rowOff>9525</xdr:rowOff>
    </xdr:to>
    <mc:AlternateContent xmlns:mc="http://schemas.openxmlformats.org/markup-compatibility/2006" xmlns:a14="http://schemas.microsoft.com/office/drawing/2010/main">
      <mc:Choice Requires="a14">
        <xdr:graphicFrame macro="">
          <xdr:nvGraphicFramePr>
            <xdr:cNvPr id="4" name="city_name">
              <a:extLst>
                <a:ext uri="{FF2B5EF4-FFF2-40B4-BE49-F238E27FC236}">
                  <a16:creationId xmlns:a16="http://schemas.microsoft.com/office/drawing/2014/main" id="{74F6451F-0FAB-641C-E5F5-4588C9346215}"/>
                </a:ext>
              </a:extLst>
            </xdr:cNvPr>
            <xdr:cNvGraphicFramePr/>
          </xdr:nvGraphicFramePr>
          <xdr:xfrm>
            <a:off x="0" y="0"/>
            <a:ext cx="0" cy="0"/>
          </xdr:xfrm>
          <a:graphic>
            <a:graphicData uri="http://schemas.microsoft.com/office/drawing/2010/slicer">
              <sle:slicer xmlns:sle="http://schemas.microsoft.com/office/drawing/2010/slicer" name="city_name"/>
            </a:graphicData>
          </a:graphic>
        </xdr:graphicFrame>
      </mc:Choice>
      <mc:Fallback xmlns="">
        <xdr:sp macro="" textlink="">
          <xdr:nvSpPr>
            <xdr:cNvPr id="0" name=""/>
            <xdr:cNvSpPr>
              <a:spLocks noTextEdit="1"/>
            </xdr:cNvSpPr>
          </xdr:nvSpPr>
          <xdr:spPr>
            <a:xfrm>
              <a:off x="19050" y="1781174"/>
              <a:ext cx="1648493" cy="1466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52916</xdr:colOff>
      <xdr:row>17</xdr:row>
      <xdr:rowOff>25399</xdr:rowOff>
    </xdr:from>
    <xdr:to>
      <xdr:col>2</xdr:col>
      <xdr:colOff>112513</xdr:colOff>
      <xdr:row>22</xdr:row>
      <xdr:rowOff>139699</xdr:rowOff>
    </xdr:to>
    <mc:AlternateContent xmlns:mc="http://schemas.openxmlformats.org/markup-compatibility/2006" xmlns:a14="http://schemas.microsoft.com/office/drawing/2010/main">
      <mc:Choice Requires="a14">
        <xdr:graphicFrame macro="">
          <xdr:nvGraphicFramePr>
            <xdr:cNvPr id="8" name="month_name">
              <a:extLst>
                <a:ext uri="{FF2B5EF4-FFF2-40B4-BE49-F238E27FC236}">
                  <a16:creationId xmlns:a16="http://schemas.microsoft.com/office/drawing/2014/main" id="{90D8AD2F-F019-A8E6-0C72-EBCDAB11B08C}"/>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52916" y="3263899"/>
              <a:ext cx="1650174"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416344</xdr:colOff>
      <xdr:row>80</xdr:row>
      <xdr:rowOff>24241</xdr:rowOff>
    </xdr:from>
    <xdr:to>
      <xdr:col>2</xdr:col>
      <xdr:colOff>530763</xdr:colOff>
      <xdr:row>83</xdr:row>
      <xdr:rowOff>96818</xdr:rowOff>
    </xdr:to>
    <mc:AlternateContent xmlns:mc="http://schemas.openxmlformats.org/markup-compatibility/2006" xmlns:a14="http://schemas.microsoft.com/office/drawing/2010/main">
      <mc:Choice Requires="a14">
        <xdr:graphicFrame macro="">
          <xdr:nvGraphicFramePr>
            <xdr:cNvPr id="5" name="passenger_type 1">
              <a:extLst>
                <a:ext uri="{FF2B5EF4-FFF2-40B4-BE49-F238E27FC236}">
                  <a16:creationId xmlns:a16="http://schemas.microsoft.com/office/drawing/2014/main" id="{0A08DC22-E929-5F66-54C1-C5568DD60FC0}"/>
                </a:ext>
              </a:extLst>
            </xdr:cNvPr>
            <xdr:cNvGraphicFramePr/>
          </xdr:nvGraphicFramePr>
          <xdr:xfrm>
            <a:off x="0" y="0"/>
            <a:ext cx="0" cy="0"/>
          </xdr:xfrm>
          <a:graphic>
            <a:graphicData uri="http://schemas.microsoft.com/office/drawing/2010/slicer">
              <sle:slicer xmlns:sle="http://schemas.microsoft.com/office/drawing/2010/slicer" name="passenger_type 1"/>
            </a:graphicData>
          </a:graphic>
        </xdr:graphicFrame>
      </mc:Choice>
      <mc:Fallback xmlns="">
        <xdr:sp macro="" textlink="">
          <xdr:nvSpPr>
            <xdr:cNvPr id="0" name=""/>
            <xdr:cNvSpPr>
              <a:spLocks noTextEdit="1"/>
            </xdr:cNvSpPr>
          </xdr:nvSpPr>
          <xdr:spPr>
            <a:xfrm>
              <a:off x="416344" y="15591983"/>
              <a:ext cx="1717349" cy="656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326536</xdr:colOff>
      <xdr:row>58</xdr:row>
      <xdr:rowOff>10259</xdr:rowOff>
    </xdr:from>
    <xdr:to>
      <xdr:col>2</xdr:col>
      <xdr:colOff>504363</xdr:colOff>
      <xdr:row>63</xdr:row>
      <xdr:rowOff>109904</xdr:rowOff>
    </xdr:to>
    <mc:AlternateContent xmlns:mc="http://schemas.openxmlformats.org/markup-compatibility/2006" xmlns:a14="http://schemas.microsoft.com/office/drawing/2010/main">
      <mc:Choice Requires="a14">
        <xdr:graphicFrame macro="">
          <xdr:nvGraphicFramePr>
            <xdr:cNvPr id="9" name="MonthName">
              <a:extLst>
                <a:ext uri="{FF2B5EF4-FFF2-40B4-BE49-F238E27FC236}">
                  <a16:creationId xmlns:a16="http://schemas.microsoft.com/office/drawing/2014/main" id="{E0780F96-A824-AF36-B1E4-CEBF7148B641}"/>
                </a:ext>
              </a:extLst>
            </xdr:cNvPr>
            <xdr:cNvGraphicFramePr/>
          </xdr:nvGraphicFramePr>
          <xdr:xfrm>
            <a:off x="0" y="0"/>
            <a:ext cx="0" cy="0"/>
          </xdr:xfrm>
          <a:graphic>
            <a:graphicData uri="http://schemas.microsoft.com/office/drawing/2010/slicer">
              <sle:slicer xmlns:sle="http://schemas.microsoft.com/office/drawing/2010/slicer" name="MonthName"/>
            </a:graphicData>
          </a:graphic>
        </xdr:graphicFrame>
      </mc:Choice>
      <mc:Fallback xmlns="">
        <xdr:sp macro="" textlink="">
          <xdr:nvSpPr>
            <xdr:cNvPr id="0" name=""/>
            <xdr:cNvSpPr>
              <a:spLocks noTextEdit="1"/>
            </xdr:cNvSpPr>
          </xdr:nvSpPr>
          <xdr:spPr>
            <a:xfrm>
              <a:off x="326536" y="11059259"/>
              <a:ext cx="1774257" cy="1052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302114</xdr:colOff>
      <xdr:row>64</xdr:row>
      <xdr:rowOff>103066</xdr:rowOff>
    </xdr:from>
    <xdr:to>
      <xdr:col>2</xdr:col>
      <xdr:colOff>524715</xdr:colOff>
      <xdr:row>68</xdr:row>
      <xdr:rowOff>183173</xdr:rowOff>
    </xdr:to>
    <mc:AlternateContent xmlns:mc="http://schemas.openxmlformats.org/markup-compatibility/2006" xmlns:a14="http://schemas.microsoft.com/office/drawing/2010/main">
      <mc:Choice Requires="a14">
        <xdr:graphicFrame macro="">
          <xdr:nvGraphicFramePr>
            <xdr:cNvPr id="10" name="day_type 1">
              <a:extLst>
                <a:ext uri="{FF2B5EF4-FFF2-40B4-BE49-F238E27FC236}">
                  <a16:creationId xmlns:a16="http://schemas.microsoft.com/office/drawing/2014/main" id="{4B7E2163-D42F-B64B-5655-DB152E720D42}"/>
                </a:ext>
              </a:extLst>
            </xdr:cNvPr>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302114" y="12295066"/>
              <a:ext cx="1819031" cy="842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69</xdr:row>
      <xdr:rowOff>29797</xdr:rowOff>
    </xdr:from>
    <xdr:to>
      <xdr:col>2</xdr:col>
      <xdr:colOff>536926</xdr:colOff>
      <xdr:row>78</xdr:row>
      <xdr:rowOff>158750</xdr:rowOff>
    </xdr:to>
    <mc:AlternateContent xmlns:mc="http://schemas.openxmlformats.org/markup-compatibility/2006" xmlns:a14="http://schemas.microsoft.com/office/drawing/2010/main">
      <mc:Choice Requires="a14">
        <xdr:graphicFrame macro="">
          <xdr:nvGraphicFramePr>
            <xdr:cNvPr id="11" name="city_name 1">
              <a:extLst>
                <a:ext uri="{FF2B5EF4-FFF2-40B4-BE49-F238E27FC236}">
                  <a16:creationId xmlns:a16="http://schemas.microsoft.com/office/drawing/2014/main" id="{0A57C9BF-22B6-7C05-3645-268B87C5E469}"/>
                </a:ext>
              </a:extLst>
            </xdr:cNvPr>
            <xdr:cNvGraphicFramePr/>
          </xdr:nvGraphicFramePr>
          <xdr:xfrm>
            <a:off x="0" y="0"/>
            <a:ext cx="0" cy="0"/>
          </xdr:xfrm>
          <a:graphic>
            <a:graphicData uri="http://schemas.microsoft.com/office/drawing/2010/slicer">
              <sle:slicer xmlns:sle="http://schemas.microsoft.com/office/drawing/2010/slicer" name="city_name 1"/>
            </a:graphicData>
          </a:graphic>
        </xdr:graphicFrame>
      </mc:Choice>
      <mc:Fallback xmlns="">
        <xdr:sp macro="" textlink="">
          <xdr:nvSpPr>
            <xdr:cNvPr id="0" name=""/>
            <xdr:cNvSpPr>
              <a:spLocks noTextEdit="1"/>
            </xdr:cNvSpPr>
          </xdr:nvSpPr>
          <xdr:spPr>
            <a:xfrm>
              <a:off x="314325" y="13174297"/>
              <a:ext cx="1819031" cy="1843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80962</xdr:colOff>
      <xdr:row>96</xdr:row>
      <xdr:rowOff>45244</xdr:rowOff>
    </xdr:from>
    <xdr:to>
      <xdr:col>2</xdr:col>
      <xdr:colOff>313332</xdr:colOff>
      <xdr:row>103</xdr:row>
      <xdr:rowOff>47624</xdr:rowOff>
    </xdr:to>
    <mc:AlternateContent xmlns:mc="http://schemas.openxmlformats.org/markup-compatibility/2006" xmlns:a14="http://schemas.microsoft.com/office/drawing/2010/main">
      <mc:Choice Requires="a14">
        <xdr:graphicFrame macro="">
          <xdr:nvGraphicFramePr>
            <xdr:cNvPr id="16" name="MonthName 2">
              <a:extLst>
                <a:ext uri="{FF2B5EF4-FFF2-40B4-BE49-F238E27FC236}">
                  <a16:creationId xmlns:a16="http://schemas.microsoft.com/office/drawing/2014/main" id="{3FD0625E-C4E5-7C05-2F49-6726DCA1B961}"/>
                </a:ext>
              </a:extLst>
            </xdr:cNvPr>
            <xdr:cNvGraphicFramePr/>
          </xdr:nvGraphicFramePr>
          <xdr:xfrm>
            <a:off x="0" y="0"/>
            <a:ext cx="0" cy="0"/>
          </xdr:xfrm>
          <a:graphic>
            <a:graphicData uri="http://schemas.microsoft.com/office/drawing/2010/slicer">
              <sle:slicer xmlns:sle="http://schemas.microsoft.com/office/drawing/2010/slicer" name="MonthName 2"/>
            </a:graphicData>
          </a:graphic>
        </xdr:graphicFrame>
      </mc:Choice>
      <mc:Fallback xmlns="">
        <xdr:sp macro="" textlink="">
          <xdr:nvSpPr>
            <xdr:cNvPr id="0" name=""/>
            <xdr:cNvSpPr>
              <a:spLocks noTextEdit="1"/>
            </xdr:cNvSpPr>
          </xdr:nvSpPr>
          <xdr:spPr>
            <a:xfrm>
              <a:off x="80962" y="18333244"/>
              <a:ext cx="1828800" cy="133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166687</xdr:colOff>
      <xdr:row>104</xdr:row>
      <xdr:rowOff>176212</xdr:rowOff>
    </xdr:from>
    <xdr:to>
      <xdr:col>2</xdr:col>
      <xdr:colOff>399057</xdr:colOff>
      <xdr:row>114</xdr:row>
      <xdr:rowOff>154781</xdr:rowOff>
    </xdr:to>
    <mc:AlternateContent xmlns:mc="http://schemas.openxmlformats.org/markup-compatibility/2006" xmlns:a14="http://schemas.microsoft.com/office/drawing/2010/main">
      <mc:Choice Requires="a14">
        <xdr:graphicFrame macro="">
          <xdr:nvGraphicFramePr>
            <xdr:cNvPr id="17" name="city_name 2">
              <a:extLst>
                <a:ext uri="{FF2B5EF4-FFF2-40B4-BE49-F238E27FC236}">
                  <a16:creationId xmlns:a16="http://schemas.microsoft.com/office/drawing/2014/main" id="{36DE0EAB-B4D3-EBF7-1C06-BED1BCC33CBF}"/>
                </a:ext>
              </a:extLst>
            </xdr:cNvPr>
            <xdr:cNvGraphicFramePr/>
          </xdr:nvGraphicFramePr>
          <xdr:xfrm>
            <a:off x="0" y="0"/>
            <a:ext cx="0" cy="0"/>
          </xdr:xfrm>
          <a:graphic>
            <a:graphicData uri="http://schemas.microsoft.com/office/drawing/2010/slicer">
              <sle:slicer xmlns:sle="http://schemas.microsoft.com/office/drawing/2010/slicer" name="city_name 2"/>
            </a:graphicData>
          </a:graphic>
        </xdr:graphicFrame>
      </mc:Choice>
      <mc:Fallback xmlns="">
        <xdr:sp macro="" textlink="">
          <xdr:nvSpPr>
            <xdr:cNvPr id="0" name=""/>
            <xdr:cNvSpPr>
              <a:spLocks noTextEdit="1"/>
            </xdr:cNvSpPr>
          </xdr:nvSpPr>
          <xdr:spPr>
            <a:xfrm>
              <a:off x="166687" y="19988212"/>
              <a:ext cx="1828800" cy="1883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140</xdr:row>
      <xdr:rowOff>92868</xdr:rowOff>
    </xdr:from>
    <xdr:to>
      <xdr:col>2</xdr:col>
      <xdr:colOff>53175</xdr:colOff>
      <xdr:row>147</xdr:row>
      <xdr:rowOff>166687</xdr:rowOff>
    </xdr:to>
    <mc:AlternateContent xmlns:mc="http://schemas.openxmlformats.org/markup-compatibility/2006" xmlns:a14="http://schemas.microsoft.com/office/drawing/2010/main">
      <mc:Choice Requires="a14">
        <xdr:graphicFrame macro="">
          <xdr:nvGraphicFramePr>
            <xdr:cNvPr id="18" name="monthname 1">
              <a:extLst>
                <a:ext uri="{FF2B5EF4-FFF2-40B4-BE49-F238E27FC236}">
                  <a16:creationId xmlns:a16="http://schemas.microsoft.com/office/drawing/2014/main" id="{63027944-1025-9636-C376-2E3555D693A8}"/>
                </a:ext>
              </a:extLst>
            </xdr:cNvPr>
            <xdr:cNvGraphicFramePr/>
          </xdr:nvGraphicFramePr>
          <xdr:xfrm>
            <a:off x="0" y="0"/>
            <a:ext cx="0" cy="0"/>
          </xdr:xfrm>
          <a:graphic>
            <a:graphicData uri="http://schemas.microsoft.com/office/drawing/2010/slicer">
              <sle:slicer xmlns:sle="http://schemas.microsoft.com/office/drawing/2010/slicer" name="monthname 1"/>
            </a:graphicData>
          </a:graphic>
        </xdr:graphicFrame>
      </mc:Choice>
      <mc:Fallback xmlns="">
        <xdr:sp macro="" textlink="">
          <xdr:nvSpPr>
            <xdr:cNvPr id="0" name=""/>
            <xdr:cNvSpPr>
              <a:spLocks noTextEdit="1"/>
            </xdr:cNvSpPr>
          </xdr:nvSpPr>
          <xdr:spPr>
            <a:xfrm>
              <a:off x="9526" y="26762868"/>
              <a:ext cx="1640026" cy="1407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20864</xdr:colOff>
      <xdr:row>148</xdr:row>
      <xdr:rowOff>16896</xdr:rowOff>
    </xdr:from>
    <xdr:to>
      <xdr:col>2</xdr:col>
      <xdr:colOff>64513</xdr:colOff>
      <xdr:row>158</xdr:row>
      <xdr:rowOff>239</xdr:rowOff>
    </xdr:to>
    <mc:AlternateContent xmlns:mc="http://schemas.openxmlformats.org/markup-compatibility/2006" xmlns:a14="http://schemas.microsoft.com/office/drawing/2010/main">
      <mc:Choice Requires="a14">
        <xdr:graphicFrame macro="">
          <xdr:nvGraphicFramePr>
            <xdr:cNvPr id="19" name="city_name 3">
              <a:extLst>
                <a:ext uri="{FF2B5EF4-FFF2-40B4-BE49-F238E27FC236}">
                  <a16:creationId xmlns:a16="http://schemas.microsoft.com/office/drawing/2014/main" id="{E59B0A15-C46A-8360-977C-DE461FBAFE42}"/>
                </a:ext>
              </a:extLst>
            </xdr:cNvPr>
            <xdr:cNvGraphicFramePr/>
          </xdr:nvGraphicFramePr>
          <xdr:xfrm>
            <a:off x="0" y="0"/>
            <a:ext cx="0" cy="0"/>
          </xdr:xfrm>
          <a:graphic>
            <a:graphicData uri="http://schemas.microsoft.com/office/drawing/2010/slicer">
              <sle:slicer xmlns:sle="http://schemas.microsoft.com/office/drawing/2010/slicer" name="city_name 3"/>
            </a:graphicData>
          </a:graphic>
        </xdr:graphicFrame>
      </mc:Choice>
      <mc:Fallback xmlns="">
        <xdr:sp macro="" textlink="">
          <xdr:nvSpPr>
            <xdr:cNvPr id="0" name=""/>
            <xdr:cNvSpPr>
              <a:spLocks noTextEdit="1"/>
            </xdr:cNvSpPr>
          </xdr:nvSpPr>
          <xdr:spPr>
            <a:xfrm>
              <a:off x="20864" y="28817219"/>
              <a:ext cx="1640726" cy="1929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7144</xdr:colOff>
      <xdr:row>172</xdr:row>
      <xdr:rowOff>69057</xdr:rowOff>
    </xdr:from>
    <xdr:to>
      <xdr:col>2</xdr:col>
      <xdr:colOff>54282</xdr:colOff>
      <xdr:row>179</xdr:row>
      <xdr:rowOff>178594</xdr:rowOff>
    </xdr:to>
    <mc:AlternateContent xmlns:mc="http://schemas.openxmlformats.org/markup-compatibility/2006" xmlns:a14="http://schemas.microsoft.com/office/drawing/2010/main">
      <mc:Choice Requires="a14">
        <xdr:graphicFrame macro="">
          <xdr:nvGraphicFramePr>
            <xdr:cNvPr id="20" name="city_name 4">
              <a:extLst>
                <a:ext uri="{FF2B5EF4-FFF2-40B4-BE49-F238E27FC236}">
                  <a16:creationId xmlns:a16="http://schemas.microsoft.com/office/drawing/2014/main" id="{471677FF-471F-2CBA-702E-FAB78D10A15B}"/>
                </a:ext>
              </a:extLst>
            </xdr:cNvPr>
            <xdr:cNvGraphicFramePr/>
          </xdr:nvGraphicFramePr>
          <xdr:xfrm>
            <a:off x="0" y="0"/>
            <a:ext cx="0" cy="0"/>
          </xdr:xfrm>
          <a:graphic>
            <a:graphicData uri="http://schemas.microsoft.com/office/drawing/2010/slicer">
              <sle:slicer xmlns:sle="http://schemas.microsoft.com/office/drawing/2010/slicer" name="city_name 4"/>
            </a:graphicData>
          </a:graphic>
        </xdr:graphicFrame>
      </mc:Choice>
      <mc:Fallback xmlns="">
        <xdr:sp macro="" textlink="">
          <xdr:nvSpPr>
            <xdr:cNvPr id="0" name=""/>
            <xdr:cNvSpPr>
              <a:spLocks noTextEdit="1"/>
            </xdr:cNvSpPr>
          </xdr:nvSpPr>
          <xdr:spPr>
            <a:xfrm>
              <a:off x="7144" y="32835057"/>
              <a:ext cx="1640026" cy="1443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180</xdr:row>
      <xdr:rowOff>9524</xdr:rowOff>
    </xdr:from>
    <xdr:to>
      <xdr:col>2</xdr:col>
      <xdr:colOff>53174</xdr:colOff>
      <xdr:row>185</xdr:row>
      <xdr:rowOff>122903</xdr:rowOff>
    </xdr:to>
    <mc:AlternateContent xmlns:mc="http://schemas.openxmlformats.org/markup-compatibility/2006" xmlns:a14="http://schemas.microsoft.com/office/drawing/2010/main">
      <mc:Choice Requires="a14">
        <xdr:graphicFrame macro="">
          <xdr:nvGraphicFramePr>
            <xdr:cNvPr id="21" name="monthname 3">
              <a:extLst>
                <a:ext uri="{FF2B5EF4-FFF2-40B4-BE49-F238E27FC236}">
                  <a16:creationId xmlns:a16="http://schemas.microsoft.com/office/drawing/2014/main" id="{F63AB495-4EEE-1E25-9AFA-112BA124DA41}"/>
                </a:ext>
              </a:extLst>
            </xdr:cNvPr>
            <xdr:cNvGraphicFramePr/>
          </xdr:nvGraphicFramePr>
          <xdr:xfrm>
            <a:off x="0" y="0"/>
            <a:ext cx="0" cy="0"/>
          </xdr:xfrm>
          <a:graphic>
            <a:graphicData uri="http://schemas.microsoft.com/office/drawing/2010/slicer">
              <sle:slicer xmlns:sle="http://schemas.microsoft.com/office/drawing/2010/slicer" name="monthname 3"/>
            </a:graphicData>
          </a:graphic>
        </xdr:graphicFrame>
      </mc:Choice>
      <mc:Fallback xmlns="">
        <xdr:sp macro="" textlink="">
          <xdr:nvSpPr>
            <xdr:cNvPr id="0" name=""/>
            <xdr:cNvSpPr>
              <a:spLocks noTextEdit="1"/>
            </xdr:cNvSpPr>
          </xdr:nvSpPr>
          <xdr:spPr>
            <a:xfrm>
              <a:off x="9525" y="34299524"/>
              <a:ext cx="1640026" cy="978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158</xdr:row>
      <xdr:rowOff>43090</xdr:rowOff>
    </xdr:from>
    <xdr:to>
      <xdr:col>2</xdr:col>
      <xdr:colOff>41852</xdr:colOff>
      <xdr:row>161</xdr:row>
      <xdr:rowOff>90715</xdr:rowOff>
    </xdr:to>
    <mc:AlternateContent xmlns:mc="http://schemas.openxmlformats.org/markup-compatibility/2006" xmlns:a14="http://schemas.microsoft.com/office/drawing/2010/main">
      <mc:Choice Requires="a14">
        <xdr:graphicFrame macro="">
          <xdr:nvGraphicFramePr>
            <xdr:cNvPr id="6" name="passenger_type 2">
              <a:extLst>
                <a:ext uri="{FF2B5EF4-FFF2-40B4-BE49-F238E27FC236}">
                  <a16:creationId xmlns:a16="http://schemas.microsoft.com/office/drawing/2014/main" id="{5F6B157D-DCA4-5371-749C-82EDD13E7A27}"/>
                </a:ext>
              </a:extLst>
            </xdr:cNvPr>
            <xdr:cNvGraphicFramePr/>
          </xdr:nvGraphicFramePr>
          <xdr:xfrm>
            <a:off x="0" y="0"/>
            <a:ext cx="0" cy="0"/>
          </xdr:xfrm>
          <a:graphic>
            <a:graphicData uri="http://schemas.microsoft.com/office/drawing/2010/slicer">
              <sle:slicer xmlns:sle="http://schemas.microsoft.com/office/drawing/2010/slicer" name="passenger_type 2"/>
            </a:graphicData>
          </a:graphic>
        </xdr:graphicFrame>
      </mc:Choice>
      <mc:Fallback xmlns="">
        <xdr:sp macro="" textlink="">
          <xdr:nvSpPr>
            <xdr:cNvPr id="0" name=""/>
            <xdr:cNvSpPr>
              <a:spLocks noTextEdit="1"/>
            </xdr:cNvSpPr>
          </xdr:nvSpPr>
          <xdr:spPr>
            <a:xfrm>
              <a:off x="0" y="30789380"/>
              <a:ext cx="1638929" cy="631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85725</xdr:rowOff>
    </xdr:from>
    <xdr:to>
      <xdr:col>3</xdr:col>
      <xdr:colOff>161925</xdr:colOff>
      <xdr:row>28</xdr:row>
      <xdr:rowOff>85725</xdr:rowOff>
    </xdr:to>
    <xdr:sp macro="" textlink="">
      <xdr:nvSpPr>
        <xdr:cNvPr id="2" name="Rectangle: Rounded Corners 1">
          <a:extLst>
            <a:ext uri="{FF2B5EF4-FFF2-40B4-BE49-F238E27FC236}">
              <a16:creationId xmlns:a16="http://schemas.microsoft.com/office/drawing/2014/main" id="{FFB65F89-54CA-6326-01CE-9633076C2E53}"/>
            </a:ext>
          </a:extLst>
        </xdr:cNvPr>
        <xdr:cNvSpPr/>
      </xdr:nvSpPr>
      <xdr:spPr>
        <a:xfrm>
          <a:off x="142875" y="85725"/>
          <a:ext cx="1847850" cy="53340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170661</xdr:colOff>
      <xdr:row>5</xdr:row>
      <xdr:rowOff>120676</xdr:rowOff>
    </xdr:from>
    <xdr:to>
      <xdr:col>3</xdr:col>
      <xdr:colOff>125887</xdr:colOff>
      <xdr:row>9</xdr:row>
      <xdr:rowOff>66302</xdr:rowOff>
    </xdr:to>
    <mc:AlternateContent xmlns:mc="http://schemas.openxmlformats.org/markup-compatibility/2006">
      <mc:Choice xmlns:a14="http://schemas.microsoft.com/office/drawing/2010/main" Requires="a14">
        <xdr:graphicFrame macro="">
          <xdr:nvGraphicFramePr>
            <xdr:cNvPr id="3" name="passenger_type 3">
              <a:extLst>
                <a:ext uri="{FF2B5EF4-FFF2-40B4-BE49-F238E27FC236}">
                  <a16:creationId xmlns:a16="http://schemas.microsoft.com/office/drawing/2014/main" id="{8DF2C123-AC71-46ED-9941-D17A520B315E}"/>
                </a:ext>
              </a:extLst>
            </xdr:cNvPr>
            <xdr:cNvGraphicFramePr/>
          </xdr:nvGraphicFramePr>
          <xdr:xfrm>
            <a:off x="0" y="0"/>
            <a:ext cx="0" cy="0"/>
          </xdr:xfrm>
          <a:graphic>
            <a:graphicData uri="http://schemas.microsoft.com/office/drawing/2010/slicer">
              <sle:slicer xmlns:sle="http://schemas.microsoft.com/office/drawing/2010/slicer" name="passenger_type 3"/>
            </a:graphicData>
          </a:graphic>
        </xdr:graphicFrame>
      </mc:Choice>
      <mc:Fallback>
        <xdr:sp macro="" textlink="">
          <xdr:nvSpPr>
            <xdr:cNvPr id="0" name=""/>
            <xdr:cNvSpPr>
              <a:spLocks noTextEdit="1"/>
            </xdr:cNvSpPr>
          </xdr:nvSpPr>
          <xdr:spPr>
            <a:xfrm>
              <a:off x="170661" y="1054500"/>
              <a:ext cx="1776182" cy="6926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9</xdr:row>
      <xdr:rowOff>96371</xdr:rowOff>
    </xdr:from>
    <xdr:to>
      <xdr:col>3</xdr:col>
      <xdr:colOff>136201</xdr:colOff>
      <xdr:row>12</xdr:row>
      <xdr:rowOff>159310</xdr:rowOff>
    </xdr:to>
    <mc:AlternateContent xmlns:mc="http://schemas.openxmlformats.org/markup-compatibility/2006">
      <mc:Choice xmlns:a14="http://schemas.microsoft.com/office/drawing/2010/main" Requires="a14">
        <xdr:graphicFrame macro="">
          <xdr:nvGraphicFramePr>
            <xdr:cNvPr id="4" name="day_type 2">
              <a:extLst>
                <a:ext uri="{FF2B5EF4-FFF2-40B4-BE49-F238E27FC236}">
                  <a16:creationId xmlns:a16="http://schemas.microsoft.com/office/drawing/2014/main" id="{64FF4DAC-E228-4060-A922-E10611210A11}"/>
                </a:ext>
              </a:extLst>
            </xdr:cNvPr>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dr:sp macro="" textlink="">
          <xdr:nvSpPr>
            <xdr:cNvPr id="0" name=""/>
            <xdr:cNvSpPr>
              <a:spLocks noTextEdit="1"/>
            </xdr:cNvSpPr>
          </xdr:nvSpPr>
          <xdr:spPr>
            <a:xfrm>
              <a:off x="180975" y="1777253"/>
              <a:ext cx="1776182" cy="623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13</xdr:row>
      <xdr:rowOff>2241</xdr:rowOff>
    </xdr:from>
    <xdr:to>
      <xdr:col>3</xdr:col>
      <xdr:colOff>136201</xdr:colOff>
      <xdr:row>21</xdr:row>
      <xdr:rowOff>108723</xdr:rowOff>
    </xdr:to>
    <mc:AlternateContent xmlns:mc="http://schemas.openxmlformats.org/markup-compatibility/2006">
      <mc:Choice xmlns:a14="http://schemas.microsoft.com/office/drawing/2010/main" Requires="a14">
        <xdr:graphicFrame macro="">
          <xdr:nvGraphicFramePr>
            <xdr:cNvPr id="5" name="city_name 5">
              <a:extLst>
                <a:ext uri="{FF2B5EF4-FFF2-40B4-BE49-F238E27FC236}">
                  <a16:creationId xmlns:a16="http://schemas.microsoft.com/office/drawing/2014/main" id="{7C964FEA-DE5D-4932-8CC8-CFA41DC7CA89}"/>
                </a:ext>
              </a:extLst>
            </xdr:cNvPr>
            <xdr:cNvGraphicFramePr/>
          </xdr:nvGraphicFramePr>
          <xdr:xfrm>
            <a:off x="0" y="0"/>
            <a:ext cx="0" cy="0"/>
          </xdr:xfrm>
          <a:graphic>
            <a:graphicData uri="http://schemas.microsoft.com/office/drawing/2010/slicer">
              <sle:slicer xmlns:sle="http://schemas.microsoft.com/office/drawing/2010/slicer" name="city_name 5"/>
            </a:graphicData>
          </a:graphic>
        </xdr:graphicFrame>
      </mc:Choice>
      <mc:Fallback>
        <xdr:sp macro="" textlink="">
          <xdr:nvSpPr>
            <xdr:cNvPr id="0" name=""/>
            <xdr:cNvSpPr>
              <a:spLocks noTextEdit="1"/>
            </xdr:cNvSpPr>
          </xdr:nvSpPr>
          <xdr:spPr>
            <a:xfrm>
              <a:off x="180975" y="2430182"/>
              <a:ext cx="1776182" cy="160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186266</xdr:colOff>
      <xdr:row>21</xdr:row>
      <xdr:rowOff>142875</xdr:rowOff>
    </xdr:from>
    <xdr:to>
      <xdr:col>3</xdr:col>
      <xdr:colOff>141492</xdr:colOff>
      <xdr:row>27</xdr:row>
      <xdr:rowOff>99330</xdr:rowOff>
    </xdr:to>
    <mc:AlternateContent xmlns:mc="http://schemas.openxmlformats.org/markup-compatibility/2006" xmlns:a14="http://schemas.microsoft.com/office/drawing/2010/main">
      <mc:Choice Requires="a14">
        <xdr:graphicFrame macro="">
          <xdr:nvGraphicFramePr>
            <xdr:cNvPr id="6" name="month_name 1">
              <a:extLst>
                <a:ext uri="{FF2B5EF4-FFF2-40B4-BE49-F238E27FC236}">
                  <a16:creationId xmlns:a16="http://schemas.microsoft.com/office/drawing/2014/main" id="{61381619-DCD6-44C6-BF84-9C7C9BA0957E}"/>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186266" y="4143375"/>
              <a:ext cx="1784026" cy="10994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244520</xdr:colOff>
      <xdr:row>2</xdr:row>
      <xdr:rowOff>129944</xdr:rowOff>
    </xdr:from>
    <xdr:to>
      <xdr:col>5</xdr:col>
      <xdr:colOff>517839</xdr:colOff>
      <xdr:row>6</xdr:row>
      <xdr:rowOff>122422</xdr:rowOff>
    </xdr:to>
    <xdr:sp macro="" textlink="">
      <xdr:nvSpPr>
        <xdr:cNvPr id="7" name="Rectangle: Rounded Corners 6">
          <a:extLst>
            <a:ext uri="{FF2B5EF4-FFF2-40B4-BE49-F238E27FC236}">
              <a16:creationId xmlns:a16="http://schemas.microsoft.com/office/drawing/2014/main" id="{A574F95C-2678-DAF3-F15A-5ED967B035C6}"/>
            </a:ext>
          </a:extLst>
        </xdr:cNvPr>
        <xdr:cNvSpPr/>
      </xdr:nvSpPr>
      <xdr:spPr>
        <a:xfrm>
          <a:off x="2065476" y="503473"/>
          <a:ext cx="1888834" cy="739537"/>
        </a:xfrm>
        <a:prstGeom prst="roundRect">
          <a:avLst/>
        </a:prstGeom>
        <a:solidFill>
          <a:schemeClr val="bg2">
            <a:lumMod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588309</xdr:colOff>
      <xdr:row>2</xdr:row>
      <xdr:rowOff>149412</xdr:rowOff>
    </xdr:from>
    <xdr:to>
      <xdr:col>8</xdr:col>
      <xdr:colOff>53023</xdr:colOff>
      <xdr:row>6</xdr:row>
      <xdr:rowOff>102721</xdr:rowOff>
    </xdr:to>
    <xdr:sp macro="" textlink="">
      <xdr:nvSpPr>
        <xdr:cNvPr id="8" name="Rectangle: Rounded Corners 7">
          <a:extLst>
            <a:ext uri="{FF2B5EF4-FFF2-40B4-BE49-F238E27FC236}">
              <a16:creationId xmlns:a16="http://schemas.microsoft.com/office/drawing/2014/main" id="{A764E05A-E347-4914-9B38-6A96250CF5FC}"/>
            </a:ext>
          </a:extLst>
        </xdr:cNvPr>
        <xdr:cNvSpPr/>
      </xdr:nvSpPr>
      <xdr:spPr>
        <a:xfrm>
          <a:off x="4024780" y="522941"/>
          <a:ext cx="1873978" cy="700368"/>
        </a:xfrm>
        <a:prstGeom prst="roundRect">
          <a:avLst/>
        </a:prstGeom>
        <a:solidFill>
          <a:schemeClr val="bg2">
            <a:lumMod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100013</xdr:colOff>
      <xdr:row>2</xdr:row>
      <xdr:rowOff>133350</xdr:rowOff>
    </xdr:from>
    <xdr:to>
      <xdr:col>11</xdr:col>
      <xdr:colOff>242161</xdr:colOff>
      <xdr:row>6</xdr:row>
      <xdr:rowOff>93383</xdr:rowOff>
    </xdr:to>
    <xdr:sp macro="" textlink="">
      <xdr:nvSpPr>
        <xdr:cNvPr id="9" name="Rectangle: Rounded Corners 8">
          <a:extLst>
            <a:ext uri="{FF2B5EF4-FFF2-40B4-BE49-F238E27FC236}">
              <a16:creationId xmlns:a16="http://schemas.microsoft.com/office/drawing/2014/main" id="{55E98845-D016-4FE4-A2DD-BCC9179A9297}"/>
            </a:ext>
          </a:extLst>
        </xdr:cNvPr>
        <xdr:cNvSpPr/>
      </xdr:nvSpPr>
      <xdr:spPr>
        <a:xfrm>
          <a:off x="5945748" y="506879"/>
          <a:ext cx="1963104" cy="707092"/>
        </a:xfrm>
        <a:prstGeom prst="roundRect">
          <a:avLst/>
        </a:prstGeom>
        <a:solidFill>
          <a:schemeClr val="bg2">
            <a:lumMod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269082</xdr:colOff>
      <xdr:row>2</xdr:row>
      <xdr:rowOff>142875</xdr:rowOff>
    </xdr:from>
    <xdr:to>
      <xdr:col>14</xdr:col>
      <xdr:colOff>397880</xdr:colOff>
      <xdr:row>6</xdr:row>
      <xdr:rowOff>85725</xdr:rowOff>
    </xdr:to>
    <xdr:sp macro="" textlink="">
      <xdr:nvSpPr>
        <xdr:cNvPr id="10" name="Rectangle: Rounded Corners 9">
          <a:extLst>
            <a:ext uri="{FF2B5EF4-FFF2-40B4-BE49-F238E27FC236}">
              <a16:creationId xmlns:a16="http://schemas.microsoft.com/office/drawing/2014/main" id="{97E35892-921A-43F1-A137-98F0CC4F9BDE}"/>
            </a:ext>
          </a:extLst>
        </xdr:cNvPr>
        <xdr:cNvSpPr/>
      </xdr:nvSpPr>
      <xdr:spPr>
        <a:xfrm>
          <a:off x="8196535" y="528698"/>
          <a:ext cx="1955427" cy="714495"/>
        </a:xfrm>
        <a:prstGeom prst="roundRect">
          <a:avLst/>
        </a:prstGeom>
        <a:solidFill>
          <a:schemeClr val="bg2">
            <a:lumMod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457199</xdr:colOff>
      <xdr:row>2</xdr:row>
      <xdr:rowOff>142875</xdr:rowOff>
    </xdr:from>
    <xdr:to>
      <xdr:col>17</xdr:col>
      <xdr:colOff>597646</xdr:colOff>
      <xdr:row>6</xdr:row>
      <xdr:rowOff>85725</xdr:rowOff>
    </xdr:to>
    <xdr:sp macro="" textlink="">
      <xdr:nvSpPr>
        <xdr:cNvPr id="11" name="Rectangle: Rounded Corners 10">
          <a:extLst>
            <a:ext uri="{FF2B5EF4-FFF2-40B4-BE49-F238E27FC236}">
              <a16:creationId xmlns:a16="http://schemas.microsoft.com/office/drawing/2014/main" id="{C478978E-5391-4E3C-A647-2E5BA07DFEED}"/>
            </a:ext>
          </a:extLst>
        </xdr:cNvPr>
        <xdr:cNvSpPr/>
      </xdr:nvSpPr>
      <xdr:spPr>
        <a:xfrm>
          <a:off x="10196978" y="516404"/>
          <a:ext cx="1961403" cy="689909"/>
        </a:xfrm>
        <a:prstGeom prst="roundRect">
          <a:avLst/>
        </a:prstGeom>
        <a:solidFill>
          <a:schemeClr val="bg2">
            <a:lumMod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130736</xdr:colOff>
      <xdr:row>18</xdr:row>
      <xdr:rowOff>56030</xdr:rowOff>
    </xdr:from>
    <xdr:to>
      <xdr:col>17</xdr:col>
      <xdr:colOff>523876</xdr:colOff>
      <xdr:row>28</xdr:row>
      <xdr:rowOff>1</xdr:rowOff>
    </xdr:to>
    <xdr:graphicFrame macro="">
      <xdr:nvGraphicFramePr>
        <xdr:cNvPr id="12" name="Chart 11">
          <a:extLst>
            <a:ext uri="{FF2B5EF4-FFF2-40B4-BE49-F238E27FC236}">
              <a16:creationId xmlns:a16="http://schemas.microsoft.com/office/drawing/2014/main" id="{A7212205-0820-4DF8-9F2C-DABC05E49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37353</xdr:colOff>
      <xdr:row>6</xdr:row>
      <xdr:rowOff>121398</xdr:rowOff>
    </xdr:from>
    <xdr:to>
      <xdr:col>17</xdr:col>
      <xdr:colOff>523875</xdr:colOff>
      <xdr:row>17</xdr:row>
      <xdr:rowOff>168088</xdr:rowOff>
    </xdr:to>
    <xdr:graphicFrame macro="">
      <xdr:nvGraphicFramePr>
        <xdr:cNvPr id="13" name="Chart 12">
          <a:extLst>
            <a:ext uri="{FF2B5EF4-FFF2-40B4-BE49-F238E27FC236}">
              <a16:creationId xmlns:a16="http://schemas.microsoft.com/office/drawing/2014/main" id="{000BF301-6DC5-4012-941D-FEC8B2D6D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233456</xdr:colOff>
      <xdr:row>18</xdr:row>
      <xdr:rowOff>37353</xdr:rowOff>
    </xdr:from>
    <xdr:to>
      <xdr:col>11</xdr:col>
      <xdr:colOff>78253</xdr:colOff>
      <xdr:row>27</xdr:row>
      <xdr:rowOff>177614</xdr:rowOff>
    </xdr:to>
    <xdr:graphicFrame macro="">
      <xdr:nvGraphicFramePr>
        <xdr:cNvPr id="14" name="Chart 13">
          <a:extLst>
            <a:ext uri="{FF2B5EF4-FFF2-40B4-BE49-F238E27FC236}">
              <a16:creationId xmlns:a16="http://schemas.microsoft.com/office/drawing/2014/main" id="{8DA44B1C-D2D7-443E-A6FA-E76DF938E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361764</xdr:colOff>
      <xdr:row>2</xdr:row>
      <xdr:rowOff>180975</xdr:rowOff>
    </xdr:from>
    <xdr:to>
      <xdr:col>4</xdr:col>
      <xdr:colOff>695139</xdr:colOff>
      <xdr:row>4</xdr:row>
      <xdr:rowOff>74706</xdr:rowOff>
    </xdr:to>
    <xdr:sp macro="" textlink="">
      <xdr:nvSpPr>
        <xdr:cNvPr id="15" name="TextBox 14">
          <a:extLst>
            <a:ext uri="{FF2B5EF4-FFF2-40B4-BE49-F238E27FC236}">
              <a16:creationId xmlns:a16="http://schemas.microsoft.com/office/drawing/2014/main" id="{C428F134-759D-FDFD-3A3B-FD7B606F1FAF}"/>
            </a:ext>
          </a:extLst>
        </xdr:cNvPr>
        <xdr:cNvSpPr txBox="1"/>
      </xdr:nvSpPr>
      <xdr:spPr>
        <a:xfrm>
          <a:off x="2182720" y="554504"/>
          <a:ext cx="940360" cy="26726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a:t>Revenue:</a:t>
          </a:r>
        </a:p>
      </xdr:txBody>
    </xdr:sp>
    <xdr:clientData/>
  </xdr:twoCellAnchor>
  <xdr:twoCellAnchor>
    <xdr:from>
      <xdr:col>3</xdr:col>
      <xdr:colOff>375397</xdr:colOff>
      <xdr:row>4</xdr:row>
      <xdr:rowOff>13546</xdr:rowOff>
    </xdr:from>
    <xdr:to>
      <xdr:col>4</xdr:col>
      <xdr:colOff>719045</xdr:colOff>
      <xdr:row>5</xdr:row>
      <xdr:rowOff>9339</xdr:rowOff>
    </xdr:to>
    <xdr:sp macro="" textlink="All_Pivots!A2">
      <xdr:nvSpPr>
        <xdr:cNvPr id="16" name="TextBox 15">
          <a:extLst>
            <a:ext uri="{FF2B5EF4-FFF2-40B4-BE49-F238E27FC236}">
              <a16:creationId xmlns:a16="http://schemas.microsoft.com/office/drawing/2014/main" id="{E422F7BB-40FE-460C-85CE-39565E88F0F5}"/>
            </a:ext>
          </a:extLst>
        </xdr:cNvPr>
        <xdr:cNvSpPr txBox="1"/>
      </xdr:nvSpPr>
      <xdr:spPr>
        <a:xfrm>
          <a:off x="2196353" y="760605"/>
          <a:ext cx="950633" cy="182558"/>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AE8CEE-80F8-432F-BD2C-06DB5975B2BF}" type="TxLink">
            <a:rPr lang="en-US" sz="1400" b="1" i="0" u="none" strike="noStrike">
              <a:solidFill>
                <a:schemeClr val="accent3"/>
              </a:solidFill>
              <a:latin typeface="Aptos Narrow"/>
            </a:rPr>
            <a:pPr algn="l"/>
            <a:t>₹ 7.7M</a:t>
          </a:fld>
          <a:endParaRPr lang="en-IN" sz="1800" b="1">
            <a:solidFill>
              <a:schemeClr val="accent3"/>
            </a:solidFill>
          </a:endParaRPr>
        </a:p>
      </xdr:txBody>
    </xdr:sp>
    <xdr:clientData/>
  </xdr:twoCellAnchor>
  <xdr:twoCellAnchor>
    <xdr:from>
      <xdr:col>3</xdr:col>
      <xdr:colOff>259231</xdr:colOff>
      <xdr:row>5</xdr:row>
      <xdr:rowOff>72417</xdr:rowOff>
    </xdr:from>
    <xdr:to>
      <xdr:col>4</xdr:col>
      <xdr:colOff>375412</xdr:colOff>
      <xdr:row>6</xdr:row>
      <xdr:rowOff>57359</xdr:rowOff>
    </xdr:to>
    <xdr:sp macro="" textlink="">
      <xdr:nvSpPr>
        <xdr:cNvPr id="17" name="TextBox 16">
          <a:extLst>
            <a:ext uri="{FF2B5EF4-FFF2-40B4-BE49-F238E27FC236}">
              <a16:creationId xmlns:a16="http://schemas.microsoft.com/office/drawing/2014/main" id="{D13E760D-559B-4573-B11C-F63491657084}"/>
            </a:ext>
          </a:extLst>
        </xdr:cNvPr>
        <xdr:cNvSpPr txBox="1"/>
      </xdr:nvSpPr>
      <xdr:spPr>
        <a:xfrm>
          <a:off x="2080187" y="1006241"/>
          <a:ext cx="723166" cy="171706"/>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Prvs</a:t>
          </a:r>
          <a:r>
            <a:rPr lang="en-IN" sz="1050" b="1" baseline="0"/>
            <a:t>_</a:t>
          </a:r>
          <a:r>
            <a:rPr lang="en-IN" sz="900" b="1" baseline="0"/>
            <a:t>Mnth:</a:t>
          </a:r>
          <a:endParaRPr lang="en-IN" sz="1000" b="1"/>
        </a:p>
      </xdr:txBody>
    </xdr:sp>
    <xdr:clientData/>
  </xdr:twoCellAnchor>
  <xdr:twoCellAnchor>
    <xdr:from>
      <xdr:col>4</xdr:col>
      <xdr:colOff>271653</xdr:colOff>
      <xdr:row>5</xdr:row>
      <xdr:rowOff>65368</xdr:rowOff>
    </xdr:from>
    <xdr:to>
      <xdr:col>4</xdr:col>
      <xdr:colOff>807971</xdr:colOff>
      <xdr:row>6</xdr:row>
      <xdr:rowOff>44257</xdr:rowOff>
    </xdr:to>
    <xdr:sp macro="" textlink="All_Pivots!B2">
      <xdr:nvSpPr>
        <xdr:cNvPr id="18" name="TextBox 17">
          <a:extLst>
            <a:ext uri="{FF2B5EF4-FFF2-40B4-BE49-F238E27FC236}">
              <a16:creationId xmlns:a16="http://schemas.microsoft.com/office/drawing/2014/main" id="{69CCB008-6F6A-46EA-A235-2C0E936D9536}"/>
            </a:ext>
          </a:extLst>
        </xdr:cNvPr>
        <xdr:cNvSpPr txBox="1"/>
      </xdr:nvSpPr>
      <xdr:spPr>
        <a:xfrm>
          <a:off x="2699594" y="999192"/>
          <a:ext cx="536318" cy="165653"/>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65766C-4025-49CA-8551-BA68BB212279}" type="TxLink">
            <a:rPr lang="en-US" sz="1000" b="1" i="1" u="none" strike="noStrike">
              <a:solidFill>
                <a:srgbClr val="C00000"/>
              </a:solidFill>
              <a:latin typeface="Aptos Narrow"/>
            </a:rPr>
            <a:t>7.2M</a:t>
          </a:fld>
          <a:endParaRPr lang="en-IN" sz="1000" b="1" i="1">
            <a:solidFill>
              <a:srgbClr val="C00000"/>
            </a:solidFill>
          </a:endParaRPr>
        </a:p>
      </xdr:txBody>
    </xdr:sp>
    <xdr:clientData/>
  </xdr:twoCellAnchor>
  <xdr:twoCellAnchor>
    <xdr:from>
      <xdr:col>4</xdr:col>
      <xdr:colOff>730402</xdr:colOff>
      <xdr:row>5</xdr:row>
      <xdr:rowOff>51241</xdr:rowOff>
    </xdr:from>
    <xdr:to>
      <xdr:col>5</xdr:col>
      <xdr:colOff>127625</xdr:colOff>
      <xdr:row>6</xdr:row>
      <xdr:rowOff>24471</xdr:rowOff>
    </xdr:to>
    <xdr:sp macro="" textlink="">
      <xdr:nvSpPr>
        <xdr:cNvPr id="19" name="TextBox 18">
          <a:extLst>
            <a:ext uri="{FF2B5EF4-FFF2-40B4-BE49-F238E27FC236}">
              <a16:creationId xmlns:a16="http://schemas.microsoft.com/office/drawing/2014/main" id="{1E1CD559-4069-4D1B-9863-D62DD06B1724}"/>
            </a:ext>
          </a:extLst>
        </xdr:cNvPr>
        <xdr:cNvSpPr txBox="1"/>
      </xdr:nvSpPr>
      <xdr:spPr>
        <a:xfrm>
          <a:off x="3158343" y="985065"/>
          <a:ext cx="405753" cy="15999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sng" strike="noStrike">
              <a:solidFill>
                <a:schemeClr val="tx1"/>
              </a:solidFill>
              <a:latin typeface="+mn-lt"/>
            </a:rPr>
            <a:t>△%</a:t>
          </a:r>
        </a:p>
      </xdr:txBody>
    </xdr:sp>
    <xdr:clientData/>
  </xdr:twoCellAnchor>
  <xdr:twoCellAnchor>
    <xdr:from>
      <xdr:col>5</xdr:col>
      <xdr:colOff>50369</xdr:colOff>
      <xdr:row>4</xdr:row>
      <xdr:rowOff>168088</xdr:rowOff>
    </xdr:from>
    <xdr:to>
      <xdr:col>5</xdr:col>
      <xdr:colOff>485588</xdr:colOff>
      <xdr:row>6</xdr:row>
      <xdr:rowOff>61823</xdr:rowOff>
    </xdr:to>
    <xdr:sp macro="" textlink="All_Pivots!C2">
      <xdr:nvSpPr>
        <xdr:cNvPr id="20" name="TextBox 19">
          <a:extLst>
            <a:ext uri="{FF2B5EF4-FFF2-40B4-BE49-F238E27FC236}">
              <a16:creationId xmlns:a16="http://schemas.microsoft.com/office/drawing/2014/main" id="{452A9848-8E8F-48B2-A346-924C56290ECF}"/>
            </a:ext>
          </a:extLst>
        </xdr:cNvPr>
        <xdr:cNvSpPr txBox="1"/>
      </xdr:nvSpPr>
      <xdr:spPr>
        <a:xfrm>
          <a:off x="3486840" y="915147"/>
          <a:ext cx="435219" cy="26726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0972EDA-7CC9-4754-9843-5191AF32858E}" type="TxLink">
            <a:rPr lang="en-US" sz="900" b="1" i="0" u="none" strike="noStrike">
              <a:solidFill>
                <a:srgbClr val="000000"/>
              </a:solidFill>
              <a:latin typeface="Aptos Narrow"/>
            </a:rPr>
            <a:t>7.3%</a:t>
          </a:fld>
          <a:endParaRPr lang="en-IN" sz="700" b="1" i="1">
            <a:solidFill>
              <a:srgbClr val="C00000"/>
            </a:solidFill>
          </a:endParaRPr>
        </a:p>
      </xdr:txBody>
    </xdr:sp>
    <xdr:clientData/>
  </xdr:twoCellAnchor>
  <xdr:twoCellAnchor>
    <xdr:from>
      <xdr:col>6</xdr:col>
      <xdr:colOff>123826</xdr:colOff>
      <xdr:row>3</xdr:row>
      <xdr:rowOff>27968</xdr:rowOff>
    </xdr:from>
    <xdr:to>
      <xdr:col>7</xdr:col>
      <xdr:colOff>668001</xdr:colOff>
      <xdr:row>3</xdr:row>
      <xdr:rowOff>176043</xdr:rowOff>
    </xdr:to>
    <xdr:sp macro="" textlink="">
      <xdr:nvSpPr>
        <xdr:cNvPr id="21" name="TextBox 20">
          <a:extLst>
            <a:ext uri="{FF2B5EF4-FFF2-40B4-BE49-F238E27FC236}">
              <a16:creationId xmlns:a16="http://schemas.microsoft.com/office/drawing/2014/main" id="{01B93CF1-AD18-47CC-A635-9BF37D37BF03}"/>
            </a:ext>
          </a:extLst>
        </xdr:cNvPr>
        <xdr:cNvSpPr txBox="1"/>
      </xdr:nvSpPr>
      <xdr:spPr>
        <a:xfrm>
          <a:off x="4157944" y="588262"/>
          <a:ext cx="1431307" cy="14807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a:t>New</a:t>
          </a:r>
          <a:r>
            <a:rPr lang="en-IN" sz="1200" b="1" baseline="0"/>
            <a:t> Passengers Rev:</a:t>
          </a:r>
          <a:endParaRPr lang="en-IN" sz="1200" b="1"/>
        </a:p>
      </xdr:txBody>
    </xdr:sp>
    <xdr:clientData/>
  </xdr:twoCellAnchor>
  <xdr:twoCellAnchor>
    <xdr:from>
      <xdr:col>6</xdr:col>
      <xdr:colOff>90970</xdr:colOff>
      <xdr:row>3</xdr:row>
      <xdr:rowOff>176230</xdr:rowOff>
    </xdr:from>
    <xdr:to>
      <xdr:col>7</xdr:col>
      <xdr:colOff>112059</xdr:colOff>
      <xdr:row>4</xdr:row>
      <xdr:rowOff>149410</xdr:rowOff>
    </xdr:to>
    <xdr:sp macro="" textlink="All_Pivots!E2">
      <xdr:nvSpPr>
        <xdr:cNvPr id="22" name="TextBox 21">
          <a:extLst>
            <a:ext uri="{FF2B5EF4-FFF2-40B4-BE49-F238E27FC236}">
              <a16:creationId xmlns:a16="http://schemas.microsoft.com/office/drawing/2014/main" id="{CC8763AC-5323-41AC-BCF2-7F32B63ACFBE}"/>
            </a:ext>
          </a:extLst>
        </xdr:cNvPr>
        <xdr:cNvSpPr txBox="1"/>
      </xdr:nvSpPr>
      <xdr:spPr>
        <a:xfrm>
          <a:off x="4125088" y="736524"/>
          <a:ext cx="908221" cy="15994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E6FAC8D-6DF4-4FB0-BF3F-64B8656A61EB}" type="TxLink">
            <a:rPr lang="en-US" sz="1600" b="1" i="0" u="none" strike="noStrike">
              <a:solidFill>
                <a:schemeClr val="accent3"/>
              </a:solidFill>
              <a:latin typeface="Aptos Narrow"/>
            </a:rPr>
            <a:pPr algn="l"/>
            <a:t>₹ 5.4M</a:t>
          </a:fld>
          <a:endParaRPr lang="en-IN" sz="2800" b="1">
            <a:solidFill>
              <a:schemeClr val="accent3"/>
            </a:solidFill>
          </a:endParaRPr>
        </a:p>
      </xdr:txBody>
    </xdr:sp>
    <xdr:clientData/>
  </xdr:twoCellAnchor>
  <xdr:twoCellAnchor>
    <xdr:from>
      <xdr:col>6</xdr:col>
      <xdr:colOff>12671</xdr:colOff>
      <xdr:row>5</xdr:row>
      <xdr:rowOff>35186</xdr:rowOff>
    </xdr:from>
    <xdr:to>
      <xdr:col>6</xdr:col>
      <xdr:colOff>518854</xdr:colOff>
      <xdr:row>6</xdr:row>
      <xdr:rowOff>20128</xdr:rowOff>
    </xdr:to>
    <xdr:sp macro="" textlink="">
      <xdr:nvSpPr>
        <xdr:cNvPr id="23" name="TextBox 22">
          <a:extLst>
            <a:ext uri="{FF2B5EF4-FFF2-40B4-BE49-F238E27FC236}">
              <a16:creationId xmlns:a16="http://schemas.microsoft.com/office/drawing/2014/main" id="{103198C8-365D-462D-A82A-2B168CE3A154}"/>
            </a:ext>
          </a:extLst>
        </xdr:cNvPr>
        <xdr:cNvSpPr txBox="1"/>
      </xdr:nvSpPr>
      <xdr:spPr>
        <a:xfrm>
          <a:off x="4046789" y="969010"/>
          <a:ext cx="506183" cy="171706"/>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Prvs</a:t>
          </a:r>
          <a:r>
            <a:rPr lang="en-IN" sz="1050" b="1" baseline="0"/>
            <a:t>_</a:t>
          </a:r>
          <a:r>
            <a:rPr lang="en-IN" sz="900" b="1" baseline="0"/>
            <a:t>Mnth:</a:t>
          </a:r>
          <a:endParaRPr lang="en-IN" sz="1000" b="1"/>
        </a:p>
      </xdr:txBody>
    </xdr:sp>
    <xdr:clientData/>
  </xdr:twoCellAnchor>
  <xdr:twoCellAnchor>
    <xdr:from>
      <xdr:col>6</xdr:col>
      <xdr:colOff>436318</xdr:colOff>
      <xdr:row>5</xdr:row>
      <xdr:rowOff>33268</xdr:rowOff>
    </xdr:from>
    <xdr:to>
      <xdr:col>7</xdr:col>
      <xdr:colOff>204167</xdr:colOff>
      <xdr:row>6</xdr:row>
      <xdr:rowOff>16873</xdr:rowOff>
    </xdr:to>
    <xdr:sp macro="" textlink="All_Pivots!F2">
      <xdr:nvSpPr>
        <xdr:cNvPr id="24" name="TextBox 23">
          <a:extLst>
            <a:ext uri="{FF2B5EF4-FFF2-40B4-BE49-F238E27FC236}">
              <a16:creationId xmlns:a16="http://schemas.microsoft.com/office/drawing/2014/main" id="{D33BA7BF-3844-41C0-A204-A498A30EA5E6}"/>
            </a:ext>
          </a:extLst>
        </xdr:cNvPr>
        <xdr:cNvSpPr txBox="1"/>
      </xdr:nvSpPr>
      <xdr:spPr>
        <a:xfrm>
          <a:off x="4470436" y="967092"/>
          <a:ext cx="654981" cy="170369"/>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8BCDF1-FC58-453D-B12C-43490242D7D1}" type="TxLink">
            <a:rPr lang="en-US" sz="1100" b="1" i="0" u="none" strike="noStrike">
              <a:solidFill>
                <a:srgbClr val="C00000"/>
              </a:solidFill>
              <a:latin typeface="Aptos Narrow"/>
            </a:rPr>
            <a:t>5.1M</a:t>
          </a:fld>
          <a:endParaRPr lang="en-IN" sz="1000" b="1" i="1">
            <a:solidFill>
              <a:srgbClr val="C00000"/>
            </a:solidFill>
          </a:endParaRPr>
        </a:p>
      </xdr:txBody>
    </xdr:sp>
    <xdr:clientData/>
  </xdr:twoCellAnchor>
  <xdr:twoCellAnchor>
    <xdr:from>
      <xdr:col>7</xdr:col>
      <xdr:colOff>128651</xdr:colOff>
      <xdr:row>5</xdr:row>
      <xdr:rowOff>30795</xdr:rowOff>
    </xdr:from>
    <xdr:to>
      <xdr:col>7</xdr:col>
      <xdr:colOff>537905</xdr:colOff>
      <xdr:row>6</xdr:row>
      <xdr:rowOff>16873</xdr:rowOff>
    </xdr:to>
    <xdr:sp macro="" textlink="">
      <xdr:nvSpPr>
        <xdr:cNvPr id="25" name="TextBox 24">
          <a:extLst>
            <a:ext uri="{FF2B5EF4-FFF2-40B4-BE49-F238E27FC236}">
              <a16:creationId xmlns:a16="http://schemas.microsoft.com/office/drawing/2014/main" id="{6E46E19E-82F4-4FAC-B2CC-C66183DE2F7A}"/>
            </a:ext>
          </a:extLst>
        </xdr:cNvPr>
        <xdr:cNvSpPr txBox="1"/>
      </xdr:nvSpPr>
      <xdr:spPr>
        <a:xfrm>
          <a:off x="5049901" y="964619"/>
          <a:ext cx="409254" cy="17284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sng" strike="noStrike">
              <a:solidFill>
                <a:schemeClr val="tx1"/>
              </a:solidFill>
              <a:latin typeface="+mn-lt"/>
            </a:rPr>
            <a:t>△%</a:t>
          </a:r>
        </a:p>
      </xdr:txBody>
    </xdr:sp>
    <xdr:clientData/>
  </xdr:twoCellAnchor>
  <xdr:twoCellAnchor>
    <xdr:from>
      <xdr:col>7</xdr:col>
      <xdr:colOff>458527</xdr:colOff>
      <xdr:row>5</xdr:row>
      <xdr:rowOff>33109</xdr:rowOff>
    </xdr:from>
    <xdr:to>
      <xdr:col>7</xdr:col>
      <xdr:colOff>901552</xdr:colOff>
      <xdr:row>6</xdr:row>
      <xdr:rowOff>16873</xdr:rowOff>
    </xdr:to>
    <xdr:sp macro="" textlink="All_Pivots!G2">
      <xdr:nvSpPr>
        <xdr:cNvPr id="26" name="TextBox 25">
          <a:extLst>
            <a:ext uri="{FF2B5EF4-FFF2-40B4-BE49-F238E27FC236}">
              <a16:creationId xmlns:a16="http://schemas.microsoft.com/office/drawing/2014/main" id="{D0F57747-C432-44E5-B089-1C1614776DDC}"/>
            </a:ext>
          </a:extLst>
        </xdr:cNvPr>
        <xdr:cNvSpPr txBox="1"/>
      </xdr:nvSpPr>
      <xdr:spPr>
        <a:xfrm>
          <a:off x="5379777" y="966933"/>
          <a:ext cx="443025" cy="170528"/>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EBF2EB-62C5-4C27-BB5D-5A1D2107BABD}" type="TxLink">
            <a:rPr lang="en-US" sz="900" b="1" i="0" u="none" strike="noStrike">
              <a:solidFill>
                <a:srgbClr val="000000"/>
              </a:solidFill>
              <a:latin typeface="Aptos Narrow"/>
            </a:rPr>
            <a:t>4.4%</a:t>
          </a:fld>
          <a:endParaRPr lang="en-US" sz="700" b="1" i="0" u="sng" strike="noStrike">
            <a:solidFill>
              <a:schemeClr val="tx1"/>
            </a:solidFill>
            <a:latin typeface="+mn-lt"/>
          </a:endParaRPr>
        </a:p>
      </xdr:txBody>
    </xdr:sp>
    <xdr:clientData/>
  </xdr:twoCellAnchor>
  <xdr:twoCellAnchor>
    <xdr:from>
      <xdr:col>8</xdr:col>
      <xdr:colOff>120147</xdr:colOff>
      <xdr:row>2</xdr:row>
      <xdr:rowOff>163496</xdr:rowOff>
    </xdr:from>
    <xdr:to>
      <xdr:col>11</xdr:col>
      <xdr:colOff>48708</xdr:colOff>
      <xdr:row>3</xdr:row>
      <xdr:rowOff>124806</xdr:rowOff>
    </xdr:to>
    <xdr:sp macro="" textlink="">
      <xdr:nvSpPr>
        <xdr:cNvPr id="27" name="TextBox 26">
          <a:extLst>
            <a:ext uri="{FF2B5EF4-FFF2-40B4-BE49-F238E27FC236}">
              <a16:creationId xmlns:a16="http://schemas.microsoft.com/office/drawing/2014/main" id="{3728D86E-11B8-417F-B967-8F65526CEC8B}"/>
            </a:ext>
          </a:extLst>
        </xdr:cNvPr>
        <xdr:cNvSpPr txBox="1"/>
      </xdr:nvSpPr>
      <xdr:spPr>
        <a:xfrm>
          <a:off x="6241042" y="542331"/>
          <a:ext cx="1763206" cy="150728"/>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t>Repeated Passengers Rev:</a:t>
          </a:r>
          <a:endParaRPr lang="en-IN" sz="1100" b="1"/>
        </a:p>
      </xdr:txBody>
    </xdr:sp>
    <xdr:clientData/>
  </xdr:twoCellAnchor>
  <xdr:twoCellAnchor>
    <xdr:from>
      <xdr:col>8</xdr:col>
      <xdr:colOff>134948</xdr:colOff>
      <xdr:row>3</xdr:row>
      <xdr:rowOff>127374</xdr:rowOff>
    </xdr:from>
    <xdr:to>
      <xdr:col>9</xdr:col>
      <xdr:colOff>420221</xdr:colOff>
      <xdr:row>4</xdr:row>
      <xdr:rowOff>121396</xdr:rowOff>
    </xdr:to>
    <xdr:sp macro="" textlink="All_Pivots!I2">
      <xdr:nvSpPr>
        <xdr:cNvPr id="28" name="TextBox 27">
          <a:extLst>
            <a:ext uri="{FF2B5EF4-FFF2-40B4-BE49-F238E27FC236}">
              <a16:creationId xmlns:a16="http://schemas.microsoft.com/office/drawing/2014/main" id="{9D0C6849-40FA-43DC-B9B1-2F4BF5137487}"/>
            </a:ext>
          </a:extLst>
        </xdr:cNvPr>
        <xdr:cNvSpPr txBox="1"/>
      </xdr:nvSpPr>
      <xdr:spPr>
        <a:xfrm>
          <a:off x="6232816" y="687668"/>
          <a:ext cx="892258" cy="180787"/>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E521970-1AA6-43E8-B882-3C7B9DEC5ED9}" type="TxLink">
            <a:rPr lang="en-US" sz="1400" b="1" i="0" u="none" strike="noStrike">
              <a:solidFill>
                <a:schemeClr val="accent1"/>
              </a:solidFill>
              <a:latin typeface="Aptos Narrow"/>
            </a:rPr>
            <a:pPr algn="l"/>
            <a:t>₹ 2.4M</a:t>
          </a:fld>
          <a:endParaRPr lang="en-IN" sz="3600" b="1">
            <a:solidFill>
              <a:schemeClr val="accent1"/>
            </a:solidFill>
          </a:endParaRPr>
        </a:p>
      </xdr:txBody>
    </xdr:sp>
    <xdr:clientData/>
  </xdr:twoCellAnchor>
  <xdr:twoCellAnchor>
    <xdr:from>
      <xdr:col>8</xdr:col>
      <xdr:colOff>106291</xdr:colOff>
      <xdr:row>4</xdr:row>
      <xdr:rowOff>183202</xdr:rowOff>
    </xdr:from>
    <xdr:to>
      <xdr:col>9</xdr:col>
      <xdr:colOff>223728</xdr:colOff>
      <xdr:row>5</xdr:row>
      <xdr:rowOff>168143</xdr:rowOff>
    </xdr:to>
    <xdr:sp macro="" textlink="">
      <xdr:nvSpPr>
        <xdr:cNvPr id="29" name="TextBox 28">
          <a:extLst>
            <a:ext uri="{FF2B5EF4-FFF2-40B4-BE49-F238E27FC236}">
              <a16:creationId xmlns:a16="http://schemas.microsoft.com/office/drawing/2014/main" id="{640D3E40-E978-4805-822B-5979B0E11D63}"/>
            </a:ext>
          </a:extLst>
        </xdr:cNvPr>
        <xdr:cNvSpPr txBox="1"/>
      </xdr:nvSpPr>
      <xdr:spPr>
        <a:xfrm>
          <a:off x="6227186" y="940872"/>
          <a:ext cx="728985" cy="174359"/>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Prvs</a:t>
          </a:r>
          <a:r>
            <a:rPr lang="en-IN" sz="1050" b="1" baseline="0"/>
            <a:t>_</a:t>
          </a:r>
          <a:r>
            <a:rPr lang="en-IN" sz="900" b="1" baseline="0"/>
            <a:t>Mnth:</a:t>
          </a:r>
          <a:endParaRPr lang="en-IN" sz="1000" b="1"/>
        </a:p>
      </xdr:txBody>
    </xdr:sp>
    <xdr:clientData/>
  </xdr:twoCellAnchor>
  <xdr:twoCellAnchor>
    <xdr:from>
      <xdr:col>9</xdr:col>
      <xdr:colOff>141192</xdr:colOff>
      <xdr:row>4</xdr:row>
      <xdr:rowOff>181284</xdr:rowOff>
    </xdr:from>
    <xdr:to>
      <xdr:col>10</xdr:col>
      <xdr:colOff>71400</xdr:colOff>
      <xdr:row>5</xdr:row>
      <xdr:rowOff>164888</xdr:rowOff>
    </xdr:to>
    <xdr:sp macro="" textlink="All_Pivots!J2">
      <xdr:nvSpPr>
        <xdr:cNvPr id="30" name="TextBox 29">
          <a:extLst>
            <a:ext uri="{FF2B5EF4-FFF2-40B4-BE49-F238E27FC236}">
              <a16:creationId xmlns:a16="http://schemas.microsoft.com/office/drawing/2014/main" id="{92E5E60B-7E0D-4248-9E62-D513C2DA6ECA}"/>
            </a:ext>
          </a:extLst>
        </xdr:cNvPr>
        <xdr:cNvSpPr txBox="1"/>
      </xdr:nvSpPr>
      <xdr:spPr>
        <a:xfrm>
          <a:off x="6873635" y="938954"/>
          <a:ext cx="541756" cy="17302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A02641-4099-40B8-83F5-493BD9B376C7}" type="TxLink">
            <a:rPr lang="en-US" sz="1100" b="1" i="0" u="none" strike="noStrike">
              <a:solidFill>
                <a:srgbClr val="C00000"/>
              </a:solidFill>
              <a:latin typeface="Aptos Narrow"/>
            </a:rPr>
            <a:t>2.1M</a:t>
          </a:fld>
          <a:endParaRPr lang="en-IN" sz="1000" b="1" i="1">
            <a:solidFill>
              <a:srgbClr val="C00000"/>
            </a:solidFill>
          </a:endParaRPr>
        </a:p>
      </xdr:txBody>
    </xdr:sp>
    <xdr:clientData/>
  </xdr:twoCellAnchor>
  <xdr:twoCellAnchor>
    <xdr:from>
      <xdr:col>9</xdr:col>
      <xdr:colOff>607432</xdr:colOff>
      <xdr:row>4</xdr:row>
      <xdr:rowOff>178811</xdr:rowOff>
    </xdr:from>
    <xdr:to>
      <xdr:col>10</xdr:col>
      <xdr:colOff>405138</xdr:colOff>
      <xdr:row>5</xdr:row>
      <xdr:rowOff>164888</xdr:rowOff>
    </xdr:to>
    <xdr:sp macro="" textlink="">
      <xdr:nvSpPr>
        <xdr:cNvPr id="31" name="TextBox 30">
          <a:extLst>
            <a:ext uri="{FF2B5EF4-FFF2-40B4-BE49-F238E27FC236}">
              <a16:creationId xmlns:a16="http://schemas.microsoft.com/office/drawing/2014/main" id="{37EEE226-9A27-4107-B439-0101222F1DE2}"/>
            </a:ext>
          </a:extLst>
        </xdr:cNvPr>
        <xdr:cNvSpPr txBox="1"/>
      </xdr:nvSpPr>
      <xdr:spPr>
        <a:xfrm>
          <a:off x="7339875" y="936481"/>
          <a:ext cx="409254" cy="17549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sng" strike="noStrike">
              <a:solidFill>
                <a:schemeClr val="tx1"/>
              </a:solidFill>
              <a:latin typeface="+mn-lt"/>
            </a:rPr>
            <a:t>△%</a:t>
          </a:r>
        </a:p>
      </xdr:txBody>
    </xdr:sp>
    <xdr:clientData/>
  </xdr:twoCellAnchor>
  <xdr:twoCellAnchor>
    <xdr:from>
      <xdr:col>10</xdr:col>
      <xdr:colOff>325761</xdr:colOff>
      <xdr:row>5</xdr:row>
      <xdr:rowOff>28013</xdr:rowOff>
    </xdr:from>
    <xdr:to>
      <xdr:col>11</xdr:col>
      <xdr:colOff>214779</xdr:colOff>
      <xdr:row>5</xdr:row>
      <xdr:rowOff>127534</xdr:rowOff>
    </xdr:to>
    <xdr:sp macro="" textlink="All_Pivots!K2">
      <xdr:nvSpPr>
        <xdr:cNvPr id="32" name="TextBox 31">
          <a:extLst>
            <a:ext uri="{FF2B5EF4-FFF2-40B4-BE49-F238E27FC236}">
              <a16:creationId xmlns:a16="http://schemas.microsoft.com/office/drawing/2014/main" id="{1A2ECBFA-532D-4A4F-8413-007BA96BEA26}"/>
            </a:ext>
          </a:extLst>
        </xdr:cNvPr>
        <xdr:cNvSpPr txBox="1"/>
      </xdr:nvSpPr>
      <xdr:spPr>
        <a:xfrm>
          <a:off x="7637599" y="961837"/>
          <a:ext cx="496004" cy="9952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2CF0E6-834F-47D5-AF15-4B9A451B9A16}" type="TxLink">
            <a:rPr lang="en-US" sz="900" b="1" i="0" u="none" strike="noStrike">
              <a:solidFill>
                <a:srgbClr val="000000"/>
              </a:solidFill>
              <a:latin typeface="Aptos Narrow"/>
            </a:rPr>
            <a:t>14.4%</a:t>
          </a:fld>
          <a:endParaRPr lang="en-US" sz="300" b="1" i="0" u="sng" strike="noStrike">
            <a:solidFill>
              <a:schemeClr val="tx1"/>
            </a:solidFill>
            <a:latin typeface="+mn-lt"/>
          </a:endParaRPr>
        </a:p>
      </xdr:txBody>
    </xdr:sp>
    <xdr:clientData/>
  </xdr:twoCellAnchor>
  <xdr:twoCellAnchor>
    <xdr:from>
      <xdr:col>11</xdr:col>
      <xdr:colOff>281420</xdr:colOff>
      <xdr:row>5</xdr:row>
      <xdr:rowOff>47687</xdr:rowOff>
    </xdr:from>
    <xdr:to>
      <xdr:col>12</xdr:col>
      <xdr:colOff>398857</xdr:colOff>
      <xdr:row>6</xdr:row>
      <xdr:rowOff>32628</xdr:rowOff>
    </xdr:to>
    <xdr:sp macro="" textlink="">
      <xdr:nvSpPr>
        <xdr:cNvPr id="33" name="TextBox 32">
          <a:extLst>
            <a:ext uri="{FF2B5EF4-FFF2-40B4-BE49-F238E27FC236}">
              <a16:creationId xmlns:a16="http://schemas.microsoft.com/office/drawing/2014/main" id="{80D0A67F-A253-4172-B656-7AD49C72565B}"/>
            </a:ext>
          </a:extLst>
        </xdr:cNvPr>
        <xdr:cNvSpPr txBox="1"/>
      </xdr:nvSpPr>
      <xdr:spPr>
        <a:xfrm>
          <a:off x="8236960" y="994775"/>
          <a:ext cx="728985" cy="174359"/>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Prvs</a:t>
          </a:r>
          <a:r>
            <a:rPr lang="en-IN" sz="1050" b="1" baseline="0"/>
            <a:t>_</a:t>
          </a:r>
          <a:r>
            <a:rPr lang="en-IN" sz="900" b="1" baseline="0"/>
            <a:t>Mnth:</a:t>
          </a:r>
          <a:endParaRPr lang="en-IN" sz="1000" b="1"/>
        </a:p>
      </xdr:txBody>
    </xdr:sp>
    <xdr:clientData/>
  </xdr:twoCellAnchor>
  <xdr:twoCellAnchor>
    <xdr:from>
      <xdr:col>12</xdr:col>
      <xdr:colOff>316321</xdr:colOff>
      <xdr:row>5</xdr:row>
      <xdr:rowOff>45769</xdr:rowOff>
    </xdr:from>
    <xdr:to>
      <xdr:col>13</xdr:col>
      <xdr:colOff>246529</xdr:colOff>
      <xdr:row>6</xdr:row>
      <xdr:rowOff>29373</xdr:rowOff>
    </xdr:to>
    <xdr:sp macro="" textlink="All_Pivots!N2">
      <xdr:nvSpPr>
        <xdr:cNvPr id="34" name="TextBox 33">
          <a:extLst>
            <a:ext uri="{FF2B5EF4-FFF2-40B4-BE49-F238E27FC236}">
              <a16:creationId xmlns:a16="http://schemas.microsoft.com/office/drawing/2014/main" id="{DAE9624C-6916-4541-B41D-8550548E87AE}"/>
            </a:ext>
          </a:extLst>
        </xdr:cNvPr>
        <xdr:cNvSpPr txBox="1"/>
      </xdr:nvSpPr>
      <xdr:spPr>
        <a:xfrm>
          <a:off x="8883409" y="992857"/>
          <a:ext cx="541756" cy="17302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54B5E1-AD12-4A91-A3A4-CF692960E077}" type="TxLink">
            <a:rPr lang="en-US" sz="1100" b="1" i="0" u="none" strike="noStrike">
              <a:solidFill>
                <a:srgbClr val="C00000"/>
              </a:solidFill>
              <a:latin typeface="Aptos Narrow"/>
            </a:rPr>
            <a:t>2.6M</a:t>
          </a:fld>
          <a:endParaRPr lang="en-IN" sz="1000" b="1" i="1">
            <a:solidFill>
              <a:srgbClr val="C00000"/>
            </a:solidFill>
          </a:endParaRPr>
        </a:p>
      </xdr:txBody>
    </xdr:sp>
    <xdr:clientData/>
  </xdr:twoCellAnchor>
  <xdr:twoCellAnchor>
    <xdr:from>
      <xdr:col>13</xdr:col>
      <xdr:colOff>171013</xdr:colOff>
      <xdr:row>5</xdr:row>
      <xdr:rowOff>43296</xdr:rowOff>
    </xdr:from>
    <xdr:to>
      <xdr:col>13</xdr:col>
      <xdr:colOff>580267</xdr:colOff>
      <xdr:row>6</xdr:row>
      <xdr:rowOff>29373</xdr:rowOff>
    </xdr:to>
    <xdr:sp macro="" textlink="">
      <xdr:nvSpPr>
        <xdr:cNvPr id="35" name="TextBox 34">
          <a:extLst>
            <a:ext uri="{FF2B5EF4-FFF2-40B4-BE49-F238E27FC236}">
              <a16:creationId xmlns:a16="http://schemas.microsoft.com/office/drawing/2014/main" id="{5F49E9EE-F136-4467-8601-BA76D3C3EE09}"/>
            </a:ext>
          </a:extLst>
        </xdr:cNvPr>
        <xdr:cNvSpPr txBox="1"/>
      </xdr:nvSpPr>
      <xdr:spPr>
        <a:xfrm>
          <a:off x="9349649" y="990384"/>
          <a:ext cx="409254" cy="17549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sng" strike="noStrike">
              <a:solidFill>
                <a:schemeClr val="tx1"/>
              </a:solidFill>
              <a:latin typeface="+mn-lt"/>
            </a:rPr>
            <a:t>△%</a:t>
          </a:r>
        </a:p>
      </xdr:txBody>
    </xdr:sp>
    <xdr:clientData/>
  </xdr:twoCellAnchor>
  <xdr:twoCellAnchor>
    <xdr:from>
      <xdr:col>13</xdr:col>
      <xdr:colOff>500890</xdr:colOff>
      <xdr:row>5</xdr:row>
      <xdr:rowOff>45610</xdr:rowOff>
    </xdr:from>
    <xdr:to>
      <xdr:col>14</xdr:col>
      <xdr:colOff>397880</xdr:colOff>
      <xdr:row>6</xdr:row>
      <xdr:rowOff>29373</xdr:rowOff>
    </xdr:to>
    <xdr:sp macro="" textlink="All_Pivots!O2">
      <xdr:nvSpPr>
        <xdr:cNvPr id="36" name="TextBox 35">
          <a:extLst>
            <a:ext uri="{FF2B5EF4-FFF2-40B4-BE49-F238E27FC236}">
              <a16:creationId xmlns:a16="http://schemas.microsoft.com/office/drawing/2014/main" id="{35159C18-AEF8-4947-A07C-F51A042F5D4A}"/>
            </a:ext>
          </a:extLst>
        </xdr:cNvPr>
        <xdr:cNvSpPr txBox="1"/>
      </xdr:nvSpPr>
      <xdr:spPr>
        <a:xfrm>
          <a:off x="9646096" y="1010167"/>
          <a:ext cx="505866" cy="17667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3BF7F9-22DF-46FA-8E99-4A40ABC56436}" type="TxLink">
            <a:rPr lang="en-US" sz="800" b="1" i="0" u="none" strike="noStrike">
              <a:solidFill>
                <a:srgbClr val="000000"/>
              </a:solidFill>
              <a:latin typeface="Aptos Narrow"/>
            </a:rPr>
            <a:t>-2.9%</a:t>
          </a:fld>
          <a:endParaRPr lang="en-US" sz="300" b="1" i="0" u="sng" strike="noStrike">
            <a:solidFill>
              <a:schemeClr val="tx1"/>
            </a:solidFill>
            <a:latin typeface="+mn-lt"/>
          </a:endParaRPr>
        </a:p>
      </xdr:txBody>
    </xdr:sp>
    <xdr:clientData/>
  </xdr:twoCellAnchor>
  <xdr:twoCellAnchor>
    <xdr:from>
      <xdr:col>14</xdr:col>
      <xdr:colOff>465426</xdr:colOff>
      <xdr:row>5</xdr:row>
      <xdr:rowOff>58511</xdr:rowOff>
    </xdr:from>
    <xdr:to>
      <xdr:col>15</xdr:col>
      <xdr:colOff>582863</xdr:colOff>
      <xdr:row>6</xdr:row>
      <xdr:rowOff>43452</xdr:rowOff>
    </xdr:to>
    <xdr:sp macro="" textlink="">
      <xdr:nvSpPr>
        <xdr:cNvPr id="37" name="TextBox 36">
          <a:extLst>
            <a:ext uri="{FF2B5EF4-FFF2-40B4-BE49-F238E27FC236}">
              <a16:creationId xmlns:a16="http://schemas.microsoft.com/office/drawing/2014/main" id="{48ED1F8B-5862-4C32-8E18-457C7CD920D0}"/>
            </a:ext>
          </a:extLst>
        </xdr:cNvPr>
        <xdr:cNvSpPr txBox="1"/>
      </xdr:nvSpPr>
      <xdr:spPr>
        <a:xfrm>
          <a:off x="10255611" y="1005599"/>
          <a:ext cx="728985" cy="174359"/>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Prvs</a:t>
          </a:r>
          <a:r>
            <a:rPr lang="en-IN" sz="1050" b="1" baseline="0"/>
            <a:t>_</a:t>
          </a:r>
          <a:r>
            <a:rPr lang="en-IN" sz="900" b="1" baseline="0"/>
            <a:t>Mnth:</a:t>
          </a:r>
          <a:endParaRPr lang="en-IN" sz="1000" b="1"/>
        </a:p>
      </xdr:txBody>
    </xdr:sp>
    <xdr:clientData/>
  </xdr:twoCellAnchor>
  <xdr:twoCellAnchor>
    <xdr:from>
      <xdr:col>15</xdr:col>
      <xdr:colOff>500327</xdr:colOff>
      <xdr:row>5</xdr:row>
      <xdr:rowOff>56593</xdr:rowOff>
    </xdr:from>
    <xdr:to>
      <xdr:col>16</xdr:col>
      <xdr:colOff>430535</xdr:colOff>
      <xdr:row>6</xdr:row>
      <xdr:rowOff>40197</xdr:rowOff>
    </xdr:to>
    <xdr:sp macro="" textlink="All_Pivots!R2">
      <xdr:nvSpPr>
        <xdr:cNvPr id="38" name="TextBox 37">
          <a:extLst>
            <a:ext uri="{FF2B5EF4-FFF2-40B4-BE49-F238E27FC236}">
              <a16:creationId xmlns:a16="http://schemas.microsoft.com/office/drawing/2014/main" id="{604392B3-D649-40E7-9823-624B40BED4E3}"/>
            </a:ext>
          </a:extLst>
        </xdr:cNvPr>
        <xdr:cNvSpPr txBox="1"/>
      </xdr:nvSpPr>
      <xdr:spPr>
        <a:xfrm>
          <a:off x="10902060" y="1003681"/>
          <a:ext cx="541756" cy="17302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604A53-0710-47F5-AF8A-6496CEA75096}" type="TxLink">
            <a:rPr lang="en-US" sz="1100" b="1" i="0" u="none" strike="noStrike">
              <a:solidFill>
                <a:srgbClr val="C00000"/>
              </a:solidFill>
              <a:latin typeface="Aptos Narrow"/>
            </a:rPr>
            <a:t>4.6M</a:t>
          </a:fld>
          <a:endParaRPr lang="en-IN" sz="1000" b="1" i="1">
            <a:solidFill>
              <a:srgbClr val="C00000"/>
            </a:solidFill>
          </a:endParaRPr>
        </a:p>
      </xdr:txBody>
    </xdr:sp>
    <xdr:clientData/>
  </xdr:twoCellAnchor>
  <xdr:twoCellAnchor>
    <xdr:from>
      <xdr:col>16</xdr:col>
      <xdr:colOff>355019</xdr:colOff>
      <xdr:row>5</xdr:row>
      <xdr:rowOff>54120</xdr:rowOff>
    </xdr:from>
    <xdr:to>
      <xdr:col>17</xdr:col>
      <xdr:colOff>152724</xdr:colOff>
      <xdr:row>6</xdr:row>
      <xdr:rowOff>40197</xdr:rowOff>
    </xdr:to>
    <xdr:sp macro="" textlink="">
      <xdr:nvSpPr>
        <xdr:cNvPr id="39" name="TextBox 38">
          <a:extLst>
            <a:ext uri="{FF2B5EF4-FFF2-40B4-BE49-F238E27FC236}">
              <a16:creationId xmlns:a16="http://schemas.microsoft.com/office/drawing/2014/main" id="{51B9B466-14DB-4D83-8A04-A62F6F4CF8A8}"/>
            </a:ext>
          </a:extLst>
        </xdr:cNvPr>
        <xdr:cNvSpPr txBox="1"/>
      </xdr:nvSpPr>
      <xdr:spPr>
        <a:xfrm>
          <a:off x="11368300" y="1001208"/>
          <a:ext cx="409254" cy="17549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i="0" u="sng" strike="noStrike">
              <a:solidFill>
                <a:schemeClr val="tx1"/>
              </a:solidFill>
              <a:latin typeface="+mn-lt"/>
            </a:rPr>
            <a:t>△%</a:t>
          </a:r>
        </a:p>
      </xdr:txBody>
    </xdr:sp>
    <xdr:clientData/>
  </xdr:twoCellAnchor>
  <xdr:twoCellAnchor>
    <xdr:from>
      <xdr:col>17</xdr:col>
      <xdr:colOff>73346</xdr:colOff>
      <xdr:row>5</xdr:row>
      <xdr:rowOff>56434</xdr:rowOff>
    </xdr:from>
    <xdr:to>
      <xdr:col>17</xdr:col>
      <xdr:colOff>560293</xdr:colOff>
      <xdr:row>6</xdr:row>
      <xdr:rowOff>65368</xdr:rowOff>
    </xdr:to>
    <xdr:sp macro="" textlink="All_Pivots!S2">
      <xdr:nvSpPr>
        <xdr:cNvPr id="40" name="TextBox 39">
          <a:extLst>
            <a:ext uri="{FF2B5EF4-FFF2-40B4-BE49-F238E27FC236}">
              <a16:creationId xmlns:a16="http://schemas.microsoft.com/office/drawing/2014/main" id="{82A10D1C-A10D-499C-AF39-012326BC14D2}"/>
            </a:ext>
          </a:extLst>
        </xdr:cNvPr>
        <xdr:cNvSpPr txBox="1"/>
      </xdr:nvSpPr>
      <xdr:spPr>
        <a:xfrm>
          <a:off x="11634081" y="990258"/>
          <a:ext cx="486947" cy="195698"/>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26DB52-68E5-4DDB-B5EC-7B549218D841}" type="TxLink">
            <a:rPr lang="en-US" sz="900" b="1" i="0" u="none" strike="noStrike">
              <a:solidFill>
                <a:srgbClr val="000000"/>
              </a:solidFill>
              <a:latin typeface="Aptos Narrow"/>
            </a:rPr>
            <a:t>12.9%</a:t>
          </a:fld>
          <a:endParaRPr lang="en-US" sz="300" b="1" i="0" u="sng" strike="noStrike">
            <a:solidFill>
              <a:schemeClr val="tx1"/>
            </a:solidFill>
            <a:latin typeface="+mn-lt"/>
          </a:endParaRPr>
        </a:p>
      </xdr:txBody>
    </xdr:sp>
    <xdr:clientData/>
  </xdr:twoCellAnchor>
  <xdr:twoCellAnchor>
    <xdr:from>
      <xdr:col>11</xdr:col>
      <xdr:colOff>281420</xdr:colOff>
      <xdr:row>3</xdr:row>
      <xdr:rowOff>21648</xdr:rowOff>
    </xdr:from>
    <xdr:to>
      <xdr:col>13</xdr:col>
      <xdr:colOff>70355</xdr:colOff>
      <xdr:row>3</xdr:row>
      <xdr:rowOff>172376</xdr:rowOff>
    </xdr:to>
    <xdr:sp macro="" textlink="">
      <xdr:nvSpPr>
        <xdr:cNvPr id="41" name="TextBox 40">
          <a:extLst>
            <a:ext uri="{FF2B5EF4-FFF2-40B4-BE49-F238E27FC236}">
              <a16:creationId xmlns:a16="http://schemas.microsoft.com/office/drawing/2014/main" id="{3D09D86D-7A25-474E-868E-1210F2954FA4}"/>
            </a:ext>
          </a:extLst>
        </xdr:cNvPr>
        <xdr:cNvSpPr txBox="1"/>
      </xdr:nvSpPr>
      <xdr:spPr>
        <a:xfrm>
          <a:off x="8236960" y="589901"/>
          <a:ext cx="1012031" cy="150728"/>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t>Weekday Rev:</a:t>
          </a:r>
          <a:endParaRPr lang="en-IN" sz="1100" b="1"/>
        </a:p>
      </xdr:txBody>
    </xdr:sp>
    <xdr:clientData/>
  </xdr:twoCellAnchor>
  <xdr:twoCellAnchor>
    <xdr:from>
      <xdr:col>11</xdr:col>
      <xdr:colOff>296221</xdr:colOff>
      <xdr:row>3</xdr:row>
      <xdr:rowOff>174944</xdr:rowOff>
    </xdr:from>
    <xdr:to>
      <xdr:col>12</xdr:col>
      <xdr:colOff>560294</xdr:colOff>
      <xdr:row>4</xdr:row>
      <xdr:rowOff>186764</xdr:rowOff>
    </xdr:to>
    <xdr:sp macro="" textlink="All_Pivots!M2">
      <xdr:nvSpPr>
        <xdr:cNvPr id="42" name="TextBox 41">
          <a:extLst>
            <a:ext uri="{FF2B5EF4-FFF2-40B4-BE49-F238E27FC236}">
              <a16:creationId xmlns:a16="http://schemas.microsoft.com/office/drawing/2014/main" id="{D817EA2C-73B6-4178-961C-4FD41259D919}"/>
            </a:ext>
          </a:extLst>
        </xdr:cNvPr>
        <xdr:cNvSpPr txBox="1"/>
      </xdr:nvSpPr>
      <xdr:spPr>
        <a:xfrm>
          <a:off x="8215045" y="735238"/>
          <a:ext cx="871058" cy="19858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CF92262-8BD2-495B-8789-B87FAC61FFF7}" type="TxLink">
            <a:rPr lang="en-US" sz="1400" b="1" i="0" u="none" strike="noStrike">
              <a:solidFill>
                <a:schemeClr val="accent1"/>
              </a:solidFill>
              <a:latin typeface="Aptos Narrow"/>
            </a:rPr>
            <a:t>₹ 2.5M</a:t>
          </a:fld>
          <a:endParaRPr lang="en-IN" sz="4400" b="1">
            <a:solidFill>
              <a:schemeClr val="accent1"/>
            </a:solidFill>
          </a:endParaRPr>
        </a:p>
      </xdr:txBody>
    </xdr:sp>
    <xdr:clientData/>
  </xdr:twoCellAnchor>
  <xdr:twoCellAnchor>
    <xdr:from>
      <xdr:col>14</xdr:col>
      <xdr:colOff>487073</xdr:colOff>
      <xdr:row>3</xdr:row>
      <xdr:rowOff>0</xdr:rowOff>
    </xdr:from>
    <xdr:to>
      <xdr:col>17</xdr:col>
      <xdr:colOff>415634</xdr:colOff>
      <xdr:row>3</xdr:row>
      <xdr:rowOff>150728</xdr:rowOff>
    </xdr:to>
    <xdr:sp macro="" textlink="">
      <xdr:nvSpPr>
        <xdr:cNvPr id="43" name="TextBox 42">
          <a:extLst>
            <a:ext uri="{FF2B5EF4-FFF2-40B4-BE49-F238E27FC236}">
              <a16:creationId xmlns:a16="http://schemas.microsoft.com/office/drawing/2014/main" id="{EFB17107-C018-4B85-BB74-637C1602D88E}"/>
            </a:ext>
          </a:extLst>
        </xdr:cNvPr>
        <xdr:cNvSpPr txBox="1"/>
      </xdr:nvSpPr>
      <xdr:spPr>
        <a:xfrm>
          <a:off x="10277258" y="568253"/>
          <a:ext cx="1763206" cy="150728"/>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t>Repeated Passengers Rev:</a:t>
          </a:r>
          <a:endParaRPr lang="en-IN" sz="1100" b="1"/>
        </a:p>
      </xdr:txBody>
    </xdr:sp>
    <xdr:clientData/>
  </xdr:twoCellAnchor>
  <xdr:twoCellAnchor>
    <xdr:from>
      <xdr:col>14</xdr:col>
      <xdr:colOff>501874</xdr:colOff>
      <xdr:row>3</xdr:row>
      <xdr:rowOff>153297</xdr:rowOff>
    </xdr:from>
    <xdr:to>
      <xdr:col>16</xdr:col>
      <xdr:colOff>224118</xdr:colOff>
      <xdr:row>4</xdr:row>
      <xdr:rowOff>168088</xdr:rowOff>
    </xdr:to>
    <xdr:sp macro="" textlink="All_Pivots!Q2">
      <xdr:nvSpPr>
        <xdr:cNvPr id="44" name="TextBox 43">
          <a:extLst>
            <a:ext uri="{FF2B5EF4-FFF2-40B4-BE49-F238E27FC236}">
              <a16:creationId xmlns:a16="http://schemas.microsoft.com/office/drawing/2014/main" id="{C736A978-10BC-4EE0-8547-911580C9409D}"/>
            </a:ext>
          </a:extLst>
        </xdr:cNvPr>
        <xdr:cNvSpPr txBox="1"/>
      </xdr:nvSpPr>
      <xdr:spPr>
        <a:xfrm>
          <a:off x="10241653" y="713591"/>
          <a:ext cx="936215" cy="201556"/>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EA15FB6-3D9C-47C1-A045-EE091833DA88}" type="TxLink">
            <a:rPr lang="en-US" sz="1400" b="1" i="0" u="none" strike="noStrike">
              <a:solidFill>
                <a:schemeClr val="accent1"/>
              </a:solidFill>
              <a:latin typeface="Aptos Narrow"/>
            </a:rPr>
            <a:t>₹ 5.2M</a:t>
          </a:fld>
          <a:endParaRPr lang="en-IN" sz="4400" b="1">
            <a:solidFill>
              <a:schemeClr val="accent1"/>
            </a:solidFill>
          </a:endParaRPr>
        </a:p>
      </xdr:txBody>
    </xdr:sp>
    <xdr:clientData/>
  </xdr:twoCellAnchor>
  <xdr:twoCellAnchor>
    <xdr:from>
      <xdr:col>3</xdr:col>
      <xdr:colOff>233455</xdr:colOff>
      <xdr:row>0</xdr:row>
      <xdr:rowOff>0</xdr:rowOff>
    </xdr:from>
    <xdr:to>
      <xdr:col>5</xdr:col>
      <xdr:colOff>550955</xdr:colOff>
      <xdr:row>2</xdr:row>
      <xdr:rowOff>102721</xdr:rowOff>
    </xdr:to>
    <xdr:sp macro="" textlink="">
      <xdr:nvSpPr>
        <xdr:cNvPr id="45" name="Rectangle 44">
          <a:extLst>
            <a:ext uri="{FF2B5EF4-FFF2-40B4-BE49-F238E27FC236}">
              <a16:creationId xmlns:a16="http://schemas.microsoft.com/office/drawing/2014/main" id="{4BACEE93-812D-4801-A27A-7E4400368FB0}"/>
            </a:ext>
          </a:extLst>
        </xdr:cNvPr>
        <xdr:cNvSpPr/>
      </xdr:nvSpPr>
      <xdr:spPr>
        <a:xfrm>
          <a:off x="2054411" y="0"/>
          <a:ext cx="1933015" cy="47625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00B0F0"/>
            </a:solidFill>
          </a:endParaRPr>
        </a:p>
      </xdr:txBody>
    </xdr:sp>
    <xdr:clientData/>
  </xdr:twoCellAnchor>
  <xdr:twoCellAnchor>
    <xdr:from>
      <xdr:col>5</xdr:col>
      <xdr:colOff>663015</xdr:colOff>
      <xdr:row>0</xdr:row>
      <xdr:rowOff>0</xdr:rowOff>
    </xdr:from>
    <xdr:to>
      <xdr:col>8</xdr:col>
      <xdr:colOff>56031</xdr:colOff>
      <xdr:row>2</xdr:row>
      <xdr:rowOff>121397</xdr:rowOff>
    </xdr:to>
    <xdr:sp macro="" textlink="">
      <xdr:nvSpPr>
        <xdr:cNvPr id="46" name="Rectangle 45">
          <a:extLst>
            <a:ext uri="{FF2B5EF4-FFF2-40B4-BE49-F238E27FC236}">
              <a16:creationId xmlns:a16="http://schemas.microsoft.com/office/drawing/2014/main" id="{5881282A-1B1C-4944-AE23-76C0B7B9281A}"/>
            </a:ext>
          </a:extLst>
        </xdr:cNvPr>
        <xdr:cNvSpPr/>
      </xdr:nvSpPr>
      <xdr:spPr>
        <a:xfrm>
          <a:off x="4099486" y="0"/>
          <a:ext cx="2035736" cy="49492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159575</xdr:colOff>
      <xdr:row>0</xdr:row>
      <xdr:rowOff>0</xdr:rowOff>
    </xdr:from>
    <xdr:to>
      <xdr:col>11</xdr:col>
      <xdr:colOff>214780</xdr:colOff>
      <xdr:row>2</xdr:row>
      <xdr:rowOff>112059</xdr:rowOff>
    </xdr:to>
    <xdr:sp macro="" textlink="">
      <xdr:nvSpPr>
        <xdr:cNvPr id="47" name="Rectangle 46">
          <a:extLst>
            <a:ext uri="{FF2B5EF4-FFF2-40B4-BE49-F238E27FC236}">
              <a16:creationId xmlns:a16="http://schemas.microsoft.com/office/drawing/2014/main" id="{AD188523-3DE1-4D89-B6CF-36551764DA5D}"/>
            </a:ext>
          </a:extLst>
        </xdr:cNvPr>
        <xdr:cNvSpPr/>
      </xdr:nvSpPr>
      <xdr:spPr>
        <a:xfrm>
          <a:off x="6005310" y="0"/>
          <a:ext cx="1876161" cy="485588"/>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323406</xdr:colOff>
      <xdr:row>0</xdr:row>
      <xdr:rowOff>0</xdr:rowOff>
    </xdr:from>
    <xdr:to>
      <xdr:col>14</xdr:col>
      <xdr:colOff>364191</xdr:colOff>
      <xdr:row>2</xdr:row>
      <xdr:rowOff>121397</xdr:rowOff>
    </xdr:to>
    <xdr:sp macro="" textlink="">
      <xdr:nvSpPr>
        <xdr:cNvPr id="48" name="Rectangle 47">
          <a:extLst>
            <a:ext uri="{FF2B5EF4-FFF2-40B4-BE49-F238E27FC236}">
              <a16:creationId xmlns:a16="http://schemas.microsoft.com/office/drawing/2014/main" id="{746A4892-4B82-4236-ACFF-3839EC0264CB}"/>
            </a:ext>
          </a:extLst>
        </xdr:cNvPr>
        <xdr:cNvSpPr/>
      </xdr:nvSpPr>
      <xdr:spPr>
        <a:xfrm>
          <a:off x="7990097" y="0"/>
          <a:ext cx="1861741" cy="49492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477898</xdr:colOff>
      <xdr:row>0</xdr:row>
      <xdr:rowOff>0</xdr:rowOff>
    </xdr:from>
    <xdr:to>
      <xdr:col>17</xdr:col>
      <xdr:colOff>588309</xdr:colOff>
      <xdr:row>2</xdr:row>
      <xdr:rowOff>130471</xdr:rowOff>
    </xdr:to>
    <xdr:sp macro="" textlink="">
      <xdr:nvSpPr>
        <xdr:cNvPr id="49" name="Rectangle 48">
          <a:extLst>
            <a:ext uri="{FF2B5EF4-FFF2-40B4-BE49-F238E27FC236}">
              <a16:creationId xmlns:a16="http://schemas.microsoft.com/office/drawing/2014/main" id="{97D2E652-994D-406A-BAB7-3CC44D823EEF}"/>
            </a:ext>
          </a:extLst>
        </xdr:cNvPr>
        <xdr:cNvSpPr/>
      </xdr:nvSpPr>
      <xdr:spPr>
        <a:xfrm>
          <a:off x="9965545" y="0"/>
          <a:ext cx="1931367" cy="504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326838</xdr:colOff>
      <xdr:row>0</xdr:row>
      <xdr:rowOff>34552</xdr:rowOff>
    </xdr:from>
    <xdr:to>
      <xdr:col>5</xdr:col>
      <xdr:colOff>532278</xdr:colOff>
      <xdr:row>1</xdr:row>
      <xdr:rowOff>177426</xdr:rowOff>
    </xdr:to>
    <xdr:sp macro="" textlink="">
      <xdr:nvSpPr>
        <xdr:cNvPr id="50" name="TextBox 49">
          <a:extLst>
            <a:ext uri="{FF2B5EF4-FFF2-40B4-BE49-F238E27FC236}">
              <a16:creationId xmlns:a16="http://schemas.microsoft.com/office/drawing/2014/main" id="{1893D305-EAB1-4796-BD77-583BDC6D0AEA}"/>
            </a:ext>
          </a:extLst>
        </xdr:cNvPr>
        <xdr:cNvSpPr txBox="1"/>
      </xdr:nvSpPr>
      <xdr:spPr>
        <a:xfrm>
          <a:off x="2754779" y="34552"/>
          <a:ext cx="121397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FINANCE</a:t>
          </a:r>
        </a:p>
      </xdr:txBody>
    </xdr:sp>
    <xdr:clientData/>
  </xdr:twoCellAnchor>
  <xdr:twoCellAnchor>
    <xdr:from>
      <xdr:col>6</xdr:col>
      <xdr:colOff>619312</xdr:colOff>
      <xdr:row>0</xdr:row>
      <xdr:rowOff>102907</xdr:rowOff>
    </xdr:from>
    <xdr:to>
      <xdr:col>8</xdr:col>
      <xdr:colOff>21665</xdr:colOff>
      <xdr:row>2</xdr:row>
      <xdr:rowOff>59017</xdr:rowOff>
    </xdr:to>
    <xdr:sp macro="" textlink="">
      <xdr:nvSpPr>
        <xdr:cNvPr id="51" name="TextBox 50">
          <a:extLst>
            <a:ext uri="{FF2B5EF4-FFF2-40B4-BE49-F238E27FC236}">
              <a16:creationId xmlns:a16="http://schemas.microsoft.com/office/drawing/2014/main" id="{8292955A-2A00-4529-A6BB-BD07586BE604}"/>
            </a:ext>
          </a:extLst>
        </xdr:cNvPr>
        <xdr:cNvSpPr txBox="1"/>
      </xdr:nvSpPr>
      <xdr:spPr>
        <a:xfrm>
          <a:off x="4653430" y="102907"/>
          <a:ext cx="121397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SALES</a:t>
          </a:r>
        </a:p>
      </xdr:txBody>
    </xdr:sp>
    <xdr:clientData/>
  </xdr:twoCellAnchor>
  <xdr:twoCellAnchor>
    <xdr:from>
      <xdr:col>9</xdr:col>
      <xdr:colOff>18675</xdr:colOff>
      <xdr:row>0</xdr:row>
      <xdr:rowOff>87218</xdr:rowOff>
    </xdr:from>
    <xdr:to>
      <xdr:col>11</xdr:col>
      <xdr:colOff>183402</xdr:colOff>
      <xdr:row>2</xdr:row>
      <xdr:rowOff>43328</xdr:rowOff>
    </xdr:to>
    <xdr:sp macro="" textlink="">
      <xdr:nvSpPr>
        <xdr:cNvPr id="52" name="TextBox 51">
          <a:extLst>
            <a:ext uri="{FF2B5EF4-FFF2-40B4-BE49-F238E27FC236}">
              <a16:creationId xmlns:a16="http://schemas.microsoft.com/office/drawing/2014/main" id="{BFB8E890-228A-4ED8-9E5F-8A46D449A69D}"/>
            </a:ext>
          </a:extLst>
        </xdr:cNvPr>
        <xdr:cNvSpPr txBox="1"/>
      </xdr:nvSpPr>
      <xdr:spPr>
        <a:xfrm>
          <a:off x="6471396" y="87218"/>
          <a:ext cx="1378697"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MARKETING</a:t>
          </a:r>
        </a:p>
      </xdr:txBody>
    </xdr:sp>
    <xdr:clientData/>
  </xdr:twoCellAnchor>
  <xdr:twoCellAnchor>
    <xdr:from>
      <xdr:col>12</xdr:col>
      <xdr:colOff>74708</xdr:colOff>
      <xdr:row>0</xdr:row>
      <xdr:rowOff>90207</xdr:rowOff>
    </xdr:from>
    <xdr:to>
      <xdr:col>14</xdr:col>
      <xdr:colOff>363817</xdr:colOff>
      <xdr:row>2</xdr:row>
      <xdr:rowOff>46317</xdr:rowOff>
    </xdr:to>
    <xdr:sp macro="" textlink="">
      <xdr:nvSpPr>
        <xdr:cNvPr id="53" name="TextBox 52">
          <a:extLst>
            <a:ext uri="{FF2B5EF4-FFF2-40B4-BE49-F238E27FC236}">
              <a16:creationId xmlns:a16="http://schemas.microsoft.com/office/drawing/2014/main" id="{2DB526AD-5533-4C23-806C-439D51441900}"/>
            </a:ext>
          </a:extLst>
        </xdr:cNvPr>
        <xdr:cNvSpPr txBox="1"/>
      </xdr:nvSpPr>
      <xdr:spPr>
        <a:xfrm>
          <a:off x="8348384" y="90207"/>
          <a:ext cx="150308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OPERATIONS</a:t>
          </a:r>
        </a:p>
      </xdr:txBody>
    </xdr:sp>
    <xdr:clientData/>
  </xdr:twoCellAnchor>
  <xdr:twoCellAnchor>
    <xdr:from>
      <xdr:col>15</xdr:col>
      <xdr:colOff>354852</xdr:colOff>
      <xdr:row>0</xdr:row>
      <xdr:rowOff>77881</xdr:rowOff>
    </xdr:from>
    <xdr:to>
      <xdr:col>17</xdr:col>
      <xdr:colOff>584946</xdr:colOff>
      <xdr:row>2</xdr:row>
      <xdr:rowOff>33991</xdr:rowOff>
    </xdr:to>
    <xdr:sp macro="" textlink="">
      <xdr:nvSpPr>
        <xdr:cNvPr id="54" name="TextBox 53">
          <a:extLst>
            <a:ext uri="{FF2B5EF4-FFF2-40B4-BE49-F238E27FC236}">
              <a16:creationId xmlns:a16="http://schemas.microsoft.com/office/drawing/2014/main" id="{4A0E6106-4F4E-4F76-954B-AF9A7DF93C6C}"/>
            </a:ext>
          </a:extLst>
        </xdr:cNvPr>
        <xdr:cNvSpPr txBox="1"/>
      </xdr:nvSpPr>
      <xdr:spPr>
        <a:xfrm>
          <a:off x="10449484" y="77881"/>
          <a:ext cx="1444065"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EXECUTIVES</a:t>
          </a:r>
        </a:p>
      </xdr:txBody>
    </xdr:sp>
    <xdr:clientData/>
  </xdr:twoCellAnchor>
  <xdr:twoCellAnchor editAs="oneCell">
    <xdr:from>
      <xdr:col>5</xdr:col>
      <xdr:colOff>588308</xdr:colOff>
      <xdr:row>0</xdr:row>
      <xdr:rowOff>0</xdr:rowOff>
    </xdr:from>
    <xdr:to>
      <xdr:col>6</xdr:col>
      <xdr:colOff>532280</xdr:colOff>
      <xdr:row>2</xdr:row>
      <xdr:rowOff>168089</xdr:rowOff>
    </xdr:to>
    <xdr:pic>
      <xdr:nvPicPr>
        <xdr:cNvPr id="62" name="Graphic 61" descr="Pandemic exponential curve bar graph with solid fill">
          <a:extLst>
            <a:ext uri="{FF2B5EF4-FFF2-40B4-BE49-F238E27FC236}">
              <a16:creationId xmlns:a16="http://schemas.microsoft.com/office/drawing/2014/main" id="{15F7AAEB-7244-B398-D517-371BB3202B5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24779" y="0"/>
          <a:ext cx="728383" cy="541618"/>
        </a:xfrm>
        <a:prstGeom prst="rect">
          <a:avLst/>
        </a:prstGeom>
      </xdr:spPr>
    </xdr:pic>
    <xdr:clientData/>
  </xdr:twoCellAnchor>
  <xdr:twoCellAnchor editAs="oneCell">
    <xdr:from>
      <xdr:col>8</xdr:col>
      <xdr:colOff>158751</xdr:colOff>
      <xdr:row>0</xdr:row>
      <xdr:rowOff>37354</xdr:rowOff>
    </xdr:from>
    <xdr:to>
      <xdr:col>9</xdr:col>
      <xdr:colOff>18678</xdr:colOff>
      <xdr:row>2</xdr:row>
      <xdr:rowOff>102721</xdr:rowOff>
    </xdr:to>
    <xdr:pic>
      <xdr:nvPicPr>
        <xdr:cNvPr id="65" name="Graphic 64" descr="Speakers with solid fill">
          <a:extLst>
            <a:ext uri="{FF2B5EF4-FFF2-40B4-BE49-F238E27FC236}">
              <a16:creationId xmlns:a16="http://schemas.microsoft.com/office/drawing/2014/main" id="{F12557F3-5D59-F4BC-15FE-C4B425B5CF7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04486" y="37354"/>
          <a:ext cx="466912" cy="438896"/>
        </a:xfrm>
        <a:prstGeom prst="rect">
          <a:avLst/>
        </a:prstGeom>
      </xdr:spPr>
    </xdr:pic>
    <xdr:clientData/>
  </xdr:twoCellAnchor>
  <xdr:twoCellAnchor editAs="oneCell">
    <xdr:from>
      <xdr:col>11</xdr:col>
      <xdr:colOff>261470</xdr:colOff>
      <xdr:row>0</xdr:row>
      <xdr:rowOff>65368</xdr:rowOff>
    </xdr:from>
    <xdr:to>
      <xdr:col>12</xdr:col>
      <xdr:colOff>188304</xdr:colOff>
      <xdr:row>2</xdr:row>
      <xdr:rowOff>120987</xdr:rowOff>
    </xdr:to>
    <xdr:pic>
      <xdr:nvPicPr>
        <xdr:cNvPr id="66" name="Graphic 65" descr="Gears with solid fill">
          <a:extLst>
            <a:ext uri="{FF2B5EF4-FFF2-40B4-BE49-F238E27FC236}">
              <a16:creationId xmlns:a16="http://schemas.microsoft.com/office/drawing/2014/main" id="{6868A055-86CC-47CC-9F4A-06949650E95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928161" y="65368"/>
          <a:ext cx="533819" cy="429148"/>
        </a:xfrm>
        <a:prstGeom prst="rect">
          <a:avLst/>
        </a:prstGeom>
      </xdr:spPr>
    </xdr:pic>
    <xdr:clientData/>
  </xdr:twoCellAnchor>
  <xdr:twoCellAnchor editAs="oneCell">
    <xdr:from>
      <xdr:col>14</xdr:col>
      <xdr:colOff>457573</xdr:colOff>
      <xdr:row>0</xdr:row>
      <xdr:rowOff>0</xdr:rowOff>
    </xdr:from>
    <xdr:to>
      <xdr:col>15</xdr:col>
      <xdr:colOff>386020</xdr:colOff>
      <xdr:row>2</xdr:row>
      <xdr:rowOff>151988</xdr:rowOff>
    </xdr:to>
    <xdr:pic>
      <xdr:nvPicPr>
        <xdr:cNvPr id="67" name="Graphic 66" descr="Detective male with solid fill">
          <a:extLst>
            <a:ext uri="{FF2B5EF4-FFF2-40B4-BE49-F238E27FC236}">
              <a16:creationId xmlns:a16="http://schemas.microsoft.com/office/drawing/2014/main" id="{61FABFF5-AB36-40D0-BD21-8EC45ED57E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945220" y="0"/>
          <a:ext cx="535432" cy="525517"/>
        </a:xfrm>
        <a:prstGeom prst="rect">
          <a:avLst/>
        </a:prstGeom>
      </xdr:spPr>
    </xdr:pic>
    <xdr:clientData/>
  </xdr:twoCellAnchor>
  <xdr:twoCellAnchor editAs="oneCell">
    <xdr:from>
      <xdr:col>3</xdr:col>
      <xdr:colOff>345515</xdr:colOff>
      <xdr:row>0</xdr:row>
      <xdr:rowOff>28015</xdr:rowOff>
    </xdr:from>
    <xdr:to>
      <xdr:col>4</xdr:col>
      <xdr:colOff>233457</xdr:colOff>
      <xdr:row>2</xdr:row>
      <xdr:rowOff>56030</xdr:rowOff>
    </xdr:to>
    <xdr:pic>
      <xdr:nvPicPr>
        <xdr:cNvPr id="69" name="Graphic 68" descr="Money with solid fill">
          <a:extLst>
            <a:ext uri="{FF2B5EF4-FFF2-40B4-BE49-F238E27FC236}">
              <a16:creationId xmlns:a16="http://schemas.microsoft.com/office/drawing/2014/main" id="{1A2E1817-0D4C-DE82-0A69-6160CDFA6AF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66471" y="28015"/>
          <a:ext cx="494927" cy="401544"/>
        </a:xfrm>
        <a:prstGeom prst="rect">
          <a:avLst/>
        </a:prstGeom>
      </xdr:spPr>
    </xdr:pic>
    <xdr:clientData/>
  </xdr:twoCellAnchor>
  <xdr:twoCellAnchor editAs="oneCell">
    <xdr:from>
      <xdr:col>0</xdr:col>
      <xdr:colOff>233455</xdr:colOff>
      <xdr:row>0</xdr:row>
      <xdr:rowOff>0</xdr:rowOff>
    </xdr:from>
    <xdr:to>
      <xdr:col>3</xdr:col>
      <xdr:colOff>56028</xdr:colOff>
      <xdr:row>6</xdr:row>
      <xdr:rowOff>112058</xdr:rowOff>
    </xdr:to>
    <xdr:pic>
      <xdr:nvPicPr>
        <xdr:cNvPr id="71" name="Picture 70" descr="On My Way Dude">
          <a:extLst>
            <a:ext uri="{FF2B5EF4-FFF2-40B4-BE49-F238E27FC236}">
              <a16:creationId xmlns:a16="http://schemas.microsoft.com/office/drawing/2014/main" id="{FF64E2DB-2A63-6A05-CB24-9D60A12B517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33455" y="0"/>
          <a:ext cx="1643529" cy="12326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219075</xdr:colOff>
      <xdr:row>0</xdr:row>
      <xdr:rowOff>76200</xdr:rowOff>
    </xdr:from>
    <xdr:to>
      <xdr:col>3</xdr:col>
      <xdr:colOff>238125</xdr:colOff>
      <xdr:row>28</xdr:row>
      <xdr:rowOff>76200</xdr:rowOff>
    </xdr:to>
    <xdr:sp macro="" textlink="">
      <xdr:nvSpPr>
        <xdr:cNvPr id="2" name="Rectangle: Rounded Corners 1">
          <a:extLst>
            <a:ext uri="{FF2B5EF4-FFF2-40B4-BE49-F238E27FC236}">
              <a16:creationId xmlns:a16="http://schemas.microsoft.com/office/drawing/2014/main" id="{61B8E336-DAFD-4A71-966E-5E686351B4CD}"/>
            </a:ext>
          </a:extLst>
        </xdr:cNvPr>
        <xdr:cNvSpPr/>
      </xdr:nvSpPr>
      <xdr:spPr>
        <a:xfrm>
          <a:off x="219075" y="76200"/>
          <a:ext cx="1847850" cy="53340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439464</xdr:colOff>
      <xdr:row>2</xdr:row>
      <xdr:rowOff>78828</xdr:rowOff>
    </xdr:from>
    <xdr:to>
      <xdr:col>6</xdr:col>
      <xdr:colOff>676604</xdr:colOff>
      <xdr:row>6</xdr:row>
      <xdr:rowOff>86779</xdr:rowOff>
    </xdr:to>
    <xdr:sp macro="" textlink="">
      <xdr:nvSpPr>
        <xdr:cNvPr id="3" name="Rectangle: Rounded Corners 2">
          <a:extLst>
            <a:ext uri="{FF2B5EF4-FFF2-40B4-BE49-F238E27FC236}">
              <a16:creationId xmlns:a16="http://schemas.microsoft.com/office/drawing/2014/main" id="{D8991869-CA8D-466B-80FE-A9AA57BBF7E1}"/>
            </a:ext>
          </a:extLst>
        </xdr:cNvPr>
        <xdr:cNvSpPr/>
      </xdr:nvSpPr>
      <xdr:spPr>
        <a:xfrm>
          <a:off x="2272205" y="459828"/>
          <a:ext cx="2569123" cy="769951"/>
        </a:xfrm>
        <a:prstGeom prst="roundRect">
          <a:avLst/>
        </a:prstGeom>
        <a:solidFill>
          <a:schemeClr val="bg2">
            <a:lumMod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7</xdr:col>
      <xdr:colOff>47950</xdr:colOff>
      <xdr:row>2</xdr:row>
      <xdr:rowOff>105276</xdr:rowOff>
    </xdr:from>
    <xdr:to>
      <xdr:col>10</xdr:col>
      <xdr:colOff>595150</xdr:colOff>
      <xdr:row>6</xdr:row>
      <xdr:rowOff>105276</xdr:rowOff>
    </xdr:to>
    <xdr:sp macro="" textlink="">
      <xdr:nvSpPr>
        <xdr:cNvPr id="4" name="Rectangle: Rounded Corners 3">
          <a:extLst>
            <a:ext uri="{FF2B5EF4-FFF2-40B4-BE49-F238E27FC236}">
              <a16:creationId xmlns:a16="http://schemas.microsoft.com/office/drawing/2014/main" id="{088BA678-D37A-42FB-8D97-4053BD2FDDBA}"/>
            </a:ext>
          </a:extLst>
        </xdr:cNvPr>
        <xdr:cNvSpPr/>
      </xdr:nvSpPr>
      <xdr:spPr>
        <a:xfrm>
          <a:off x="4905700" y="486276"/>
          <a:ext cx="2542437" cy="762000"/>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80211</xdr:colOff>
      <xdr:row>2</xdr:row>
      <xdr:rowOff>105275</xdr:rowOff>
    </xdr:from>
    <xdr:to>
      <xdr:col>15</xdr:col>
      <xdr:colOff>85223</xdr:colOff>
      <xdr:row>6</xdr:row>
      <xdr:rowOff>115302</xdr:rowOff>
    </xdr:to>
    <xdr:sp macro="" textlink="">
      <xdr:nvSpPr>
        <xdr:cNvPr id="6" name="Rectangle: Rounded Corners 5">
          <a:extLst>
            <a:ext uri="{FF2B5EF4-FFF2-40B4-BE49-F238E27FC236}">
              <a16:creationId xmlns:a16="http://schemas.microsoft.com/office/drawing/2014/main" id="{51A1A0CA-1E42-4F97-9982-5EE02AAF6512}"/>
            </a:ext>
          </a:extLst>
        </xdr:cNvPr>
        <xdr:cNvSpPr/>
      </xdr:nvSpPr>
      <xdr:spPr>
        <a:xfrm>
          <a:off x="7544803" y="486275"/>
          <a:ext cx="2451433" cy="772027"/>
        </a:xfrm>
        <a:prstGeom prst="roundRect">
          <a:avLst/>
        </a:prstGeom>
        <a:solidFill>
          <a:schemeClr val="bg2">
            <a:lumMod val="90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15</xdr:col>
      <xdr:colOff>140369</xdr:colOff>
      <xdr:row>2</xdr:row>
      <xdr:rowOff>115303</xdr:rowOff>
    </xdr:from>
    <xdr:to>
      <xdr:col>19</xdr:col>
      <xdr:colOff>150395</xdr:colOff>
      <xdr:row>6</xdr:row>
      <xdr:rowOff>120316</xdr:rowOff>
    </xdr:to>
    <xdr:sp macro="" textlink="">
      <xdr:nvSpPr>
        <xdr:cNvPr id="7" name="Rectangle: Rounded Corners 6">
          <a:extLst>
            <a:ext uri="{FF2B5EF4-FFF2-40B4-BE49-F238E27FC236}">
              <a16:creationId xmlns:a16="http://schemas.microsoft.com/office/drawing/2014/main" id="{166AD3FC-86F6-4058-93AE-547876EC88E3}"/>
            </a:ext>
          </a:extLst>
        </xdr:cNvPr>
        <xdr:cNvSpPr/>
      </xdr:nvSpPr>
      <xdr:spPr>
        <a:xfrm>
          <a:off x="10051382" y="496303"/>
          <a:ext cx="2456447" cy="767013"/>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244404</xdr:colOff>
      <xdr:row>5</xdr:row>
      <xdr:rowOff>127907</xdr:rowOff>
    </xdr:from>
    <xdr:to>
      <xdr:col>3</xdr:col>
      <xdr:colOff>191605</xdr:colOff>
      <xdr:row>11</xdr:row>
      <xdr:rowOff>13607</xdr:rowOff>
    </xdr:to>
    <mc:AlternateContent xmlns:mc="http://schemas.openxmlformats.org/markup-compatibility/2006">
      <mc:Choice xmlns:a14="http://schemas.microsoft.com/office/drawing/2010/main" Requires="a14">
        <xdr:graphicFrame macro="">
          <xdr:nvGraphicFramePr>
            <xdr:cNvPr id="8" name="MonthName 4">
              <a:extLst>
                <a:ext uri="{FF2B5EF4-FFF2-40B4-BE49-F238E27FC236}">
                  <a16:creationId xmlns:a16="http://schemas.microsoft.com/office/drawing/2014/main" id="{76A8DF3B-539B-4246-85F7-EAE9F58AB2EF}"/>
                </a:ext>
              </a:extLst>
            </xdr:cNvPr>
            <xdr:cNvGraphicFramePr/>
          </xdr:nvGraphicFramePr>
          <xdr:xfrm>
            <a:off x="0" y="0"/>
            <a:ext cx="0" cy="0"/>
          </xdr:xfrm>
          <a:graphic>
            <a:graphicData uri="http://schemas.microsoft.com/office/drawing/2010/slicer">
              <sle:slicer xmlns:sle="http://schemas.microsoft.com/office/drawing/2010/slicer" name="MonthName 4"/>
            </a:graphicData>
          </a:graphic>
        </xdr:graphicFrame>
      </mc:Choice>
      <mc:Fallback>
        <xdr:sp macro="" textlink="">
          <xdr:nvSpPr>
            <xdr:cNvPr id="0" name=""/>
            <xdr:cNvSpPr>
              <a:spLocks noTextEdit="1"/>
            </xdr:cNvSpPr>
          </xdr:nvSpPr>
          <xdr:spPr>
            <a:xfrm>
              <a:off x="244404" y="1099846"/>
              <a:ext cx="1784165" cy="1052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238579</xdr:colOff>
      <xdr:row>11</xdr:row>
      <xdr:rowOff>46543</xdr:rowOff>
    </xdr:from>
    <xdr:to>
      <xdr:col>3</xdr:col>
      <xdr:colOff>193804</xdr:colOff>
      <xdr:row>14</xdr:row>
      <xdr:rowOff>83004</xdr:rowOff>
    </xdr:to>
    <mc:AlternateContent xmlns:mc="http://schemas.openxmlformats.org/markup-compatibility/2006">
      <mc:Choice xmlns:a14="http://schemas.microsoft.com/office/drawing/2010/main" Requires="a14">
        <xdr:graphicFrame macro="">
          <xdr:nvGraphicFramePr>
            <xdr:cNvPr id="9" name="day_type 3">
              <a:extLst>
                <a:ext uri="{FF2B5EF4-FFF2-40B4-BE49-F238E27FC236}">
                  <a16:creationId xmlns:a16="http://schemas.microsoft.com/office/drawing/2014/main" id="{3405B060-6DDF-456F-A83B-A874B0C901B8}"/>
                </a:ext>
              </a:extLst>
            </xdr:cNvPr>
            <xdr:cNvGraphicFramePr/>
          </xdr:nvGraphicFramePr>
          <xdr:xfrm>
            <a:off x="0" y="0"/>
            <a:ext cx="0" cy="0"/>
          </xdr:xfrm>
          <a:graphic>
            <a:graphicData uri="http://schemas.microsoft.com/office/drawing/2010/slicer">
              <sle:slicer xmlns:sle="http://schemas.microsoft.com/office/drawing/2010/slicer" name="day_type 3"/>
            </a:graphicData>
          </a:graphic>
        </xdr:graphicFrame>
      </mc:Choice>
      <mc:Fallback>
        <xdr:sp macro="" textlink="">
          <xdr:nvSpPr>
            <xdr:cNvPr id="0" name=""/>
            <xdr:cNvSpPr>
              <a:spLocks noTextEdit="1"/>
            </xdr:cNvSpPr>
          </xdr:nvSpPr>
          <xdr:spPr>
            <a:xfrm>
              <a:off x="238579" y="2184808"/>
              <a:ext cx="1792189" cy="619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250336</xdr:colOff>
      <xdr:row>14</xdr:row>
      <xdr:rowOff>111158</xdr:rowOff>
    </xdr:from>
    <xdr:to>
      <xdr:col>3</xdr:col>
      <xdr:colOff>205561</xdr:colOff>
      <xdr:row>23</xdr:row>
      <xdr:rowOff>19049</xdr:rowOff>
    </xdr:to>
    <mc:AlternateContent xmlns:mc="http://schemas.openxmlformats.org/markup-compatibility/2006" xmlns:a14="http://schemas.microsoft.com/office/drawing/2010/main">
      <mc:Choice Requires="a14">
        <xdr:graphicFrame macro="">
          <xdr:nvGraphicFramePr>
            <xdr:cNvPr id="10" name="city_name 6">
              <a:extLst>
                <a:ext uri="{FF2B5EF4-FFF2-40B4-BE49-F238E27FC236}">
                  <a16:creationId xmlns:a16="http://schemas.microsoft.com/office/drawing/2014/main" id="{049243F9-C33C-4609-A8C7-DCA29F30A317}"/>
                </a:ext>
              </a:extLst>
            </xdr:cNvPr>
            <xdr:cNvGraphicFramePr/>
          </xdr:nvGraphicFramePr>
          <xdr:xfrm>
            <a:off x="0" y="0"/>
            <a:ext cx="0" cy="0"/>
          </xdr:xfrm>
          <a:graphic>
            <a:graphicData uri="http://schemas.microsoft.com/office/drawing/2010/slicer">
              <sle:slicer xmlns:sle="http://schemas.microsoft.com/office/drawing/2010/slicer" name="city_name 6"/>
            </a:graphicData>
          </a:graphic>
        </xdr:graphicFrame>
      </mc:Choice>
      <mc:Fallback xmlns="">
        <xdr:sp macro="" textlink="">
          <xdr:nvSpPr>
            <xdr:cNvPr id="0" name=""/>
            <xdr:cNvSpPr>
              <a:spLocks noTextEdit="1"/>
            </xdr:cNvSpPr>
          </xdr:nvSpPr>
          <xdr:spPr>
            <a:xfrm>
              <a:off x="250336" y="2778158"/>
              <a:ext cx="1784025" cy="1622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247650</xdr:colOff>
      <xdr:row>23</xdr:row>
      <xdr:rowOff>95250</xdr:rowOff>
    </xdr:from>
    <xdr:to>
      <xdr:col>3</xdr:col>
      <xdr:colOff>202875</xdr:colOff>
      <xdr:row>26</xdr:row>
      <xdr:rowOff>174630</xdr:rowOff>
    </xdr:to>
    <mc:AlternateContent xmlns:mc="http://schemas.openxmlformats.org/markup-compatibility/2006" xmlns:a14="http://schemas.microsoft.com/office/drawing/2010/main">
      <mc:Choice Requires="a14">
        <xdr:graphicFrame macro="">
          <xdr:nvGraphicFramePr>
            <xdr:cNvPr id="11" name="passenger_type 4">
              <a:extLst>
                <a:ext uri="{FF2B5EF4-FFF2-40B4-BE49-F238E27FC236}">
                  <a16:creationId xmlns:a16="http://schemas.microsoft.com/office/drawing/2014/main" id="{1D6DA7B7-F0E0-4069-A9E4-77D7F8AFBE8D}"/>
                </a:ext>
              </a:extLst>
            </xdr:cNvPr>
            <xdr:cNvGraphicFramePr/>
          </xdr:nvGraphicFramePr>
          <xdr:xfrm>
            <a:off x="0" y="0"/>
            <a:ext cx="0" cy="0"/>
          </xdr:xfrm>
          <a:graphic>
            <a:graphicData uri="http://schemas.microsoft.com/office/drawing/2010/slicer">
              <sle:slicer xmlns:sle="http://schemas.microsoft.com/office/drawing/2010/slicer" name="passenger_type 4"/>
            </a:graphicData>
          </a:graphic>
        </xdr:graphicFrame>
      </mc:Choice>
      <mc:Fallback xmlns="">
        <xdr:sp macro="" textlink="">
          <xdr:nvSpPr>
            <xdr:cNvPr id="0" name=""/>
            <xdr:cNvSpPr>
              <a:spLocks noTextEdit="1"/>
            </xdr:cNvSpPr>
          </xdr:nvSpPr>
          <xdr:spPr>
            <a:xfrm>
              <a:off x="247650" y="4476750"/>
              <a:ext cx="1784025" cy="650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161924</xdr:colOff>
      <xdr:row>6</xdr:row>
      <xdr:rowOff>123825</xdr:rowOff>
    </xdr:from>
    <xdr:to>
      <xdr:col>19</xdr:col>
      <xdr:colOff>165229</xdr:colOff>
      <xdr:row>18</xdr:row>
      <xdr:rowOff>19050</xdr:rowOff>
    </xdr:to>
    <xdr:graphicFrame macro="">
      <xdr:nvGraphicFramePr>
        <xdr:cNvPr id="12" name="Chart 11">
          <a:extLst>
            <a:ext uri="{FF2B5EF4-FFF2-40B4-BE49-F238E27FC236}">
              <a16:creationId xmlns:a16="http://schemas.microsoft.com/office/drawing/2014/main" id="{FCB4C686-9079-4001-AB5C-3D8E6FF69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344714</xdr:colOff>
      <xdr:row>19</xdr:row>
      <xdr:rowOff>47625</xdr:rowOff>
    </xdr:from>
    <xdr:to>
      <xdr:col>9</xdr:col>
      <xdr:colOff>104776</xdr:colOff>
      <xdr:row>28</xdr:row>
      <xdr:rowOff>53975</xdr:rowOff>
    </xdr:to>
    <xdr:graphicFrame macro="">
      <xdr:nvGraphicFramePr>
        <xdr:cNvPr id="13" name="Chart 12">
          <a:extLst>
            <a:ext uri="{FF2B5EF4-FFF2-40B4-BE49-F238E27FC236}">
              <a16:creationId xmlns:a16="http://schemas.microsoft.com/office/drawing/2014/main" id="{C0F7EA58-F741-47F3-8DB0-C6E3DC248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171448</xdr:colOff>
      <xdr:row>18</xdr:row>
      <xdr:rowOff>57150</xdr:rowOff>
    </xdr:from>
    <xdr:to>
      <xdr:col>19</xdr:col>
      <xdr:colOff>194386</xdr:colOff>
      <xdr:row>28</xdr:row>
      <xdr:rowOff>76200</xdr:rowOff>
    </xdr:to>
    <xdr:graphicFrame macro="">
      <xdr:nvGraphicFramePr>
        <xdr:cNvPr id="14" name="Chart 13">
          <a:extLst>
            <a:ext uri="{FF2B5EF4-FFF2-40B4-BE49-F238E27FC236}">
              <a16:creationId xmlns:a16="http://schemas.microsoft.com/office/drawing/2014/main" id="{4885DBC2-657E-41C1-8592-E5256E3FB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508190</xdr:colOff>
      <xdr:row>2</xdr:row>
      <xdr:rowOff>112406</xdr:rowOff>
    </xdr:from>
    <xdr:to>
      <xdr:col>5</xdr:col>
      <xdr:colOff>248851</xdr:colOff>
      <xdr:row>3</xdr:row>
      <xdr:rowOff>165230</xdr:rowOff>
    </xdr:to>
    <xdr:sp macro="" textlink="">
      <xdr:nvSpPr>
        <xdr:cNvPr id="5" name="TextBox 4">
          <a:extLst>
            <a:ext uri="{FF2B5EF4-FFF2-40B4-BE49-F238E27FC236}">
              <a16:creationId xmlns:a16="http://schemas.microsoft.com/office/drawing/2014/main" id="{DBE33D60-9752-4872-A40C-C6C09E06C3EC}"/>
            </a:ext>
          </a:extLst>
        </xdr:cNvPr>
        <xdr:cNvSpPr txBox="1"/>
      </xdr:nvSpPr>
      <xdr:spPr>
        <a:xfrm>
          <a:off x="2335960" y="489974"/>
          <a:ext cx="1310999" cy="2416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Total Trips:</a:t>
          </a:r>
          <a:endParaRPr lang="en-IN" sz="1700" b="1"/>
        </a:p>
      </xdr:txBody>
    </xdr:sp>
    <xdr:clientData/>
  </xdr:twoCellAnchor>
  <xdr:twoCellAnchor>
    <xdr:from>
      <xdr:col>3</xdr:col>
      <xdr:colOff>503162</xdr:colOff>
      <xdr:row>3</xdr:row>
      <xdr:rowOff>149490</xdr:rowOff>
    </xdr:from>
    <xdr:to>
      <xdr:col>4</xdr:col>
      <xdr:colOff>742782</xdr:colOff>
      <xdr:row>4</xdr:row>
      <xdr:rowOff>177484</xdr:rowOff>
    </xdr:to>
    <xdr:sp macro="" textlink="All_Pivots!A53">
      <xdr:nvSpPr>
        <xdr:cNvPr id="15" name="TextBox 14">
          <a:extLst>
            <a:ext uri="{FF2B5EF4-FFF2-40B4-BE49-F238E27FC236}">
              <a16:creationId xmlns:a16="http://schemas.microsoft.com/office/drawing/2014/main" id="{792204ED-1879-4D59-9F22-198E0DF3E5A6}"/>
            </a:ext>
          </a:extLst>
        </xdr:cNvPr>
        <xdr:cNvSpPr txBox="1"/>
      </xdr:nvSpPr>
      <xdr:spPr>
        <a:xfrm>
          <a:off x="2342472" y="707852"/>
          <a:ext cx="852724" cy="2141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BDCC5B-5ACE-4C0A-B146-17D7E7836B1D}" type="TxLink">
            <a:rPr lang="en-US" sz="1600" b="1" i="0" u="none" strike="noStrike">
              <a:solidFill>
                <a:schemeClr val="accent4"/>
              </a:solidFill>
              <a:latin typeface="Aptos Narrow"/>
            </a:rPr>
            <a:t>425.9K</a:t>
          </a:fld>
          <a:endParaRPr lang="en-IN" sz="4000" b="1">
            <a:solidFill>
              <a:schemeClr val="accent4"/>
            </a:solidFill>
          </a:endParaRPr>
        </a:p>
      </xdr:txBody>
    </xdr:sp>
    <xdr:clientData/>
  </xdr:twoCellAnchor>
  <xdr:twoCellAnchor>
    <xdr:from>
      <xdr:col>3</xdr:col>
      <xdr:colOff>499569</xdr:colOff>
      <xdr:row>5</xdr:row>
      <xdr:rowOff>2204</xdr:rowOff>
    </xdr:from>
    <xdr:to>
      <xdr:col>4</xdr:col>
      <xdr:colOff>732641</xdr:colOff>
      <xdr:row>6</xdr:row>
      <xdr:rowOff>59160</xdr:rowOff>
    </xdr:to>
    <xdr:sp macro="" textlink="">
      <xdr:nvSpPr>
        <xdr:cNvPr id="16" name="TextBox 15">
          <a:extLst>
            <a:ext uri="{FF2B5EF4-FFF2-40B4-BE49-F238E27FC236}">
              <a16:creationId xmlns:a16="http://schemas.microsoft.com/office/drawing/2014/main" id="{F74CAF73-A07F-4EFB-85E5-7918A842E755}"/>
            </a:ext>
          </a:extLst>
        </xdr:cNvPr>
        <xdr:cNvSpPr txBox="1"/>
      </xdr:nvSpPr>
      <xdr:spPr>
        <a:xfrm>
          <a:off x="2338879" y="932807"/>
          <a:ext cx="846176" cy="24307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t>Target/BM:</a:t>
          </a:r>
          <a:endParaRPr lang="en-IN" sz="1200" b="1"/>
        </a:p>
      </xdr:txBody>
    </xdr:sp>
    <xdr:clientData/>
  </xdr:twoCellAnchor>
  <xdr:twoCellAnchor>
    <xdr:from>
      <xdr:col>4</xdr:col>
      <xdr:colOff>630514</xdr:colOff>
      <xdr:row>4</xdr:row>
      <xdr:rowOff>183090</xdr:rowOff>
    </xdr:from>
    <xdr:to>
      <xdr:col>5</xdr:col>
      <xdr:colOff>315393</xdr:colOff>
      <xdr:row>6</xdr:row>
      <xdr:rowOff>58414</xdr:rowOff>
    </xdr:to>
    <xdr:sp macro="" textlink="All_Pivots!B53">
      <xdr:nvSpPr>
        <xdr:cNvPr id="17" name="TextBox 16">
          <a:extLst>
            <a:ext uri="{FF2B5EF4-FFF2-40B4-BE49-F238E27FC236}">
              <a16:creationId xmlns:a16="http://schemas.microsoft.com/office/drawing/2014/main" id="{D59964CA-9BE3-4999-8E3A-CA312902D7B7}"/>
            </a:ext>
          </a:extLst>
        </xdr:cNvPr>
        <xdr:cNvSpPr txBox="1"/>
      </xdr:nvSpPr>
      <xdr:spPr>
        <a:xfrm>
          <a:off x="3055059" y="952787"/>
          <a:ext cx="647001" cy="26017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CDA8E4-93D9-43A3-8C3E-3339C9D4C0E2}" type="TxLink">
            <a:rPr lang="en-US" sz="1200" b="1" i="0" u="none" strike="noStrike">
              <a:solidFill>
                <a:srgbClr val="C00000"/>
              </a:solidFill>
              <a:latin typeface="Aptos Narrow"/>
            </a:rPr>
            <a:t>429.0K</a:t>
          </a:fld>
          <a:endParaRPr lang="en-IN" sz="1200" b="1" i="1">
            <a:solidFill>
              <a:srgbClr val="C00000"/>
            </a:solidFill>
          </a:endParaRPr>
        </a:p>
      </xdr:txBody>
    </xdr:sp>
    <xdr:clientData/>
  </xdr:twoCellAnchor>
  <xdr:twoCellAnchor>
    <xdr:from>
      <xdr:col>5</xdr:col>
      <xdr:colOff>224975</xdr:colOff>
      <xdr:row>5</xdr:row>
      <xdr:rowOff>3551</xdr:rowOff>
    </xdr:from>
    <xdr:to>
      <xdr:col>6</xdr:col>
      <xdr:colOff>24847</xdr:colOff>
      <xdr:row>6</xdr:row>
      <xdr:rowOff>75727</xdr:rowOff>
    </xdr:to>
    <xdr:sp macro="" textlink="">
      <xdr:nvSpPr>
        <xdr:cNvPr id="18" name="TextBox 17">
          <a:extLst>
            <a:ext uri="{FF2B5EF4-FFF2-40B4-BE49-F238E27FC236}">
              <a16:creationId xmlns:a16="http://schemas.microsoft.com/office/drawing/2014/main" id="{6F903886-2BA6-45F3-93B9-886D9549E54D}"/>
            </a:ext>
          </a:extLst>
        </xdr:cNvPr>
        <xdr:cNvSpPr txBox="1"/>
      </xdr:nvSpPr>
      <xdr:spPr>
        <a:xfrm>
          <a:off x="3687105" y="956051"/>
          <a:ext cx="512177" cy="26267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sng" strike="noStrike">
              <a:solidFill>
                <a:schemeClr val="tx1"/>
              </a:solidFill>
              <a:latin typeface="+mn-lt"/>
            </a:rPr>
            <a:t>Var%</a:t>
          </a:r>
        </a:p>
      </xdr:txBody>
    </xdr:sp>
    <xdr:clientData/>
  </xdr:twoCellAnchor>
  <xdr:twoCellAnchor>
    <xdr:from>
      <xdr:col>5</xdr:col>
      <xdr:colOff>637761</xdr:colOff>
      <xdr:row>4</xdr:row>
      <xdr:rowOff>157371</xdr:rowOff>
    </xdr:from>
    <xdr:to>
      <xdr:col>6</xdr:col>
      <xdr:colOff>443733</xdr:colOff>
      <xdr:row>6</xdr:row>
      <xdr:rowOff>68035</xdr:rowOff>
    </xdr:to>
    <xdr:sp macro="" textlink="All_Pivots!C53">
      <xdr:nvSpPr>
        <xdr:cNvPr id="19" name="TextBox 18">
          <a:extLst>
            <a:ext uri="{FF2B5EF4-FFF2-40B4-BE49-F238E27FC236}">
              <a16:creationId xmlns:a16="http://schemas.microsoft.com/office/drawing/2014/main" id="{E12A719F-F8BD-47D5-9788-91FA5C0D6251}"/>
            </a:ext>
          </a:extLst>
        </xdr:cNvPr>
        <xdr:cNvSpPr txBox="1"/>
      </xdr:nvSpPr>
      <xdr:spPr>
        <a:xfrm>
          <a:off x="4099891" y="919371"/>
          <a:ext cx="518277" cy="2916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2109AE-9657-40AF-9539-67C852386D56}" type="TxLink">
            <a:rPr lang="en-US" sz="900" b="1" i="0" u="none" strike="noStrike">
              <a:solidFill>
                <a:srgbClr val="7030A0"/>
              </a:solidFill>
              <a:latin typeface="Aptos Narrow"/>
            </a:rPr>
            <a:t>-0.72%</a:t>
          </a:fld>
          <a:endParaRPr lang="en-US" sz="900" b="1" i="0" u="sng" strike="noStrike">
            <a:solidFill>
              <a:srgbClr val="7030A0"/>
            </a:solidFill>
            <a:latin typeface="+mn-lt"/>
          </a:endParaRPr>
        </a:p>
      </xdr:txBody>
    </xdr:sp>
    <xdr:clientData/>
  </xdr:twoCellAnchor>
  <xdr:twoCellAnchor>
    <xdr:from>
      <xdr:col>7</xdr:col>
      <xdr:colOff>20484</xdr:colOff>
      <xdr:row>2</xdr:row>
      <xdr:rowOff>122478</xdr:rowOff>
    </xdr:from>
    <xdr:to>
      <xdr:col>10</xdr:col>
      <xdr:colOff>583791</xdr:colOff>
      <xdr:row>3</xdr:row>
      <xdr:rowOff>175302</xdr:rowOff>
    </xdr:to>
    <xdr:sp macro="" textlink="">
      <xdr:nvSpPr>
        <xdr:cNvPr id="20" name="TextBox 19">
          <a:extLst>
            <a:ext uri="{FF2B5EF4-FFF2-40B4-BE49-F238E27FC236}">
              <a16:creationId xmlns:a16="http://schemas.microsoft.com/office/drawing/2014/main" id="{25C6C514-D51B-4A1C-92E3-61D35DAEBEF5}"/>
            </a:ext>
          </a:extLst>
        </xdr:cNvPr>
        <xdr:cNvSpPr txBox="1"/>
      </xdr:nvSpPr>
      <xdr:spPr>
        <a:xfrm>
          <a:off x="4711290" y="511672"/>
          <a:ext cx="2191775" cy="2474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t>New</a:t>
          </a:r>
          <a:r>
            <a:rPr lang="en-IN" sz="1700" b="1" baseline="0"/>
            <a:t> Passenger Trips:</a:t>
          </a:r>
          <a:endParaRPr lang="en-IN" sz="1700" b="1"/>
        </a:p>
      </xdr:txBody>
    </xdr:sp>
    <xdr:clientData/>
  </xdr:twoCellAnchor>
  <xdr:twoCellAnchor>
    <xdr:from>
      <xdr:col>7</xdr:col>
      <xdr:colOff>130044</xdr:colOff>
      <xdr:row>3</xdr:row>
      <xdr:rowOff>159562</xdr:rowOff>
    </xdr:from>
    <xdr:to>
      <xdr:col>9</xdr:col>
      <xdr:colOff>61452</xdr:colOff>
      <xdr:row>4</xdr:row>
      <xdr:rowOff>174113</xdr:rowOff>
    </xdr:to>
    <xdr:sp macro="" textlink="All_Pivots!E53">
      <xdr:nvSpPr>
        <xdr:cNvPr id="21" name="TextBox 20">
          <a:extLst>
            <a:ext uri="{FF2B5EF4-FFF2-40B4-BE49-F238E27FC236}">
              <a16:creationId xmlns:a16="http://schemas.microsoft.com/office/drawing/2014/main" id="{926AD8E8-ACA6-44E2-AA5E-359BB7A266AD}"/>
            </a:ext>
          </a:extLst>
        </xdr:cNvPr>
        <xdr:cNvSpPr txBox="1"/>
      </xdr:nvSpPr>
      <xdr:spPr>
        <a:xfrm>
          <a:off x="4820850" y="743352"/>
          <a:ext cx="945360" cy="20914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EC226EF-1BCA-4D07-91BA-B9C8F9899925}" type="TxLink">
            <a:rPr lang="en-US" sz="1600" b="1" i="0" u="none" strike="noStrike">
              <a:solidFill>
                <a:schemeClr val="accent4"/>
              </a:solidFill>
              <a:latin typeface="Aptos Narrow"/>
            </a:rPr>
            <a:t>177.0K</a:t>
          </a:fld>
          <a:endParaRPr lang="en-IN" sz="4000" b="1">
            <a:solidFill>
              <a:schemeClr val="accent4"/>
            </a:solidFill>
          </a:endParaRPr>
        </a:p>
      </xdr:txBody>
    </xdr:sp>
    <xdr:clientData/>
  </xdr:twoCellAnchor>
  <xdr:twoCellAnchor>
    <xdr:from>
      <xdr:col>7</xdr:col>
      <xdr:colOff>60190</xdr:colOff>
      <xdr:row>5</xdr:row>
      <xdr:rowOff>12276</xdr:rowOff>
    </xdr:from>
    <xdr:to>
      <xdr:col>8</xdr:col>
      <xdr:colOff>238521</xdr:colOff>
      <xdr:row>6</xdr:row>
      <xdr:rowOff>69232</xdr:rowOff>
    </xdr:to>
    <xdr:sp macro="" textlink="">
      <xdr:nvSpPr>
        <xdr:cNvPr id="22" name="TextBox 21">
          <a:extLst>
            <a:ext uri="{FF2B5EF4-FFF2-40B4-BE49-F238E27FC236}">
              <a16:creationId xmlns:a16="http://schemas.microsoft.com/office/drawing/2014/main" id="{5BD59F5A-E7DE-4625-89C2-7DB7E42EDB5E}"/>
            </a:ext>
          </a:extLst>
        </xdr:cNvPr>
        <xdr:cNvSpPr txBox="1"/>
      </xdr:nvSpPr>
      <xdr:spPr>
        <a:xfrm>
          <a:off x="4681886" y="964776"/>
          <a:ext cx="551048" cy="24745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baseline="0"/>
            <a:t>Target</a:t>
          </a:r>
          <a:endParaRPr lang="en-IN" sz="1200" b="1"/>
        </a:p>
      </xdr:txBody>
    </xdr:sp>
    <xdr:clientData/>
  </xdr:twoCellAnchor>
  <xdr:twoCellAnchor>
    <xdr:from>
      <xdr:col>8</xdr:col>
      <xdr:colOff>184608</xdr:colOff>
      <xdr:row>5</xdr:row>
      <xdr:rowOff>3790</xdr:rowOff>
    </xdr:from>
    <xdr:to>
      <xdr:col>9</xdr:col>
      <xdr:colOff>215348</xdr:colOff>
      <xdr:row>6</xdr:row>
      <xdr:rowOff>71538</xdr:rowOff>
    </xdr:to>
    <xdr:sp macro="" textlink="All_Pivots!F53">
      <xdr:nvSpPr>
        <xdr:cNvPr id="23" name="TextBox 22">
          <a:extLst>
            <a:ext uri="{FF2B5EF4-FFF2-40B4-BE49-F238E27FC236}">
              <a16:creationId xmlns:a16="http://schemas.microsoft.com/office/drawing/2014/main" id="{16E962B7-BD75-4A96-8E88-D4893533E75B}"/>
            </a:ext>
          </a:extLst>
        </xdr:cNvPr>
        <xdr:cNvSpPr txBox="1"/>
      </xdr:nvSpPr>
      <xdr:spPr>
        <a:xfrm>
          <a:off x="5179021" y="956290"/>
          <a:ext cx="627088" cy="25824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846B9A-AE93-4DDA-A11D-ACFE951AD586}" type="TxLink">
            <a:rPr lang="en-US" sz="1200" b="1" i="0" u="none" strike="noStrike">
              <a:solidFill>
                <a:srgbClr val="C00000"/>
              </a:solidFill>
              <a:latin typeface="Aptos Narrow"/>
            </a:rPr>
            <a:t>185.1K</a:t>
          </a:fld>
          <a:endParaRPr lang="en-IN" sz="1200" b="1" i="1">
            <a:solidFill>
              <a:srgbClr val="C00000"/>
            </a:solidFill>
          </a:endParaRPr>
        </a:p>
      </xdr:txBody>
    </xdr:sp>
    <xdr:clientData/>
  </xdr:twoCellAnchor>
  <xdr:twoCellAnchor>
    <xdr:from>
      <xdr:col>9</xdr:col>
      <xdr:colOff>191730</xdr:colOff>
      <xdr:row>5</xdr:row>
      <xdr:rowOff>1437</xdr:rowOff>
    </xdr:from>
    <xdr:to>
      <xdr:col>10</xdr:col>
      <xdr:colOff>75797</xdr:colOff>
      <xdr:row>6</xdr:row>
      <xdr:rowOff>69233</xdr:rowOff>
    </xdr:to>
    <xdr:sp macro="" textlink="">
      <xdr:nvSpPr>
        <xdr:cNvPr id="24" name="TextBox 23">
          <a:extLst>
            <a:ext uri="{FF2B5EF4-FFF2-40B4-BE49-F238E27FC236}">
              <a16:creationId xmlns:a16="http://schemas.microsoft.com/office/drawing/2014/main" id="{0796CED3-951D-433E-A448-1274CB036340}"/>
            </a:ext>
          </a:extLst>
        </xdr:cNvPr>
        <xdr:cNvSpPr txBox="1"/>
      </xdr:nvSpPr>
      <xdr:spPr>
        <a:xfrm>
          <a:off x="5782491" y="953937"/>
          <a:ext cx="496980" cy="25829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sng" strike="noStrike">
              <a:solidFill>
                <a:schemeClr val="tx1"/>
              </a:solidFill>
              <a:latin typeface="+mn-lt"/>
            </a:rPr>
            <a:t>Var%</a:t>
          </a:r>
        </a:p>
      </xdr:txBody>
    </xdr:sp>
    <xdr:clientData/>
  </xdr:twoCellAnchor>
  <xdr:twoCellAnchor>
    <xdr:from>
      <xdr:col>10</xdr:col>
      <xdr:colOff>13424</xdr:colOff>
      <xdr:row>4</xdr:row>
      <xdr:rowOff>181639</xdr:rowOff>
    </xdr:from>
    <xdr:to>
      <xdr:col>10</xdr:col>
      <xdr:colOff>599381</xdr:colOff>
      <xdr:row>6</xdr:row>
      <xdr:rowOff>78106</xdr:rowOff>
    </xdr:to>
    <xdr:sp macro="" textlink="All_Pivots!G53">
      <xdr:nvSpPr>
        <xdr:cNvPr id="25" name="TextBox 24">
          <a:extLst>
            <a:ext uri="{FF2B5EF4-FFF2-40B4-BE49-F238E27FC236}">
              <a16:creationId xmlns:a16="http://schemas.microsoft.com/office/drawing/2014/main" id="{E1239E1F-77C8-4F02-82FE-AE754158D7B0}"/>
            </a:ext>
          </a:extLst>
        </xdr:cNvPr>
        <xdr:cNvSpPr txBox="1"/>
      </xdr:nvSpPr>
      <xdr:spPr>
        <a:xfrm>
          <a:off x="6217098" y="943639"/>
          <a:ext cx="585957" cy="2774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B8BA0F-BECE-4F74-BA1A-D34097CDEA61}" type="TxLink">
            <a:rPr lang="en-US" sz="1100" b="1" i="0" u="none" strike="noStrike">
              <a:solidFill>
                <a:srgbClr val="7030A0"/>
              </a:solidFill>
              <a:latin typeface="Aptos Narrow"/>
            </a:rPr>
            <a:t>-4.38%</a:t>
          </a:fld>
          <a:endParaRPr lang="en-US" sz="900" b="1" i="0" u="sng" strike="noStrike">
            <a:solidFill>
              <a:srgbClr val="7030A0"/>
            </a:solidFill>
            <a:latin typeface="+mn-lt"/>
          </a:endParaRPr>
        </a:p>
      </xdr:txBody>
    </xdr:sp>
    <xdr:clientData/>
  </xdr:twoCellAnchor>
  <xdr:twoCellAnchor>
    <xdr:from>
      <xdr:col>11</xdr:col>
      <xdr:colOff>129053</xdr:colOff>
      <xdr:row>2</xdr:row>
      <xdr:rowOff>131380</xdr:rowOff>
    </xdr:from>
    <xdr:to>
      <xdr:col>15</xdr:col>
      <xdr:colOff>34325</xdr:colOff>
      <xdr:row>3</xdr:row>
      <xdr:rowOff>184204</xdr:rowOff>
    </xdr:to>
    <xdr:sp macro="" textlink="">
      <xdr:nvSpPr>
        <xdr:cNvPr id="32" name="TextBox 31">
          <a:extLst>
            <a:ext uri="{FF2B5EF4-FFF2-40B4-BE49-F238E27FC236}">
              <a16:creationId xmlns:a16="http://schemas.microsoft.com/office/drawing/2014/main" id="{C899D138-7F32-46ED-8EB9-D8BFFC215FB6}"/>
            </a:ext>
          </a:extLst>
        </xdr:cNvPr>
        <xdr:cNvSpPr txBox="1"/>
      </xdr:nvSpPr>
      <xdr:spPr>
        <a:xfrm>
          <a:off x="7577431" y="508948"/>
          <a:ext cx="2342299" cy="24160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t>Repeated Passengers Trips:</a:t>
          </a:r>
          <a:endParaRPr lang="en-IN" sz="1400" b="1"/>
        </a:p>
      </xdr:txBody>
    </xdr:sp>
    <xdr:clientData/>
  </xdr:twoCellAnchor>
  <xdr:twoCellAnchor>
    <xdr:from>
      <xdr:col>11</xdr:col>
      <xdr:colOff>124025</xdr:colOff>
      <xdr:row>3</xdr:row>
      <xdr:rowOff>168464</xdr:rowOff>
    </xdr:from>
    <xdr:to>
      <xdr:col>12</xdr:col>
      <xdr:colOff>363645</xdr:colOff>
      <xdr:row>5</xdr:row>
      <xdr:rowOff>10338</xdr:rowOff>
    </xdr:to>
    <xdr:sp macro="" textlink="All_Pivots!I53">
      <xdr:nvSpPr>
        <xdr:cNvPr id="33" name="TextBox 32">
          <a:extLst>
            <a:ext uri="{FF2B5EF4-FFF2-40B4-BE49-F238E27FC236}">
              <a16:creationId xmlns:a16="http://schemas.microsoft.com/office/drawing/2014/main" id="{3CF5FC93-C5CA-424E-8FBB-C3081360CB69}"/>
            </a:ext>
          </a:extLst>
        </xdr:cNvPr>
        <xdr:cNvSpPr txBox="1"/>
      </xdr:nvSpPr>
      <xdr:spPr>
        <a:xfrm>
          <a:off x="7601697" y="726826"/>
          <a:ext cx="852724" cy="2141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F095CA5-E62D-4EBC-8C91-765F1BE4A988}" type="TxLink">
            <a:rPr lang="en-US" sz="1600" b="1" i="0" u="none" strike="noStrike">
              <a:solidFill>
                <a:schemeClr val="accent4"/>
              </a:solidFill>
              <a:latin typeface="Aptos Narrow"/>
            </a:rPr>
            <a:t>248.9K</a:t>
          </a:fld>
          <a:endParaRPr lang="en-IN" sz="4000" b="1">
            <a:solidFill>
              <a:schemeClr val="accent4"/>
            </a:solidFill>
          </a:endParaRPr>
        </a:p>
      </xdr:txBody>
    </xdr:sp>
    <xdr:clientData/>
  </xdr:twoCellAnchor>
  <xdr:twoCellAnchor>
    <xdr:from>
      <xdr:col>11</xdr:col>
      <xdr:colOff>120432</xdr:colOff>
      <xdr:row>5</xdr:row>
      <xdr:rowOff>21178</xdr:rowOff>
    </xdr:from>
    <xdr:to>
      <xdr:col>13</xdr:col>
      <xdr:colOff>354725</xdr:colOff>
      <xdr:row>6</xdr:row>
      <xdr:rowOff>78134</xdr:rowOff>
    </xdr:to>
    <xdr:sp macro="" textlink="">
      <xdr:nvSpPr>
        <xdr:cNvPr id="34" name="TextBox 33">
          <a:extLst>
            <a:ext uri="{FF2B5EF4-FFF2-40B4-BE49-F238E27FC236}">
              <a16:creationId xmlns:a16="http://schemas.microsoft.com/office/drawing/2014/main" id="{53008229-BFAA-44EE-B226-3F73CB1E5ACC}"/>
            </a:ext>
          </a:extLst>
        </xdr:cNvPr>
        <xdr:cNvSpPr txBox="1"/>
      </xdr:nvSpPr>
      <xdr:spPr>
        <a:xfrm>
          <a:off x="7576208" y="973678"/>
          <a:ext cx="1456120" cy="24745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t>% Value of Total Trips:</a:t>
          </a:r>
          <a:endParaRPr lang="en-IN" sz="1200" b="1"/>
        </a:p>
      </xdr:txBody>
    </xdr:sp>
    <xdr:clientData/>
  </xdr:twoCellAnchor>
  <xdr:twoCellAnchor>
    <xdr:from>
      <xdr:col>13</xdr:col>
      <xdr:colOff>338435</xdr:colOff>
      <xdr:row>5</xdr:row>
      <xdr:rowOff>12692</xdr:rowOff>
    </xdr:from>
    <xdr:to>
      <xdr:col>14</xdr:col>
      <xdr:colOff>373658</xdr:colOff>
      <xdr:row>6</xdr:row>
      <xdr:rowOff>80440</xdr:rowOff>
    </xdr:to>
    <xdr:sp macro="" textlink="All_Pivots!J53">
      <xdr:nvSpPr>
        <xdr:cNvPr id="35" name="TextBox 34">
          <a:extLst>
            <a:ext uri="{FF2B5EF4-FFF2-40B4-BE49-F238E27FC236}">
              <a16:creationId xmlns:a16="http://schemas.microsoft.com/office/drawing/2014/main" id="{F642F993-AEA5-4585-90B5-6E8A71BE86DA}"/>
            </a:ext>
          </a:extLst>
        </xdr:cNvPr>
        <xdr:cNvSpPr txBox="1"/>
      </xdr:nvSpPr>
      <xdr:spPr>
        <a:xfrm>
          <a:off x="9016038" y="965192"/>
          <a:ext cx="646137" cy="25824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05913-67BD-456A-B91B-1A9453A324C9}" type="TxLink">
            <a:rPr lang="en-US" sz="1100" b="1" i="0" u="none" strike="noStrike">
              <a:solidFill>
                <a:srgbClr val="7030A0"/>
              </a:solidFill>
              <a:latin typeface="Aptos Narrow"/>
            </a:rPr>
            <a:t>58%</a:t>
          </a:fld>
          <a:endParaRPr lang="en-IN" sz="1100" b="1" i="1">
            <a:solidFill>
              <a:srgbClr val="7030A0"/>
            </a:solidFill>
          </a:endParaRPr>
        </a:p>
      </xdr:txBody>
    </xdr:sp>
    <xdr:clientData/>
  </xdr:twoCellAnchor>
  <xdr:twoCellAnchor>
    <xdr:from>
      <xdr:col>15</xdr:col>
      <xdr:colOff>194742</xdr:colOff>
      <xdr:row>2</xdr:row>
      <xdr:rowOff>153277</xdr:rowOff>
    </xdr:from>
    <xdr:to>
      <xdr:col>19</xdr:col>
      <xdr:colOff>113393</xdr:colOff>
      <xdr:row>3</xdr:row>
      <xdr:rowOff>147410</xdr:rowOff>
    </xdr:to>
    <xdr:sp macro="" textlink="">
      <xdr:nvSpPr>
        <xdr:cNvPr id="44" name="TextBox 43">
          <a:extLst>
            <a:ext uri="{FF2B5EF4-FFF2-40B4-BE49-F238E27FC236}">
              <a16:creationId xmlns:a16="http://schemas.microsoft.com/office/drawing/2014/main" id="{2FEF686E-5C3E-4078-9D5E-DEA8E29FB829}"/>
            </a:ext>
          </a:extLst>
        </xdr:cNvPr>
        <xdr:cNvSpPr txBox="1"/>
      </xdr:nvSpPr>
      <xdr:spPr>
        <a:xfrm>
          <a:off x="10105278" y="538813"/>
          <a:ext cx="2367936" cy="18690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a:t>New</a:t>
          </a:r>
          <a:r>
            <a:rPr lang="en-IN" sz="1700" b="1" baseline="0"/>
            <a:t>  vs RepeatedRatio:</a:t>
          </a:r>
          <a:endParaRPr lang="en-IN" sz="1700" b="1"/>
        </a:p>
      </xdr:txBody>
    </xdr:sp>
    <xdr:clientData/>
  </xdr:twoCellAnchor>
  <xdr:twoCellAnchor>
    <xdr:from>
      <xdr:col>16</xdr:col>
      <xdr:colOff>426510</xdr:colOff>
      <xdr:row>4</xdr:row>
      <xdr:rowOff>84318</xdr:rowOff>
    </xdr:from>
    <xdr:to>
      <xdr:col>18</xdr:col>
      <xdr:colOff>58345</xdr:colOff>
      <xdr:row>5</xdr:row>
      <xdr:rowOff>165475</xdr:rowOff>
    </xdr:to>
    <xdr:sp macro="" textlink="All_Pivots!L53">
      <xdr:nvSpPr>
        <xdr:cNvPr id="45" name="TextBox 44">
          <a:extLst>
            <a:ext uri="{FF2B5EF4-FFF2-40B4-BE49-F238E27FC236}">
              <a16:creationId xmlns:a16="http://schemas.microsoft.com/office/drawing/2014/main" id="{40D6C2B5-34AC-4792-B6A3-68C0BF83566F}"/>
            </a:ext>
          </a:extLst>
        </xdr:cNvPr>
        <xdr:cNvSpPr txBox="1"/>
      </xdr:nvSpPr>
      <xdr:spPr>
        <a:xfrm>
          <a:off x="10332510" y="846318"/>
          <a:ext cx="847406" cy="27165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845228-E04E-4430-875E-F2BFFC308470}" type="TxLink">
            <a:rPr lang="en-US" sz="2000" b="1" i="0" u="none" strike="noStrike">
              <a:solidFill>
                <a:schemeClr val="accent4"/>
              </a:solidFill>
              <a:latin typeface="Aptos Narrow"/>
            </a:rPr>
            <a:pPr algn="ctr"/>
            <a:t>71.1</a:t>
          </a:fld>
          <a:endParaRPr lang="en-IN" sz="4800" b="1">
            <a:solidFill>
              <a:schemeClr val="accent4"/>
            </a:solidFill>
          </a:endParaRPr>
        </a:p>
      </xdr:txBody>
    </xdr:sp>
    <xdr:clientData/>
  </xdr:twoCellAnchor>
  <xdr:twoCellAnchor>
    <xdr:from>
      <xdr:col>3</xdr:col>
      <xdr:colOff>344522</xdr:colOff>
      <xdr:row>0</xdr:row>
      <xdr:rowOff>0</xdr:rowOff>
    </xdr:from>
    <xdr:to>
      <xdr:col>5</xdr:col>
      <xdr:colOff>589644</xdr:colOff>
      <xdr:row>2</xdr:row>
      <xdr:rowOff>90713</xdr:rowOff>
    </xdr:to>
    <xdr:sp macro="" textlink="">
      <xdr:nvSpPr>
        <xdr:cNvPr id="50" name="Rectangle 49">
          <a:extLst>
            <a:ext uri="{FF2B5EF4-FFF2-40B4-BE49-F238E27FC236}">
              <a16:creationId xmlns:a16="http://schemas.microsoft.com/office/drawing/2014/main" id="{D22D550D-28A6-49F1-9AA4-EA4C66E2C4C8}"/>
            </a:ext>
          </a:extLst>
        </xdr:cNvPr>
        <xdr:cNvSpPr/>
      </xdr:nvSpPr>
      <xdr:spPr>
        <a:xfrm>
          <a:off x="2167879" y="0"/>
          <a:ext cx="1859836" cy="47171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712704</xdr:colOff>
      <xdr:row>0</xdr:row>
      <xdr:rowOff>9071</xdr:rowOff>
    </xdr:from>
    <xdr:to>
      <xdr:col>9</xdr:col>
      <xdr:colOff>326571</xdr:colOff>
      <xdr:row>2</xdr:row>
      <xdr:rowOff>81642</xdr:rowOff>
    </xdr:to>
    <xdr:sp macro="" textlink="">
      <xdr:nvSpPr>
        <xdr:cNvPr id="51" name="Rectangle 50">
          <a:extLst>
            <a:ext uri="{FF2B5EF4-FFF2-40B4-BE49-F238E27FC236}">
              <a16:creationId xmlns:a16="http://schemas.microsoft.com/office/drawing/2014/main" id="{42E242FF-4936-4371-BAD5-38FAA8FD68BB}"/>
            </a:ext>
          </a:extLst>
        </xdr:cNvPr>
        <xdr:cNvSpPr/>
      </xdr:nvSpPr>
      <xdr:spPr>
        <a:xfrm>
          <a:off x="4150775" y="9071"/>
          <a:ext cx="1827296" cy="453571"/>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solidFill>
          </a:endParaRPr>
        </a:p>
      </xdr:txBody>
    </xdr:sp>
    <xdr:clientData/>
  </xdr:twoCellAnchor>
  <xdr:twoCellAnchor>
    <xdr:from>
      <xdr:col>9</xdr:col>
      <xdr:colOff>470302</xdr:colOff>
      <xdr:row>0</xdr:row>
      <xdr:rowOff>0</xdr:rowOff>
    </xdr:from>
    <xdr:to>
      <xdr:col>12</xdr:col>
      <xdr:colOff>435429</xdr:colOff>
      <xdr:row>2</xdr:row>
      <xdr:rowOff>99786</xdr:rowOff>
    </xdr:to>
    <xdr:sp macro="" textlink="">
      <xdr:nvSpPr>
        <xdr:cNvPr id="52" name="Rectangle 51">
          <a:extLst>
            <a:ext uri="{FF2B5EF4-FFF2-40B4-BE49-F238E27FC236}">
              <a16:creationId xmlns:a16="http://schemas.microsoft.com/office/drawing/2014/main" id="{56F983BD-58B3-4AE2-87DE-25FB87D9FD29}"/>
            </a:ext>
          </a:extLst>
        </xdr:cNvPr>
        <xdr:cNvSpPr/>
      </xdr:nvSpPr>
      <xdr:spPr>
        <a:xfrm>
          <a:off x="6121802" y="0"/>
          <a:ext cx="1788484" cy="48078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30646</xdr:colOff>
      <xdr:row>0</xdr:row>
      <xdr:rowOff>0</xdr:rowOff>
    </xdr:from>
    <xdr:to>
      <xdr:col>16</xdr:col>
      <xdr:colOff>9071</xdr:colOff>
      <xdr:row>2</xdr:row>
      <xdr:rowOff>99786</xdr:rowOff>
    </xdr:to>
    <xdr:sp macro="" textlink="">
      <xdr:nvSpPr>
        <xdr:cNvPr id="53" name="Rectangle 52">
          <a:extLst>
            <a:ext uri="{FF2B5EF4-FFF2-40B4-BE49-F238E27FC236}">
              <a16:creationId xmlns:a16="http://schemas.microsoft.com/office/drawing/2014/main" id="{867C1AB7-42FF-4505-851F-140640996CB3}"/>
            </a:ext>
          </a:extLst>
        </xdr:cNvPr>
        <xdr:cNvSpPr/>
      </xdr:nvSpPr>
      <xdr:spPr>
        <a:xfrm>
          <a:off x="8113289" y="0"/>
          <a:ext cx="1801782" cy="48078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136071</xdr:colOff>
      <xdr:row>0</xdr:row>
      <xdr:rowOff>0</xdr:rowOff>
    </xdr:from>
    <xdr:to>
      <xdr:col>19</xdr:col>
      <xdr:colOff>163766</xdr:colOff>
      <xdr:row>2</xdr:row>
      <xdr:rowOff>108857</xdr:rowOff>
    </xdr:to>
    <xdr:sp macro="" textlink="">
      <xdr:nvSpPr>
        <xdr:cNvPr id="54" name="Rectangle 53">
          <a:extLst>
            <a:ext uri="{FF2B5EF4-FFF2-40B4-BE49-F238E27FC236}">
              <a16:creationId xmlns:a16="http://schemas.microsoft.com/office/drawing/2014/main" id="{DACD0ABC-3A4E-4E09-B8A1-497B6A3C1996}"/>
            </a:ext>
          </a:extLst>
        </xdr:cNvPr>
        <xdr:cNvSpPr/>
      </xdr:nvSpPr>
      <xdr:spPr>
        <a:xfrm>
          <a:off x="10042071" y="0"/>
          <a:ext cx="1851052" cy="489857"/>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353786</xdr:colOff>
      <xdr:row>0</xdr:row>
      <xdr:rowOff>63500</xdr:rowOff>
    </xdr:from>
    <xdr:to>
      <xdr:col>5</xdr:col>
      <xdr:colOff>560828</xdr:colOff>
      <xdr:row>2</xdr:row>
      <xdr:rowOff>12139</xdr:rowOff>
    </xdr:to>
    <xdr:sp macro="" textlink="">
      <xdr:nvSpPr>
        <xdr:cNvPr id="55" name="TextBox 54">
          <a:extLst>
            <a:ext uri="{FF2B5EF4-FFF2-40B4-BE49-F238E27FC236}">
              <a16:creationId xmlns:a16="http://schemas.microsoft.com/office/drawing/2014/main" id="{BC49C092-3CD4-4F5A-B233-C9A8F56B54A0}"/>
            </a:ext>
          </a:extLst>
        </xdr:cNvPr>
        <xdr:cNvSpPr txBox="1"/>
      </xdr:nvSpPr>
      <xdr:spPr>
        <a:xfrm>
          <a:off x="2784929" y="63500"/>
          <a:ext cx="121397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FINANCE</a:t>
          </a:r>
        </a:p>
      </xdr:txBody>
    </xdr:sp>
    <xdr:clientData/>
  </xdr:twoCellAnchor>
  <xdr:twoCellAnchor>
    <xdr:from>
      <xdr:col>8</xdr:col>
      <xdr:colOff>54428</xdr:colOff>
      <xdr:row>0</xdr:row>
      <xdr:rowOff>68356</xdr:rowOff>
    </xdr:from>
    <xdr:to>
      <xdr:col>9</xdr:col>
      <xdr:colOff>309549</xdr:colOff>
      <xdr:row>2</xdr:row>
      <xdr:rowOff>16995</xdr:rowOff>
    </xdr:to>
    <xdr:sp macro="" textlink="">
      <xdr:nvSpPr>
        <xdr:cNvPr id="56" name="TextBox 55">
          <a:extLst>
            <a:ext uri="{FF2B5EF4-FFF2-40B4-BE49-F238E27FC236}">
              <a16:creationId xmlns:a16="http://schemas.microsoft.com/office/drawing/2014/main" id="{4C012F2D-550D-4628-AEAF-858E02BFC670}"/>
            </a:ext>
          </a:extLst>
        </xdr:cNvPr>
        <xdr:cNvSpPr txBox="1"/>
      </xdr:nvSpPr>
      <xdr:spPr>
        <a:xfrm>
          <a:off x="5098142" y="68356"/>
          <a:ext cx="862907"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rgbClr val="FFFF00"/>
              </a:solidFill>
            </a:rPr>
            <a:t>SALES</a:t>
          </a:r>
        </a:p>
      </xdr:txBody>
    </xdr:sp>
    <xdr:clientData/>
  </xdr:twoCellAnchor>
  <xdr:twoCellAnchor>
    <xdr:from>
      <xdr:col>10</xdr:col>
      <xdr:colOff>269474</xdr:colOff>
      <xdr:row>0</xdr:row>
      <xdr:rowOff>79881</xdr:rowOff>
    </xdr:from>
    <xdr:to>
      <xdr:col>12</xdr:col>
      <xdr:colOff>432600</xdr:colOff>
      <xdr:row>2</xdr:row>
      <xdr:rowOff>28520</xdr:rowOff>
    </xdr:to>
    <xdr:sp macro="" textlink="">
      <xdr:nvSpPr>
        <xdr:cNvPr id="57" name="TextBox 56">
          <a:extLst>
            <a:ext uri="{FF2B5EF4-FFF2-40B4-BE49-F238E27FC236}">
              <a16:creationId xmlns:a16="http://schemas.microsoft.com/office/drawing/2014/main" id="{602EBCCB-AD69-4D9D-BF1A-6F4EB1B1F17B}"/>
            </a:ext>
          </a:extLst>
        </xdr:cNvPr>
        <xdr:cNvSpPr txBox="1"/>
      </xdr:nvSpPr>
      <xdr:spPr>
        <a:xfrm>
          <a:off x="6528760" y="79881"/>
          <a:ext cx="1378697"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MARKETING</a:t>
          </a:r>
        </a:p>
      </xdr:txBody>
    </xdr:sp>
    <xdr:clientData/>
  </xdr:twoCellAnchor>
  <xdr:twoCellAnchor>
    <xdr:from>
      <xdr:col>13</xdr:col>
      <xdr:colOff>341248</xdr:colOff>
      <xdr:row>0</xdr:row>
      <xdr:rowOff>82870</xdr:rowOff>
    </xdr:from>
    <xdr:to>
      <xdr:col>16</xdr:col>
      <xdr:colOff>20971</xdr:colOff>
      <xdr:row>2</xdr:row>
      <xdr:rowOff>31509</xdr:rowOff>
    </xdr:to>
    <xdr:sp macro="" textlink="">
      <xdr:nvSpPr>
        <xdr:cNvPr id="58" name="TextBox 57">
          <a:extLst>
            <a:ext uri="{FF2B5EF4-FFF2-40B4-BE49-F238E27FC236}">
              <a16:creationId xmlns:a16="http://schemas.microsoft.com/office/drawing/2014/main" id="{06E27EE2-0063-40A4-8019-B98F8800E57E}"/>
            </a:ext>
          </a:extLst>
        </xdr:cNvPr>
        <xdr:cNvSpPr txBox="1"/>
      </xdr:nvSpPr>
      <xdr:spPr>
        <a:xfrm>
          <a:off x="8423891" y="82870"/>
          <a:ext cx="150308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OPERATIONS</a:t>
          </a:r>
        </a:p>
      </xdr:txBody>
    </xdr:sp>
    <xdr:clientData/>
  </xdr:twoCellAnchor>
  <xdr:twoCellAnchor>
    <xdr:from>
      <xdr:col>16</xdr:col>
      <xdr:colOff>537348</xdr:colOff>
      <xdr:row>0</xdr:row>
      <xdr:rowOff>70544</xdr:rowOff>
    </xdr:from>
    <xdr:to>
      <xdr:col>19</xdr:col>
      <xdr:colOff>158056</xdr:colOff>
      <xdr:row>2</xdr:row>
      <xdr:rowOff>19183</xdr:rowOff>
    </xdr:to>
    <xdr:sp macro="" textlink="">
      <xdr:nvSpPr>
        <xdr:cNvPr id="59" name="TextBox 58">
          <a:extLst>
            <a:ext uri="{FF2B5EF4-FFF2-40B4-BE49-F238E27FC236}">
              <a16:creationId xmlns:a16="http://schemas.microsoft.com/office/drawing/2014/main" id="{AEA07067-B1CA-4E5E-A43A-F222A3E866ED}"/>
            </a:ext>
          </a:extLst>
        </xdr:cNvPr>
        <xdr:cNvSpPr txBox="1"/>
      </xdr:nvSpPr>
      <xdr:spPr>
        <a:xfrm>
          <a:off x="10443348" y="70544"/>
          <a:ext cx="1444065"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EXECUTIVES</a:t>
          </a:r>
        </a:p>
      </xdr:txBody>
    </xdr:sp>
    <xdr:clientData/>
  </xdr:twoCellAnchor>
  <xdr:twoCellAnchor editAs="oneCell">
    <xdr:from>
      <xdr:col>3</xdr:col>
      <xdr:colOff>426358</xdr:colOff>
      <xdr:row>0</xdr:row>
      <xdr:rowOff>9072</xdr:rowOff>
    </xdr:from>
    <xdr:to>
      <xdr:col>4</xdr:col>
      <xdr:colOff>299358</xdr:colOff>
      <xdr:row>2</xdr:row>
      <xdr:rowOff>48293</xdr:rowOff>
    </xdr:to>
    <xdr:pic>
      <xdr:nvPicPr>
        <xdr:cNvPr id="60" name="Graphic 59" descr="Money outline">
          <a:extLst>
            <a:ext uri="{FF2B5EF4-FFF2-40B4-BE49-F238E27FC236}">
              <a16:creationId xmlns:a16="http://schemas.microsoft.com/office/drawing/2014/main" id="{AED48222-2A2B-4079-91D7-10377341B6D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49715" y="9072"/>
          <a:ext cx="480786" cy="420221"/>
        </a:xfrm>
        <a:prstGeom prst="rect">
          <a:avLst/>
        </a:prstGeom>
      </xdr:spPr>
    </xdr:pic>
    <xdr:clientData/>
  </xdr:twoCellAnchor>
  <xdr:twoCellAnchor editAs="oneCell">
    <xdr:from>
      <xdr:col>6</xdr:col>
      <xdr:colOff>163286</xdr:colOff>
      <xdr:row>0</xdr:row>
      <xdr:rowOff>0</xdr:rowOff>
    </xdr:from>
    <xdr:to>
      <xdr:col>7</xdr:col>
      <xdr:colOff>327867</xdr:colOff>
      <xdr:row>2</xdr:row>
      <xdr:rowOff>108857</xdr:rowOff>
    </xdr:to>
    <xdr:pic>
      <xdr:nvPicPr>
        <xdr:cNvPr id="62" name="Graphic 61" descr="Pandemic exponential curve bar graph with solid fill">
          <a:extLst>
            <a:ext uri="{FF2B5EF4-FFF2-40B4-BE49-F238E27FC236}">
              <a16:creationId xmlns:a16="http://schemas.microsoft.com/office/drawing/2014/main" id="{825F8619-AF63-490A-A1A0-820C911CD45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318000" y="0"/>
          <a:ext cx="644071" cy="489857"/>
        </a:xfrm>
        <a:prstGeom prst="rect">
          <a:avLst/>
        </a:prstGeom>
      </xdr:spPr>
    </xdr:pic>
    <xdr:clientData/>
  </xdr:twoCellAnchor>
  <xdr:twoCellAnchor editAs="oneCell">
    <xdr:from>
      <xdr:col>9</xdr:col>
      <xdr:colOff>444500</xdr:colOff>
      <xdr:row>0</xdr:row>
      <xdr:rowOff>18143</xdr:rowOff>
    </xdr:from>
    <xdr:to>
      <xdr:col>10</xdr:col>
      <xdr:colOff>303627</xdr:colOff>
      <xdr:row>2</xdr:row>
      <xdr:rowOff>76039</xdr:rowOff>
    </xdr:to>
    <xdr:pic>
      <xdr:nvPicPr>
        <xdr:cNvPr id="63" name="Graphic 62" descr="Speakers with solid fill">
          <a:extLst>
            <a:ext uri="{FF2B5EF4-FFF2-40B4-BE49-F238E27FC236}">
              <a16:creationId xmlns:a16="http://schemas.microsoft.com/office/drawing/2014/main" id="{50F3FE9F-4F79-4309-A99B-91259E2F89D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96000" y="18143"/>
          <a:ext cx="466912" cy="438896"/>
        </a:xfrm>
        <a:prstGeom prst="rect">
          <a:avLst/>
        </a:prstGeom>
      </xdr:spPr>
    </xdr:pic>
    <xdr:clientData/>
  </xdr:twoCellAnchor>
  <xdr:twoCellAnchor editAs="oneCell">
    <xdr:from>
      <xdr:col>13</xdr:col>
      <xdr:colOff>18142</xdr:colOff>
      <xdr:row>0</xdr:row>
      <xdr:rowOff>36286</xdr:rowOff>
    </xdr:from>
    <xdr:to>
      <xdr:col>13</xdr:col>
      <xdr:colOff>489858</xdr:colOff>
      <xdr:row>2</xdr:row>
      <xdr:rowOff>101271</xdr:rowOff>
    </xdr:to>
    <xdr:pic>
      <xdr:nvPicPr>
        <xdr:cNvPr id="64" name="Graphic 63" descr="Gears with solid fill">
          <a:extLst>
            <a:ext uri="{FF2B5EF4-FFF2-40B4-BE49-F238E27FC236}">
              <a16:creationId xmlns:a16="http://schemas.microsoft.com/office/drawing/2014/main" id="{F327DA3F-4A69-42B4-95A5-9DAAFCF625E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100785" y="36286"/>
          <a:ext cx="471716" cy="445985"/>
        </a:xfrm>
        <a:prstGeom prst="rect">
          <a:avLst/>
        </a:prstGeom>
      </xdr:spPr>
    </xdr:pic>
    <xdr:clientData/>
  </xdr:twoCellAnchor>
  <xdr:twoCellAnchor editAs="oneCell">
    <xdr:from>
      <xdr:col>16</xdr:col>
      <xdr:colOff>126999</xdr:colOff>
      <xdr:row>0</xdr:row>
      <xdr:rowOff>1</xdr:rowOff>
    </xdr:from>
    <xdr:to>
      <xdr:col>17</xdr:col>
      <xdr:colOff>1</xdr:colOff>
      <xdr:row>2</xdr:row>
      <xdr:rowOff>90885</xdr:rowOff>
    </xdr:to>
    <xdr:pic>
      <xdr:nvPicPr>
        <xdr:cNvPr id="65" name="Graphic 64" descr="Detective male with solid fill">
          <a:extLst>
            <a:ext uri="{FF2B5EF4-FFF2-40B4-BE49-F238E27FC236}">
              <a16:creationId xmlns:a16="http://schemas.microsoft.com/office/drawing/2014/main" id="{DFF3F768-00CC-42A6-8CC1-3221589B48B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032999" y="1"/>
          <a:ext cx="480787" cy="471884"/>
        </a:xfrm>
        <a:prstGeom prst="rect">
          <a:avLst/>
        </a:prstGeom>
      </xdr:spPr>
    </xdr:pic>
    <xdr:clientData/>
  </xdr:twoCellAnchor>
  <xdr:twoCellAnchor editAs="oneCell">
    <xdr:from>
      <xdr:col>0</xdr:col>
      <xdr:colOff>308428</xdr:colOff>
      <xdr:row>0</xdr:row>
      <xdr:rowOff>0</xdr:rowOff>
    </xdr:from>
    <xdr:to>
      <xdr:col>3</xdr:col>
      <xdr:colOff>193109</xdr:colOff>
      <xdr:row>6</xdr:row>
      <xdr:rowOff>108856</xdr:rowOff>
    </xdr:to>
    <xdr:pic>
      <xdr:nvPicPr>
        <xdr:cNvPr id="66" name="Picture 65" descr="On My Way Dude">
          <a:extLst>
            <a:ext uri="{FF2B5EF4-FFF2-40B4-BE49-F238E27FC236}">
              <a16:creationId xmlns:a16="http://schemas.microsoft.com/office/drawing/2014/main" id="{63CFDEA3-3DC3-4CFF-BF78-42F73B6BB51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08428" y="0"/>
          <a:ext cx="1708038" cy="12518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0</xdr:row>
      <xdr:rowOff>57150</xdr:rowOff>
    </xdr:from>
    <xdr:to>
      <xdr:col>3</xdr:col>
      <xdr:colOff>200025</xdr:colOff>
      <xdr:row>28</xdr:row>
      <xdr:rowOff>57150</xdr:rowOff>
    </xdr:to>
    <xdr:sp macro="" textlink="">
      <xdr:nvSpPr>
        <xdr:cNvPr id="2" name="Rectangle: Rounded Corners 1">
          <a:extLst>
            <a:ext uri="{FF2B5EF4-FFF2-40B4-BE49-F238E27FC236}">
              <a16:creationId xmlns:a16="http://schemas.microsoft.com/office/drawing/2014/main" id="{E44EDFA2-A1D7-4B49-A10E-DC0FE9FFE9AA}"/>
            </a:ext>
          </a:extLst>
        </xdr:cNvPr>
        <xdr:cNvSpPr/>
      </xdr:nvSpPr>
      <xdr:spPr>
        <a:xfrm>
          <a:off x="180975" y="57150"/>
          <a:ext cx="1847850" cy="53340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304801</xdr:colOff>
      <xdr:row>0</xdr:row>
      <xdr:rowOff>19050</xdr:rowOff>
    </xdr:from>
    <xdr:to>
      <xdr:col>8</xdr:col>
      <xdr:colOff>115801</xdr:colOff>
      <xdr:row>3</xdr:row>
      <xdr:rowOff>152400</xdr:rowOff>
    </xdr:to>
    <xdr:sp macro="" textlink="">
      <xdr:nvSpPr>
        <xdr:cNvPr id="3" name="Rectangle: Rounded Corners 2">
          <a:extLst>
            <a:ext uri="{FF2B5EF4-FFF2-40B4-BE49-F238E27FC236}">
              <a16:creationId xmlns:a16="http://schemas.microsoft.com/office/drawing/2014/main" id="{6C932A23-96B0-44EF-A221-42FFFDEB01F5}"/>
            </a:ext>
          </a:extLst>
        </xdr:cNvPr>
        <xdr:cNvSpPr/>
      </xdr:nvSpPr>
      <xdr:spPr>
        <a:xfrm>
          <a:off x="2133601" y="19050"/>
          <a:ext cx="3240000" cy="704850"/>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257176</xdr:colOff>
      <xdr:row>0</xdr:row>
      <xdr:rowOff>9525</xdr:rowOff>
    </xdr:from>
    <xdr:to>
      <xdr:col>14</xdr:col>
      <xdr:colOff>114300</xdr:colOff>
      <xdr:row>3</xdr:row>
      <xdr:rowOff>142875</xdr:rowOff>
    </xdr:to>
    <xdr:sp macro="" textlink="">
      <xdr:nvSpPr>
        <xdr:cNvPr id="5" name="Rectangle: Rounded Corners 4">
          <a:extLst>
            <a:ext uri="{FF2B5EF4-FFF2-40B4-BE49-F238E27FC236}">
              <a16:creationId xmlns:a16="http://schemas.microsoft.com/office/drawing/2014/main" id="{3537C4FA-C7B4-4F6C-A97C-B71B3D76C6F0}"/>
            </a:ext>
          </a:extLst>
        </xdr:cNvPr>
        <xdr:cNvSpPr/>
      </xdr:nvSpPr>
      <xdr:spPr>
        <a:xfrm>
          <a:off x="5486401" y="9525"/>
          <a:ext cx="2714624" cy="704850"/>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228600</xdr:colOff>
      <xdr:row>0</xdr:row>
      <xdr:rowOff>28575</xdr:rowOff>
    </xdr:from>
    <xdr:to>
      <xdr:col>19</xdr:col>
      <xdr:colOff>420600</xdr:colOff>
      <xdr:row>3</xdr:row>
      <xdr:rowOff>161925</xdr:rowOff>
    </xdr:to>
    <xdr:sp macro="" textlink="">
      <xdr:nvSpPr>
        <xdr:cNvPr id="6" name="Rectangle: Rounded Corners 5">
          <a:extLst>
            <a:ext uri="{FF2B5EF4-FFF2-40B4-BE49-F238E27FC236}">
              <a16:creationId xmlns:a16="http://schemas.microsoft.com/office/drawing/2014/main" id="{8D7E72CD-6C83-4149-8B8C-B001FF7959D6}"/>
            </a:ext>
          </a:extLst>
        </xdr:cNvPr>
        <xdr:cNvSpPr/>
      </xdr:nvSpPr>
      <xdr:spPr>
        <a:xfrm>
          <a:off x="9182100" y="28575"/>
          <a:ext cx="3240000" cy="704850"/>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76200</xdr:colOff>
      <xdr:row>16</xdr:row>
      <xdr:rowOff>0</xdr:rowOff>
    </xdr:from>
    <xdr:to>
      <xdr:col>19</xdr:col>
      <xdr:colOff>533400</xdr:colOff>
      <xdr:row>27</xdr:row>
      <xdr:rowOff>161925</xdr:rowOff>
    </xdr:to>
    <xdr:graphicFrame macro="">
      <xdr:nvGraphicFramePr>
        <xdr:cNvPr id="8" name="Chart 7">
          <a:extLst>
            <a:ext uri="{FF2B5EF4-FFF2-40B4-BE49-F238E27FC236}">
              <a16:creationId xmlns:a16="http://schemas.microsoft.com/office/drawing/2014/main" id="{04E9B260-6707-4651-9B1B-2041A2F39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47625</xdr:colOff>
      <xdr:row>4</xdr:row>
      <xdr:rowOff>28575</xdr:rowOff>
    </xdr:from>
    <xdr:to>
      <xdr:col>19</xdr:col>
      <xdr:colOff>594133</xdr:colOff>
      <xdr:row>15</xdr:row>
      <xdr:rowOff>142875</xdr:rowOff>
    </xdr:to>
    <xdr:graphicFrame macro="">
      <xdr:nvGraphicFramePr>
        <xdr:cNvPr id="9" name="Chart 8">
          <a:extLst>
            <a:ext uri="{FF2B5EF4-FFF2-40B4-BE49-F238E27FC236}">
              <a16:creationId xmlns:a16="http://schemas.microsoft.com/office/drawing/2014/main" id="{3D656746-F188-4184-8966-5178B043BB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190500</xdr:colOff>
      <xdr:row>7</xdr:row>
      <xdr:rowOff>76200</xdr:rowOff>
    </xdr:from>
    <xdr:to>
      <xdr:col>3</xdr:col>
      <xdr:colOff>197700</xdr:colOff>
      <xdr:row>13</xdr:row>
      <xdr:rowOff>66675</xdr:rowOff>
    </xdr:to>
    <mc:AlternateContent xmlns:mc="http://schemas.openxmlformats.org/markup-compatibility/2006">
      <mc:Choice xmlns:a14="http://schemas.microsoft.com/office/drawing/2010/main" Requires="a14">
        <xdr:graphicFrame macro="">
          <xdr:nvGraphicFramePr>
            <xdr:cNvPr id="10" name="MonthName 5">
              <a:extLst>
                <a:ext uri="{FF2B5EF4-FFF2-40B4-BE49-F238E27FC236}">
                  <a16:creationId xmlns:a16="http://schemas.microsoft.com/office/drawing/2014/main" id="{36E2D545-CCB8-43CD-A310-8A01C3B7961A}"/>
                </a:ext>
              </a:extLst>
            </xdr:cNvPr>
            <xdr:cNvGraphicFramePr/>
          </xdr:nvGraphicFramePr>
          <xdr:xfrm>
            <a:off x="0" y="0"/>
            <a:ext cx="0" cy="0"/>
          </xdr:xfrm>
          <a:graphic>
            <a:graphicData uri="http://schemas.microsoft.com/office/drawing/2010/slicer">
              <sle:slicer xmlns:sle="http://schemas.microsoft.com/office/drawing/2010/slicer" name="MonthName 5"/>
            </a:graphicData>
          </a:graphic>
        </xdr:graphicFrame>
      </mc:Choice>
      <mc:Fallback>
        <xdr:sp macro="" textlink="">
          <xdr:nvSpPr>
            <xdr:cNvPr id="0" name=""/>
            <xdr:cNvSpPr>
              <a:spLocks noTextEdit="1"/>
            </xdr:cNvSpPr>
          </xdr:nvSpPr>
          <xdr:spPr>
            <a:xfrm>
              <a:off x="190500" y="1396497"/>
              <a:ext cx="1846185" cy="1122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200024</xdr:colOff>
      <xdr:row>13</xdr:row>
      <xdr:rowOff>111011</xdr:rowOff>
    </xdr:from>
    <xdr:to>
      <xdr:col>3</xdr:col>
      <xdr:colOff>190499</xdr:colOff>
      <xdr:row>22</xdr:row>
      <xdr:rowOff>57150</xdr:rowOff>
    </xdr:to>
    <mc:AlternateContent xmlns:mc="http://schemas.openxmlformats.org/markup-compatibility/2006">
      <mc:Choice xmlns:a14="http://schemas.microsoft.com/office/drawing/2010/main" Requires="a14">
        <xdr:graphicFrame macro="">
          <xdr:nvGraphicFramePr>
            <xdr:cNvPr id="11" name="city_name 7">
              <a:extLst>
                <a:ext uri="{FF2B5EF4-FFF2-40B4-BE49-F238E27FC236}">
                  <a16:creationId xmlns:a16="http://schemas.microsoft.com/office/drawing/2014/main" id="{E2D0565F-80BB-4EB5-B469-C81557498999}"/>
                </a:ext>
              </a:extLst>
            </xdr:cNvPr>
            <xdr:cNvGraphicFramePr/>
          </xdr:nvGraphicFramePr>
          <xdr:xfrm>
            <a:off x="0" y="0"/>
            <a:ext cx="0" cy="0"/>
          </xdr:xfrm>
          <a:graphic>
            <a:graphicData uri="http://schemas.microsoft.com/office/drawing/2010/slicer">
              <sle:slicer xmlns:sle="http://schemas.microsoft.com/office/drawing/2010/slicer" name="city_name 7"/>
            </a:graphicData>
          </a:graphic>
        </xdr:graphicFrame>
      </mc:Choice>
      <mc:Fallback>
        <xdr:sp macro="" textlink="">
          <xdr:nvSpPr>
            <xdr:cNvPr id="0" name=""/>
            <xdr:cNvSpPr>
              <a:spLocks noTextEdit="1"/>
            </xdr:cNvSpPr>
          </xdr:nvSpPr>
          <xdr:spPr>
            <a:xfrm>
              <a:off x="200024" y="2562991"/>
              <a:ext cx="1829460" cy="1643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408671</xdr:colOff>
      <xdr:row>0</xdr:row>
      <xdr:rowOff>19050</xdr:rowOff>
    </xdr:from>
    <xdr:to>
      <xdr:col>6</xdr:col>
      <xdr:colOff>219075</xdr:colOff>
      <xdr:row>1</xdr:row>
      <xdr:rowOff>133350</xdr:rowOff>
    </xdr:to>
    <xdr:sp macro="" textlink="">
      <xdr:nvSpPr>
        <xdr:cNvPr id="7" name="TextBox 6">
          <a:extLst>
            <a:ext uri="{FF2B5EF4-FFF2-40B4-BE49-F238E27FC236}">
              <a16:creationId xmlns:a16="http://schemas.microsoft.com/office/drawing/2014/main" id="{34AF2BB8-06B0-4D6F-9A24-C25D635E5E03}"/>
            </a:ext>
          </a:extLst>
        </xdr:cNvPr>
        <xdr:cNvSpPr txBox="1"/>
      </xdr:nvSpPr>
      <xdr:spPr>
        <a:xfrm>
          <a:off x="2237471" y="19050"/>
          <a:ext cx="1829704"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Total Passengers:</a:t>
          </a:r>
          <a:endParaRPr lang="en-IN" sz="1700" b="1"/>
        </a:p>
      </xdr:txBody>
    </xdr:sp>
    <xdr:clientData/>
  </xdr:twoCellAnchor>
  <xdr:twoCellAnchor>
    <xdr:from>
      <xdr:col>6</xdr:col>
      <xdr:colOff>194093</xdr:colOff>
      <xdr:row>0</xdr:row>
      <xdr:rowOff>31655</xdr:rowOff>
    </xdr:from>
    <xdr:to>
      <xdr:col>7</xdr:col>
      <xdr:colOff>457200</xdr:colOff>
      <xdr:row>1</xdr:row>
      <xdr:rowOff>133350</xdr:rowOff>
    </xdr:to>
    <xdr:sp macro="" textlink="All_Pivots!A96">
      <xdr:nvSpPr>
        <xdr:cNvPr id="12" name="TextBox 11">
          <a:extLst>
            <a:ext uri="{FF2B5EF4-FFF2-40B4-BE49-F238E27FC236}">
              <a16:creationId xmlns:a16="http://schemas.microsoft.com/office/drawing/2014/main" id="{EC03CF56-1966-4DB8-B7F4-27E1B81DE5D6}"/>
            </a:ext>
          </a:extLst>
        </xdr:cNvPr>
        <xdr:cNvSpPr txBox="1"/>
      </xdr:nvSpPr>
      <xdr:spPr>
        <a:xfrm>
          <a:off x="4042193" y="31655"/>
          <a:ext cx="872707" cy="29219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C98D14D-1FB4-4AAC-9828-56C9A64F24E7}" type="TxLink">
            <a:rPr lang="en-US" sz="1800" b="1" i="0" u="none" strike="noStrike">
              <a:solidFill>
                <a:schemeClr val="accent4"/>
              </a:solidFill>
              <a:latin typeface="Aptos Narrow"/>
            </a:rPr>
            <a:t>72.5K</a:t>
          </a:fld>
          <a:endParaRPr lang="en-IN" sz="6000" b="1">
            <a:solidFill>
              <a:schemeClr val="accent4"/>
            </a:solidFill>
          </a:endParaRPr>
        </a:p>
      </xdr:txBody>
    </xdr:sp>
    <xdr:clientData/>
  </xdr:twoCellAnchor>
  <xdr:twoCellAnchor>
    <xdr:from>
      <xdr:col>3</xdr:col>
      <xdr:colOff>314325</xdr:colOff>
      <xdr:row>1</xdr:row>
      <xdr:rowOff>161925</xdr:rowOff>
    </xdr:from>
    <xdr:to>
      <xdr:col>4</xdr:col>
      <xdr:colOff>657225</xdr:colOff>
      <xdr:row>3</xdr:row>
      <xdr:rowOff>142874</xdr:rowOff>
    </xdr:to>
    <xdr:sp macro="" textlink="">
      <xdr:nvSpPr>
        <xdr:cNvPr id="13" name="TextBox 12">
          <a:extLst>
            <a:ext uri="{FF2B5EF4-FFF2-40B4-BE49-F238E27FC236}">
              <a16:creationId xmlns:a16="http://schemas.microsoft.com/office/drawing/2014/main" id="{4C558795-B407-4505-A379-B3F886D98609}"/>
            </a:ext>
          </a:extLst>
        </xdr:cNvPr>
        <xdr:cNvSpPr txBox="1"/>
      </xdr:nvSpPr>
      <xdr:spPr>
        <a:xfrm>
          <a:off x="2143125" y="352425"/>
          <a:ext cx="952500" cy="3619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Prvs Month:</a:t>
          </a:r>
          <a:endParaRPr lang="en-IN" sz="1400" b="1"/>
        </a:p>
      </xdr:txBody>
    </xdr:sp>
    <xdr:clientData/>
  </xdr:twoCellAnchor>
  <xdr:twoCellAnchor>
    <xdr:from>
      <xdr:col>4</xdr:col>
      <xdr:colOff>688311</xdr:colOff>
      <xdr:row>1</xdr:row>
      <xdr:rowOff>174127</xdr:rowOff>
    </xdr:from>
    <xdr:to>
      <xdr:col>5</xdr:col>
      <xdr:colOff>504824</xdr:colOff>
      <xdr:row>3</xdr:row>
      <xdr:rowOff>123825</xdr:rowOff>
    </xdr:to>
    <xdr:sp macro="" textlink="All_Pivots!B96">
      <xdr:nvSpPr>
        <xdr:cNvPr id="14" name="TextBox 13">
          <a:extLst>
            <a:ext uri="{FF2B5EF4-FFF2-40B4-BE49-F238E27FC236}">
              <a16:creationId xmlns:a16="http://schemas.microsoft.com/office/drawing/2014/main" id="{F93DF618-04FE-4086-94A7-67618B6BBDFD}"/>
            </a:ext>
          </a:extLst>
        </xdr:cNvPr>
        <xdr:cNvSpPr txBox="1"/>
      </xdr:nvSpPr>
      <xdr:spPr>
        <a:xfrm>
          <a:off x="3126711" y="364627"/>
          <a:ext cx="807113" cy="33069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A2E75B-5D27-4374-9F6E-0984229E9768}" type="TxLink">
            <a:rPr lang="en-US" sz="1600" b="1" i="0" u="none" strike="noStrike">
              <a:solidFill>
                <a:srgbClr val="C00000"/>
              </a:solidFill>
              <a:latin typeface="Aptos Narrow"/>
            </a:rPr>
            <a:t>71.3K</a:t>
          </a:fld>
          <a:endParaRPr lang="en-IN" sz="1800" b="1" i="1">
            <a:solidFill>
              <a:srgbClr val="C00000"/>
            </a:solidFill>
          </a:endParaRPr>
        </a:p>
      </xdr:txBody>
    </xdr:sp>
    <xdr:clientData/>
  </xdr:twoCellAnchor>
  <xdr:twoCellAnchor>
    <xdr:from>
      <xdr:col>6</xdr:col>
      <xdr:colOff>125148</xdr:colOff>
      <xdr:row>1</xdr:row>
      <xdr:rowOff>160610</xdr:rowOff>
    </xdr:from>
    <xdr:to>
      <xdr:col>7</xdr:col>
      <xdr:colOff>76199</xdr:colOff>
      <xdr:row>3</xdr:row>
      <xdr:rowOff>133350</xdr:rowOff>
    </xdr:to>
    <xdr:sp macro="" textlink="">
      <xdr:nvSpPr>
        <xdr:cNvPr id="15" name="TextBox 14">
          <a:extLst>
            <a:ext uri="{FF2B5EF4-FFF2-40B4-BE49-F238E27FC236}">
              <a16:creationId xmlns:a16="http://schemas.microsoft.com/office/drawing/2014/main" id="{0C855947-E9D7-402E-8208-DEE9934EBC63}"/>
            </a:ext>
          </a:extLst>
        </xdr:cNvPr>
        <xdr:cNvSpPr txBox="1"/>
      </xdr:nvSpPr>
      <xdr:spPr>
        <a:xfrm>
          <a:off x="4163748" y="351110"/>
          <a:ext cx="560651" cy="3537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sng">
              <a:solidFill>
                <a:schemeClr val="dk1"/>
              </a:solidFill>
              <a:effectLst/>
              <a:latin typeface="+mn-lt"/>
              <a:ea typeface="+mn-ea"/>
              <a:cs typeface="+mn-cs"/>
            </a:rPr>
            <a:t>△</a:t>
          </a:r>
          <a:r>
            <a:rPr lang="en-US" sz="1100" b="1" i="0" u="sng" strike="noStrike">
              <a:solidFill>
                <a:schemeClr val="tx1"/>
              </a:solidFill>
              <a:latin typeface="+mn-lt"/>
            </a:rPr>
            <a:t>%</a:t>
          </a:r>
        </a:p>
      </xdr:txBody>
    </xdr:sp>
    <xdr:clientData/>
  </xdr:twoCellAnchor>
  <xdr:twoCellAnchor>
    <xdr:from>
      <xdr:col>7</xdr:col>
      <xdr:colOff>95250</xdr:colOff>
      <xdr:row>1</xdr:row>
      <xdr:rowOff>167458</xdr:rowOff>
    </xdr:from>
    <xdr:to>
      <xdr:col>8</xdr:col>
      <xdr:colOff>108343</xdr:colOff>
      <xdr:row>3</xdr:row>
      <xdr:rowOff>133350</xdr:rowOff>
    </xdr:to>
    <xdr:sp macro="" textlink="All_Pivots!C96">
      <xdr:nvSpPr>
        <xdr:cNvPr id="16" name="TextBox 15">
          <a:extLst>
            <a:ext uri="{FF2B5EF4-FFF2-40B4-BE49-F238E27FC236}">
              <a16:creationId xmlns:a16="http://schemas.microsoft.com/office/drawing/2014/main" id="{8B964B8C-6BA3-42A2-B89D-E02FBF5F7D2B}"/>
            </a:ext>
          </a:extLst>
        </xdr:cNvPr>
        <xdr:cNvSpPr txBox="1"/>
      </xdr:nvSpPr>
      <xdr:spPr>
        <a:xfrm>
          <a:off x="4743450" y="357958"/>
          <a:ext cx="622693" cy="346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C1669F-E1BA-4D5D-A362-81A1734F5A60}" type="TxLink">
            <a:rPr lang="en-US" sz="1400" b="1" i="0" u="none" strike="noStrike">
              <a:solidFill>
                <a:srgbClr val="7030A0"/>
              </a:solidFill>
              <a:latin typeface="Aptos Narrow"/>
            </a:rPr>
            <a:t>1.69%</a:t>
          </a:fld>
          <a:endParaRPr lang="en-US" sz="1050" b="1" i="0" u="sng" strike="noStrike">
            <a:solidFill>
              <a:srgbClr val="7030A0"/>
            </a:solidFill>
            <a:latin typeface="+mn-lt"/>
          </a:endParaRPr>
        </a:p>
      </xdr:txBody>
    </xdr:sp>
    <xdr:clientData/>
  </xdr:twoCellAnchor>
  <xdr:twoCellAnchor>
    <xdr:from>
      <xdr:col>8</xdr:col>
      <xdr:colOff>295276</xdr:colOff>
      <xdr:row>0</xdr:row>
      <xdr:rowOff>0</xdr:rowOff>
    </xdr:from>
    <xdr:to>
      <xdr:col>12</xdr:col>
      <xdr:colOff>238126</xdr:colOff>
      <xdr:row>1</xdr:row>
      <xdr:rowOff>114300</xdr:rowOff>
    </xdr:to>
    <xdr:sp macro="" textlink="">
      <xdr:nvSpPr>
        <xdr:cNvPr id="17" name="TextBox 16">
          <a:extLst>
            <a:ext uri="{FF2B5EF4-FFF2-40B4-BE49-F238E27FC236}">
              <a16:creationId xmlns:a16="http://schemas.microsoft.com/office/drawing/2014/main" id="{F4A32030-B564-466D-A9B1-912FF90C7E9A}"/>
            </a:ext>
          </a:extLst>
        </xdr:cNvPr>
        <xdr:cNvSpPr txBox="1"/>
      </xdr:nvSpPr>
      <xdr:spPr>
        <a:xfrm>
          <a:off x="5524501" y="0"/>
          <a:ext cx="1847850"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New Passengers:</a:t>
          </a:r>
          <a:endParaRPr lang="en-IN" sz="1700" b="1"/>
        </a:p>
      </xdr:txBody>
    </xdr:sp>
    <xdr:clientData/>
  </xdr:twoCellAnchor>
  <xdr:twoCellAnchor>
    <xdr:from>
      <xdr:col>12</xdr:col>
      <xdr:colOff>60743</xdr:colOff>
      <xdr:row>0</xdr:row>
      <xdr:rowOff>12605</xdr:rowOff>
    </xdr:from>
    <xdr:to>
      <xdr:col>13</xdr:col>
      <xdr:colOff>447675</xdr:colOff>
      <xdr:row>1</xdr:row>
      <xdr:rowOff>114300</xdr:rowOff>
    </xdr:to>
    <xdr:sp macro="" textlink="All_Pivots!E96">
      <xdr:nvSpPr>
        <xdr:cNvPr id="18" name="TextBox 17">
          <a:extLst>
            <a:ext uri="{FF2B5EF4-FFF2-40B4-BE49-F238E27FC236}">
              <a16:creationId xmlns:a16="http://schemas.microsoft.com/office/drawing/2014/main" id="{09C30625-6E7C-4DB6-8393-269D3D650412}"/>
            </a:ext>
          </a:extLst>
        </xdr:cNvPr>
        <xdr:cNvSpPr txBox="1"/>
      </xdr:nvSpPr>
      <xdr:spPr>
        <a:xfrm>
          <a:off x="7194968" y="12605"/>
          <a:ext cx="863182" cy="29219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67FF784-D1BF-4516-B9EC-56F3B1D93230}" type="TxLink">
            <a:rPr lang="en-US" sz="1700" b="1" i="0" u="none" strike="noStrike">
              <a:solidFill>
                <a:schemeClr val="accent4"/>
              </a:solidFill>
              <a:latin typeface="Aptos Narrow"/>
            </a:rPr>
            <a:t>177.0K</a:t>
          </a:fld>
          <a:endParaRPr lang="en-IN" sz="1700" b="1">
            <a:solidFill>
              <a:schemeClr val="accent4"/>
            </a:solidFill>
          </a:endParaRPr>
        </a:p>
      </xdr:txBody>
    </xdr:sp>
    <xdr:clientData/>
  </xdr:twoCellAnchor>
  <xdr:twoCellAnchor>
    <xdr:from>
      <xdr:col>8</xdr:col>
      <xdr:colOff>257175</xdr:colOff>
      <xdr:row>1</xdr:row>
      <xdr:rowOff>142875</xdr:rowOff>
    </xdr:from>
    <xdr:to>
      <xdr:col>10</xdr:col>
      <xdr:colOff>142875</xdr:colOff>
      <xdr:row>3</xdr:row>
      <xdr:rowOff>123824</xdr:rowOff>
    </xdr:to>
    <xdr:sp macro="" textlink="">
      <xdr:nvSpPr>
        <xdr:cNvPr id="19" name="TextBox 18">
          <a:extLst>
            <a:ext uri="{FF2B5EF4-FFF2-40B4-BE49-F238E27FC236}">
              <a16:creationId xmlns:a16="http://schemas.microsoft.com/office/drawing/2014/main" id="{FABD3F74-D74A-4CE5-A472-581475953C2B}"/>
            </a:ext>
          </a:extLst>
        </xdr:cNvPr>
        <xdr:cNvSpPr txBox="1"/>
      </xdr:nvSpPr>
      <xdr:spPr>
        <a:xfrm>
          <a:off x="5486400" y="333375"/>
          <a:ext cx="838200" cy="36194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t>Target/BM:</a:t>
          </a:r>
          <a:endParaRPr lang="en-IN" sz="1200" b="1"/>
        </a:p>
      </xdr:txBody>
    </xdr:sp>
    <xdr:clientData/>
  </xdr:twoCellAnchor>
  <xdr:twoCellAnchor>
    <xdr:from>
      <xdr:col>10</xdr:col>
      <xdr:colOff>173961</xdr:colOff>
      <xdr:row>1</xdr:row>
      <xdr:rowOff>155077</xdr:rowOff>
    </xdr:from>
    <xdr:to>
      <xdr:col>11</xdr:col>
      <xdr:colOff>457200</xdr:colOff>
      <xdr:row>3</xdr:row>
      <xdr:rowOff>104775</xdr:rowOff>
    </xdr:to>
    <xdr:sp macro="" textlink="All_Pivots!F96">
      <xdr:nvSpPr>
        <xdr:cNvPr id="20" name="TextBox 19">
          <a:extLst>
            <a:ext uri="{FF2B5EF4-FFF2-40B4-BE49-F238E27FC236}">
              <a16:creationId xmlns:a16="http://schemas.microsoft.com/office/drawing/2014/main" id="{B777AD11-9949-468B-A7A2-5F98091B4EA1}"/>
            </a:ext>
          </a:extLst>
        </xdr:cNvPr>
        <xdr:cNvSpPr txBox="1"/>
      </xdr:nvSpPr>
      <xdr:spPr>
        <a:xfrm>
          <a:off x="6355686" y="345577"/>
          <a:ext cx="759489" cy="33069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7FFDE0-C812-4FFD-938A-AB18998FF395}" type="TxLink">
            <a:rPr lang="en-US" sz="1400" b="1" i="0" u="none" strike="noStrike">
              <a:solidFill>
                <a:srgbClr val="C00000"/>
              </a:solidFill>
              <a:latin typeface="Aptos Narrow"/>
            </a:rPr>
            <a:pPr algn="l"/>
            <a:t>185.1K</a:t>
          </a:fld>
          <a:endParaRPr lang="en-IN" sz="1600" b="1" i="1">
            <a:solidFill>
              <a:srgbClr val="C00000"/>
            </a:solidFill>
          </a:endParaRPr>
        </a:p>
      </xdr:txBody>
    </xdr:sp>
    <xdr:clientData/>
  </xdr:twoCellAnchor>
  <xdr:twoCellAnchor>
    <xdr:from>
      <xdr:col>11</xdr:col>
      <xdr:colOff>420423</xdr:colOff>
      <xdr:row>1</xdr:row>
      <xdr:rowOff>160610</xdr:rowOff>
    </xdr:from>
    <xdr:to>
      <xdr:col>12</xdr:col>
      <xdr:colOff>419099</xdr:colOff>
      <xdr:row>3</xdr:row>
      <xdr:rowOff>133350</xdr:rowOff>
    </xdr:to>
    <xdr:sp macro="" textlink="">
      <xdr:nvSpPr>
        <xdr:cNvPr id="21" name="TextBox 20">
          <a:extLst>
            <a:ext uri="{FF2B5EF4-FFF2-40B4-BE49-F238E27FC236}">
              <a16:creationId xmlns:a16="http://schemas.microsoft.com/office/drawing/2014/main" id="{AD4977A3-C808-46DF-81B5-D7CEA646BA29}"/>
            </a:ext>
          </a:extLst>
        </xdr:cNvPr>
        <xdr:cNvSpPr txBox="1"/>
      </xdr:nvSpPr>
      <xdr:spPr>
        <a:xfrm>
          <a:off x="7078398" y="351110"/>
          <a:ext cx="474926" cy="35374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i="0" u="sng" strike="noStrike">
              <a:solidFill>
                <a:schemeClr val="tx1"/>
              </a:solidFill>
              <a:latin typeface="+mn-lt"/>
            </a:rPr>
            <a:t>Var%</a:t>
          </a:r>
        </a:p>
      </xdr:txBody>
    </xdr:sp>
    <xdr:clientData/>
  </xdr:twoCellAnchor>
  <xdr:twoCellAnchor>
    <xdr:from>
      <xdr:col>12</xdr:col>
      <xdr:colOff>466725</xdr:colOff>
      <xdr:row>1</xdr:row>
      <xdr:rowOff>138883</xdr:rowOff>
    </xdr:from>
    <xdr:to>
      <xdr:col>14</xdr:col>
      <xdr:colOff>146443</xdr:colOff>
      <xdr:row>3</xdr:row>
      <xdr:rowOff>104775</xdr:rowOff>
    </xdr:to>
    <xdr:sp macro="" textlink="All_Pivots!G96">
      <xdr:nvSpPr>
        <xdr:cNvPr id="22" name="TextBox 21">
          <a:extLst>
            <a:ext uri="{FF2B5EF4-FFF2-40B4-BE49-F238E27FC236}">
              <a16:creationId xmlns:a16="http://schemas.microsoft.com/office/drawing/2014/main" id="{26B35CF7-6BEE-4205-A2B8-2139AEAFB288}"/>
            </a:ext>
          </a:extLst>
        </xdr:cNvPr>
        <xdr:cNvSpPr txBox="1"/>
      </xdr:nvSpPr>
      <xdr:spPr>
        <a:xfrm>
          <a:off x="7600950" y="329383"/>
          <a:ext cx="632218" cy="346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A060EF-CA65-4710-9CD4-6050F8690FDF}" type="TxLink">
            <a:rPr lang="en-US" sz="1200" b="1" i="0" u="none" strike="noStrike">
              <a:solidFill>
                <a:srgbClr val="7030A0"/>
              </a:solidFill>
              <a:latin typeface="Aptos Narrow"/>
            </a:rPr>
            <a:t>-4.38%</a:t>
          </a:fld>
          <a:endParaRPr lang="en-US" sz="1000" b="1" i="0" u="sng" strike="noStrike">
            <a:solidFill>
              <a:srgbClr val="7030A0"/>
            </a:solidFill>
            <a:latin typeface="+mn-lt"/>
          </a:endParaRPr>
        </a:p>
      </xdr:txBody>
    </xdr:sp>
    <xdr:clientData/>
  </xdr:twoCellAnchor>
  <xdr:twoCellAnchor>
    <xdr:from>
      <xdr:col>14</xdr:col>
      <xdr:colOff>313421</xdr:colOff>
      <xdr:row>0</xdr:row>
      <xdr:rowOff>38100</xdr:rowOff>
    </xdr:from>
    <xdr:to>
      <xdr:col>18</xdr:col>
      <xdr:colOff>47625</xdr:colOff>
      <xdr:row>1</xdr:row>
      <xdr:rowOff>152400</xdr:rowOff>
    </xdr:to>
    <xdr:sp macro="" textlink="">
      <xdr:nvSpPr>
        <xdr:cNvPr id="23" name="TextBox 22">
          <a:extLst>
            <a:ext uri="{FF2B5EF4-FFF2-40B4-BE49-F238E27FC236}">
              <a16:creationId xmlns:a16="http://schemas.microsoft.com/office/drawing/2014/main" id="{CF94456E-5AD7-4A20-A209-67EFBED40068}"/>
            </a:ext>
          </a:extLst>
        </xdr:cNvPr>
        <xdr:cNvSpPr txBox="1"/>
      </xdr:nvSpPr>
      <xdr:spPr>
        <a:xfrm>
          <a:off x="9266921" y="38100"/>
          <a:ext cx="2172604"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Repeated Passengers:</a:t>
          </a:r>
          <a:endParaRPr lang="en-IN" sz="1700" b="1"/>
        </a:p>
      </xdr:txBody>
    </xdr:sp>
    <xdr:clientData/>
  </xdr:twoCellAnchor>
  <xdr:twoCellAnchor>
    <xdr:from>
      <xdr:col>18</xdr:col>
      <xdr:colOff>59661</xdr:colOff>
      <xdr:row>0</xdr:row>
      <xdr:rowOff>40777</xdr:rowOff>
    </xdr:from>
    <xdr:to>
      <xdr:col>19</xdr:col>
      <xdr:colOff>257174</xdr:colOff>
      <xdr:row>1</xdr:row>
      <xdr:rowOff>142875</xdr:rowOff>
    </xdr:to>
    <xdr:sp macro="" textlink="All_Pivots!I96">
      <xdr:nvSpPr>
        <xdr:cNvPr id="24" name="TextBox 23">
          <a:extLst>
            <a:ext uri="{FF2B5EF4-FFF2-40B4-BE49-F238E27FC236}">
              <a16:creationId xmlns:a16="http://schemas.microsoft.com/office/drawing/2014/main" id="{DED7CFFA-FC93-46C5-94B0-B4F9C0A3D29E}"/>
            </a:ext>
          </a:extLst>
        </xdr:cNvPr>
        <xdr:cNvSpPr txBox="1"/>
      </xdr:nvSpPr>
      <xdr:spPr>
        <a:xfrm>
          <a:off x="11451561" y="40777"/>
          <a:ext cx="807113" cy="29259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8BDA96-2953-4799-9E02-E50FAAC72404}" type="TxLink">
            <a:rPr lang="en-US" sz="1600" b="1" i="0" u="none" strike="noStrike">
              <a:solidFill>
                <a:schemeClr val="accent4"/>
              </a:solidFill>
              <a:latin typeface="Aptos Narrow"/>
            </a:rPr>
            <a:t>48.4K</a:t>
          </a:fld>
          <a:endParaRPr lang="en-IN" sz="1800" b="1" i="1">
            <a:solidFill>
              <a:schemeClr val="accent4"/>
            </a:solidFill>
          </a:endParaRPr>
        </a:p>
      </xdr:txBody>
    </xdr:sp>
    <xdr:clientData/>
  </xdr:twoCellAnchor>
  <xdr:twoCellAnchor>
    <xdr:from>
      <xdr:col>14</xdr:col>
      <xdr:colOff>322946</xdr:colOff>
      <xdr:row>2</xdr:row>
      <xdr:rowOff>28575</xdr:rowOff>
    </xdr:from>
    <xdr:to>
      <xdr:col>18</xdr:col>
      <xdr:colOff>57150</xdr:colOff>
      <xdr:row>3</xdr:row>
      <xdr:rowOff>142875</xdr:rowOff>
    </xdr:to>
    <xdr:sp macro="" textlink="">
      <xdr:nvSpPr>
        <xdr:cNvPr id="25" name="TextBox 24">
          <a:extLst>
            <a:ext uri="{FF2B5EF4-FFF2-40B4-BE49-F238E27FC236}">
              <a16:creationId xmlns:a16="http://schemas.microsoft.com/office/drawing/2014/main" id="{B7E8082B-FF7A-4B66-A99E-F9A68BD9FBCA}"/>
            </a:ext>
          </a:extLst>
        </xdr:cNvPr>
        <xdr:cNvSpPr txBox="1"/>
      </xdr:nvSpPr>
      <xdr:spPr>
        <a:xfrm>
          <a:off x="9276446" y="409575"/>
          <a:ext cx="2172604" cy="3048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 of Total passengers:</a:t>
          </a:r>
          <a:endParaRPr lang="en-IN" sz="1700" b="1"/>
        </a:p>
      </xdr:txBody>
    </xdr:sp>
    <xdr:clientData/>
  </xdr:twoCellAnchor>
  <xdr:twoCellAnchor>
    <xdr:from>
      <xdr:col>18</xdr:col>
      <xdr:colOff>69186</xdr:colOff>
      <xdr:row>2</xdr:row>
      <xdr:rowOff>31252</xdr:rowOff>
    </xdr:from>
    <xdr:to>
      <xdr:col>19</xdr:col>
      <xdr:colOff>266699</xdr:colOff>
      <xdr:row>3</xdr:row>
      <xdr:rowOff>133350</xdr:rowOff>
    </xdr:to>
    <xdr:sp macro="" textlink="All_Pivots!J96">
      <xdr:nvSpPr>
        <xdr:cNvPr id="26" name="TextBox 25">
          <a:extLst>
            <a:ext uri="{FF2B5EF4-FFF2-40B4-BE49-F238E27FC236}">
              <a16:creationId xmlns:a16="http://schemas.microsoft.com/office/drawing/2014/main" id="{77B055E5-4C65-4E0F-AB88-1543C2B761B0}"/>
            </a:ext>
          </a:extLst>
        </xdr:cNvPr>
        <xdr:cNvSpPr txBox="1"/>
      </xdr:nvSpPr>
      <xdr:spPr>
        <a:xfrm>
          <a:off x="11461086" y="412252"/>
          <a:ext cx="807113" cy="29259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0931FD-FA8C-41DA-9CFF-D209E12931C7}" type="TxLink">
            <a:rPr lang="en-US" sz="1400" b="1" i="0" u="none" strike="noStrike">
              <a:solidFill>
                <a:srgbClr val="000000"/>
              </a:solidFill>
              <a:latin typeface="Aptos Narrow"/>
            </a:rPr>
            <a:t>66.67%</a:t>
          </a:fld>
          <a:endParaRPr lang="en-IN" sz="1600" b="1" i="1">
            <a:solidFill>
              <a:srgbClr val="C00000"/>
            </a:solidFill>
          </a:endParaRPr>
        </a:p>
      </xdr:txBody>
    </xdr:sp>
    <xdr:clientData/>
  </xdr:twoCellAnchor>
  <xdr:twoCellAnchor editAs="oneCell">
    <xdr:from>
      <xdr:col>0</xdr:col>
      <xdr:colOff>276225</xdr:colOff>
      <xdr:row>0</xdr:row>
      <xdr:rowOff>0</xdr:rowOff>
    </xdr:from>
    <xdr:to>
      <xdr:col>3</xdr:col>
      <xdr:colOff>155463</xdr:colOff>
      <xdr:row>6</xdr:row>
      <xdr:rowOff>108856</xdr:rowOff>
    </xdr:to>
    <xdr:pic>
      <xdr:nvPicPr>
        <xdr:cNvPr id="41" name="Picture 40" descr="On My Way Dude">
          <a:extLst>
            <a:ext uri="{FF2B5EF4-FFF2-40B4-BE49-F238E27FC236}">
              <a16:creationId xmlns:a16="http://schemas.microsoft.com/office/drawing/2014/main" id="{1A12B921-ECEE-479F-ADF9-888CBBB5680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76225" y="0"/>
          <a:ext cx="1708038" cy="125185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123825</xdr:colOff>
      <xdr:row>0</xdr:row>
      <xdr:rowOff>104775</xdr:rowOff>
    </xdr:from>
    <xdr:to>
      <xdr:col>3</xdr:col>
      <xdr:colOff>142875</xdr:colOff>
      <xdr:row>28</xdr:row>
      <xdr:rowOff>104775</xdr:rowOff>
    </xdr:to>
    <xdr:sp macro="" textlink="">
      <xdr:nvSpPr>
        <xdr:cNvPr id="2" name="Rectangle: Rounded Corners 1">
          <a:extLst>
            <a:ext uri="{FF2B5EF4-FFF2-40B4-BE49-F238E27FC236}">
              <a16:creationId xmlns:a16="http://schemas.microsoft.com/office/drawing/2014/main" id="{8176B0CF-F72B-44F1-B548-FD66B37C6F28}"/>
            </a:ext>
          </a:extLst>
        </xdr:cNvPr>
        <xdr:cNvSpPr/>
      </xdr:nvSpPr>
      <xdr:spPr>
        <a:xfrm>
          <a:off x="123825" y="104775"/>
          <a:ext cx="1847850" cy="533400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314327</xdr:colOff>
      <xdr:row>2</xdr:row>
      <xdr:rowOff>142875</xdr:rowOff>
    </xdr:from>
    <xdr:to>
      <xdr:col>5</xdr:col>
      <xdr:colOff>559717</xdr:colOff>
      <xdr:row>6</xdr:row>
      <xdr:rowOff>85725</xdr:rowOff>
    </xdr:to>
    <xdr:sp macro="" textlink="">
      <xdr:nvSpPr>
        <xdr:cNvPr id="3" name="Rectangle: Rounded Corners 2">
          <a:extLst>
            <a:ext uri="{FF2B5EF4-FFF2-40B4-BE49-F238E27FC236}">
              <a16:creationId xmlns:a16="http://schemas.microsoft.com/office/drawing/2014/main" id="{2A9F79A8-4BDB-471F-91C9-264E59E827F7}"/>
            </a:ext>
          </a:extLst>
        </xdr:cNvPr>
        <xdr:cNvSpPr/>
      </xdr:nvSpPr>
      <xdr:spPr>
        <a:xfrm>
          <a:off x="2140770" y="516019"/>
          <a:ext cx="1865622" cy="689139"/>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648955</xdr:colOff>
      <xdr:row>2</xdr:row>
      <xdr:rowOff>162220</xdr:rowOff>
    </xdr:from>
    <xdr:to>
      <xdr:col>8</xdr:col>
      <xdr:colOff>176751</xdr:colOff>
      <xdr:row>6</xdr:row>
      <xdr:rowOff>105070</xdr:rowOff>
    </xdr:to>
    <xdr:sp macro="" textlink="">
      <xdr:nvSpPr>
        <xdr:cNvPr id="4" name="Rectangle: Rounded Corners 3">
          <a:extLst>
            <a:ext uri="{FF2B5EF4-FFF2-40B4-BE49-F238E27FC236}">
              <a16:creationId xmlns:a16="http://schemas.microsoft.com/office/drawing/2014/main" id="{3F7B38C7-C937-4EE6-BB74-F2B2DED2A893}"/>
            </a:ext>
          </a:extLst>
        </xdr:cNvPr>
        <xdr:cNvSpPr/>
      </xdr:nvSpPr>
      <xdr:spPr>
        <a:xfrm>
          <a:off x="4082142" y="539033"/>
          <a:ext cx="2050351" cy="696477"/>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279679</xdr:colOff>
      <xdr:row>2</xdr:row>
      <xdr:rowOff>157007</xdr:rowOff>
    </xdr:from>
    <xdr:to>
      <xdr:col>11</xdr:col>
      <xdr:colOff>303544</xdr:colOff>
      <xdr:row>6</xdr:row>
      <xdr:rowOff>124710</xdr:rowOff>
    </xdr:to>
    <xdr:sp macro="" textlink="">
      <xdr:nvSpPr>
        <xdr:cNvPr id="5" name="Rectangle: Rounded Corners 4">
          <a:extLst>
            <a:ext uri="{FF2B5EF4-FFF2-40B4-BE49-F238E27FC236}">
              <a16:creationId xmlns:a16="http://schemas.microsoft.com/office/drawing/2014/main" id="{F7FEE017-67AE-4AAE-9527-1B3A5707A974}"/>
            </a:ext>
          </a:extLst>
        </xdr:cNvPr>
        <xdr:cNvSpPr/>
      </xdr:nvSpPr>
      <xdr:spPr>
        <a:xfrm>
          <a:off x="6235421" y="533820"/>
          <a:ext cx="1792793" cy="721330"/>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412422</xdr:colOff>
      <xdr:row>2</xdr:row>
      <xdr:rowOff>146539</xdr:rowOff>
    </xdr:from>
    <xdr:to>
      <xdr:col>15</xdr:col>
      <xdr:colOff>574033</xdr:colOff>
      <xdr:row>6</xdr:row>
      <xdr:rowOff>134233</xdr:rowOff>
    </xdr:to>
    <xdr:sp macro="" textlink="">
      <xdr:nvSpPr>
        <xdr:cNvPr id="6" name="Rectangle: Rounded Corners 5">
          <a:extLst>
            <a:ext uri="{FF2B5EF4-FFF2-40B4-BE49-F238E27FC236}">
              <a16:creationId xmlns:a16="http://schemas.microsoft.com/office/drawing/2014/main" id="{D3F4E642-46DA-4DDE-AEE4-61CF339E7F4F}"/>
            </a:ext>
          </a:extLst>
        </xdr:cNvPr>
        <xdr:cNvSpPr/>
      </xdr:nvSpPr>
      <xdr:spPr>
        <a:xfrm>
          <a:off x="8137092" y="523352"/>
          <a:ext cx="2589963" cy="741321"/>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712558</xdr:colOff>
      <xdr:row>2</xdr:row>
      <xdr:rowOff>161925</xdr:rowOff>
    </xdr:from>
    <xdr:to>
      <xdr:col>18</xdr:col>
      <xdr:colOff>367050</xdr:colOff>
      <xdr:row>6</xdr:row>
      <xdr:rowOff>104775</xdr:rowOff>
    </xdr:to>
    <xdr:sp macro="" textlink="">
      <xdr:nvSpPr>
        <xdr:cNvPr id="7" name="Rectangle: Rounded Corners 6">
          <a:extLst>
            <a:ext uri="{FF2B5EF4-FFF2-40B4-BE49-F238E27FC236}">
              <a16:creationId xmlns:a16="http://schemas.microsoft.com/office/drawing/2014/main" id="{855D2D85-DDB5-4329-BFFC-4584EE77C2C6}"/>
            </a:ext>
          </a:extLst>
        </xdr:cNvPr>
        <xdr:cNvSpPr/>
      </xdr:nvSpPr>
      <xdr:spPr>
        <a:xfrm>
          <a:off x="10921031" y="540017"/>
          <a:ext cx="2221153" cy="699033"/>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142876</xdr:colOff>
      <xdr:row>5</xdr:row>
      <xdr:rowOff>177940</xdr:rowOff>
    </xdr:from>
    <xdr:to>
      <xdr:col>3</xdr:col>
      <xdr:colOff>98102</xdr:colOff>
      <xdr:row>12</xdr:row>
      <xdr:rowOff>90660</xdr:rowOff>
    </xdr:to>
    <mc:AlternateContent xmlns:mc="http://schemas.openxmlformats.org/markup-compatibility/2006">
      <mc:Choice xmlns:a14="http://schemas.microsoft.com/office/drawing/2010/main" Requires="a14">
        <xdr:graphicFrame macro="">
          <xdr:nvGraphicFramePr>
            <xdr:cNvPr id="9" name="monthname 6">
              <a:extLst>
                <a:ext uri="{FF2B5EF4-FFF2-40B4-BE49-F238E27FC236}">
                  <a16:creationId xmlns:a16="http://schemas.microsoft.com/office/drawing/2014/main" id="{4566A59E-EA68-4070-B9F2-236437C05781}"/>
                </a:ext>
              </a:extLst>
            </xdr:cNvPr>
            <xdr:cNvGraphicFramePr/>
          </xdr:nvGraphicFramePr>
          <xdr:xfrm>
            <a:off x="0" y="0"/>
            <a:ext cx="0" cy="0"/>
          </xdr:xfrm>
          <a:graphic>
            <a:graphicData uri="http://schemas.microsoft.com/office/drawing/2010/slicer">
              <sle:slicer xmlns:sle="http://schemas.microsoft.com/office/drawing/2010/slicer" name="monthname 6"/>
            </a:graphicData>
          </a:graphic>
        </xdr:graphicFrame>
      </mc:Choice>
      <mc:Fallback>
        <xdr:sp macro="" textlink="">
          <xdr:nvSpPr>
            <xdr:cNvPr id="0" name=""/>
            <xdr:cNvSpPr>
              <a:spLocks noTextEdit="1"/>
            </xdr:cNvSpPr>
          </xdr:nvSpPr>
          <xdr:spPr>
            <a:xfrm>
              <a:off x="142876" y="1150924"/>
              <a:ext cx="1798774" cy="1295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144689</xdr:colOff>
      <xdr:row>12</xdr:row>
      <xdr:rowOff>157006</xdr:rowOff>
    </xdr:from>
    <xdr:to>
      <xdr:col>3</xdr:col>
      <xdr:colOff>99915</xdr:colOff>
      <xdr:row>22</xdr:row>
      <xdr:rowOff>115362</xdr:rowOff>
    </xdr:to>
    <mc:AlternateContent xmlns:mc="http://schemas.openxmlformats.org/markup-compatibility/2006">
      <mc:Choice xmlns:a14="http://schemas.microsoft.com/office/drawing/2010/main" Requires="a14">
        <xdr:graphicFrame macro="">
          <xdr:nvGraphicFramePr>
            <xdr:cNvPr id="10" name="city_name 8">
              <a:extLst>
                <a:ext uri="{FF2B5EF4-FFF2-40B4-BE49-F238E27FC236}">
                  <a16:creationId xmlns:a16="http://schemas.microsoft.com/office/drawing/2014/main" id="{6AF51A90-7E68-4DDF-A737-6388F3E2FE72}"/>
                </a:ext>
              </a:extLst>
            </xdr:cNvPr>
            <xdr:cNvGraphicFramePr/>
          </xdr:nvGraphicFramePr>
          <xdr:xfrm>
            <a:off x="0" y="0"/>
            <a:ext cx="0" cy="0"/>
          </xdr:xfrm>
          <a:graphic>
            <a:graphicData uri="http://schemas.microsoft.com/office/drawing/2010/slicer">
              <sle:slicer xmlns:sle="http://schemas.microsoft.com/office/drawing/2010/slicer" name="city_name 8"/>
            </a:graphicData>
          </a:graphic>
        </xdr:graphicFrame>
      </mc:Choice>
      <mc:Fallback>
        <xdr:sp macro="" textlink="">
          <xdr:nvSpPr>
            <xdr:cNvPr id="0" name=""/>
            <xdr:cNvSpPr>
              <a:spLocks noTextEdit="1"/>
            </xdr:cNvSpPr>
          </xdr:nvSpPr>
          <xdr:spPr>
            <a:xfrm>
              <a:off x="144689" y="2512651"/>
              <a:ext cx="1798774" cy="1924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153342</xdr:colOff>
      <xdr:row>22</xdr:row>
      <xdr:rowOff>175681</xdr:rowOff>
    </xdr:from>
    <xdr:to>
      <xdr:col>3</xdr:col>
      <xdr:colOff>108568</xdr:colOff>
      <xdr:row>26</xdr:row>
      <xdr:rowOff>41704</xdr:rowOff>
    </xdr:to>
    <mc:AlternateContent xmlns:mc="http://schemas.openxmlformats.org/markup-compatibility/2006">
      <mc:Choice xmlns:a14="http://schemas.microsoft.com/office/drawing/2010/main" Requires="a14">
        <xdr:graphicFrame macro="">
          <xdr:nvGraphicFramePr>
            <xdr:cNvPr id="11" name="passenger_type 5">
              <a:extLst>
                <a:ext uri="{FF2B5EF4-FFF2-40B4-BE49-F238E27FC236}">
                  <a16:creationId xmlns:a16="http://schemas.microsoft.com/office/drawing/2014/main" id="{11A9902E-2613-4396-810E-606991A0D99C}"/>
                </a:ext>
              </a:extLst>
            </xdr:cNvPr>
            <xdr:cNvGraphicFramePr/>
          </xdr:nvGraphicFramePr>
          <xdr:xfrm>
            <a:off x="0" y="0"/>
            <a:ext cx="0" cy="0"/>
          </xdr:xfrm>
          <a:graphic>
            <a:graphicData uri="http://schemas.microsoft.com/office/drawing/2010/slicer">
              <sle:slicer xmlns:sle="http://schemas.microsoft.com/office/drawing/2010/slicer" name="passenger_type 5"/>
            </a:graphicData>
          </a:graphic>
        </xdr:graphicFrame>
      </mc:Choice>
      <mc:Fallback>
        <xdr:sp macro="" textlink="">
          <xdr:nvSpPr>
            <xdr:cNvPr id="0" name=""/>
            <xdr:cNvSpPr>
              <a:spLocks noTextEdit="1"/>
            </xdr:cNvSpPr>
          </xdr:nvSpPr>
          <xdr:spPr>
            <a:xfrm>
              <a:off x="153342" y="4497778"/>
              <a:ext cx="1798774" cy="644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895350</xdr:colOff>
      <xdr:row>18</xdr:row>
      <xdr:rowOff>9525</xdr:rowOff>
    </xdr:from>
    <xdr:to>
      <xdr:col>14</xdr:col>
      <xdr:colOff>560615</xdr:colOff>
      <xdr:row>28</xdr:row>
      <xdr:rowOff>161925</xdr:rowOff>
    </xdr:to>
    <xdr:graphicFrame macro="">
      <xdr:nvGraphicFramePr>
        <xdr:cNvPr id="12" name="Chart 11">
          <a:extLst>
            <a:ext uri="{FF2B5EF4-FFF2-40B4-BE49-F238E27FC236}">
              <a16:creationId xmlns:a16="http://schemas.microsoft.com/office/drawing/2014/main" id="{38030CBA-03B7-4721-B4B9-E16FDDA02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18</xdr:row>
      <xdr:rowOff>38100</xdr:rowOff>
    </xdr:from>
    <xdr:to>
      <xdr:col>8</xdr:col>
      <xdr:colOff>57150</xdr:colOff>
      <xdr:row>28</xdr:row>
      <xdr:rowOff>104775</xdr:rowOff>
    </xdr:to>
    <xdr:graphicFrame macro="">
      <xdr:nvGraphicFramePr>
        <xdr:cNvPr id="13" name="Chart 12">
          <a:extLst>
            <a:ext uri="{FF2B5EF4-FFF2-40B4-BE49-F238E27FC236}">
              <a16:creationId xmlns:a16="http://schemas.microsoft.com/office/drawing/2014/main" id="{B1D8DC4C-5F5C-4663-B10E-E26A29A6F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101328</xdr:colOff>
      <xdr:row>7</xdr:row>
      <xdr:rowOff>0</xdr:rowOff>
    </xdr:from>
    <xdr:to>
      <xdr:col>18</xdr:col>
      <xdr:colOff>344521</xdr:colOff>
      <xdr:row>17</xdr:row>
      <xdr:rowOff>141862</xdr:rowOff>
    </xdr:to>
    <xdr:graphicFrame macro="">
      <xdr:nvGraphicFramePr>
        <xdr:cNvPr id="14" name="Chart 13">
          <a:extLst>
            <a:ext uri="{FF2B5EF4-FFF2-40B4-BE49-F238E27FC236}">
              <a16:creationId xmlns:a16="http://schemas.microsoft.com/office/drawing/2014/main" id="{3804DE85-A6C5-4C5F-932D-5071E121E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379936</xdr:colOff>
      <xdr:row>2</xdr:row>
      <xdr:rowOff>162128</xdr:rowOff>
    </xdr:from>
    <xdr:to>
      <xdr:col>5</xdr:col>
      <xdr:colOff>493113</xdr:colOff>
      <xdr:row>4</xdr:row>
      <xdr:rowOff>81875</xdr:rowOff>
    </xdr:to>
    <xdr:sp macro="" textlink="">
      <xdr:nvSpPr>
        <xdr:cNvPr id="8" name="TextBox 7">
          <a:extLst>
            <a:ext uri="{FF2B5EF4-FFF2-40B4-BE49-F238E27FC236}">
              <a16:creationId xmlns:a16="http://schemas.microsoft.com/office/drawing/2014/main" id="{979F4074-6979-446C-9C67-7780CEF52B2A}"/>
            </a:ext>
          </a:extLst>
        </xdr:cNvPr>
        <xdr:cNvSpPr txBox="1"/>
      </xdr:nvSpPr>
      <xdr:spPr>
        <a:xfrm>
          <a:off x="2206379" y="535272"/>
          <a:ext cx="1733409" cy="292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Total Distance:</a:t>
          </a:r>
          <a:endParaRPr lang="en-IN" sz="1700" b="1"/>
        </a:p>
      </xdr:txBody>
    </xdr:sp>
    <xdr:clientData/>
  </xdr:twoCellAnchor>
  <xdr:twoCellAnchor>
    <xdr:from>
      <xdr:col>4</xdr:col>
      <xdr:colOff>166560</xdr:colOff>
      <xdr:row>4</xdr:row>
      <xdr:rowOff>103013</xdr:rowOff>
    </xdr:from>
    <xdr:to>
      <xdr:col>5</xdr:col>
      <xdr:colOff>68736</xdr:colOff>
      <xdr:row>6</xdr:row>
      <xdr:rowOff>48657</xdr:rowOff>
    </xdr:to>
    <xdr:sp macro="" textlink="All_Pivots!A138">
      <xdr:nvSpPr>
        <xdr:cNvPr id="15" name="TextBox 14">
          <a:extLst>
            <a:ext uri="{FF2B5EF4-FFF2-40B4-BE49-F238E27FC236}">
              <a16:creationId xmlns:a16="http://schemas.microsoft.com/office/drawing/2014/main" id="{188E604D-3AE4-4A56-BFDA-63B651BFD665}"/>
            </a:ext>
          </a:extLst>
        </xdr:cNvPr>
        <xdr:cNvSpPr txBox="1"/>
      </xdr:nvSpPr>
      <xdr:spPr>
        <a:xfrm>
          <a:off x="2601818" y="849302"/>
          <a:ext cx="913593"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63375E-7DF6-4CF2-9AF0-9431304669BD}" type="TxLink">
            <a:rPr lang="en-US" sz="1800" b="1" i="0" u="none" strike="noStrike">
              <a:solidFill>
                <a:schemeClr val="accent4"/>
              </a:solidFill>
              <a:latin typeface="Aptos Narrow"/>
            </a:rPr>
            <a:t>1.377M</a:t>
          </a:fld>
          <a:endParaRPr lang="en-IN" sz="3200" b="1" i="1">
            <a:solidFill>
              <a:schemeClr val="accent4"/>
            </a:solidFill>
          </a:endParaRPr>
        </a:p>
      </xdr:txBody>
    </xdr:sp>
    <xdr:clientData/>
  </xdr:twoCellAnchor>
  <xdr:twoCellAnchor>
    <xdr:from>
      <xdr:col>6</xdr:col>
      <xdr:colOff>19555</xdr:colOff>
      <xdr:row>2</xdr:row>
      <xdr:rowOff>172261</xdr:rowOff>
    </xdr:from>
    <xdr:to>
      <xdr:col>8</xdr:col>
      <xdr:colOff>53215</xdr:colOff>
      <xdr:row>4</xdr:row>
      <xdr:rowOff>92008</xdr:rowOff>
    </xdr:to>
    <xdr:sp macro="" textlink="">
      <xdr:nvSpPr>
        <xdr:cNvPr id="16" name="TextBox 15">
          <a:extLst>
            <a:ext uri="{FF2B5EF4-FFF2-40B4-BE49-F238E27FC236}">
              <a16:creationId xmlns:a16="http://schemas.microsoft.com/office/drawing/2014/main" id="{66D6222B-6E3A-40EA-8234-76E7D90A6219}"/>
            </a:ext>
          </a:extLst>
        </xdr:cNvPr>
        <xdr:cNvSpPr txBox="1"/>
      </xdr:nvSpPr>
      <xdr:spPr>
        <a:xfrm>
          <a:off x="4183060" y="545405"/>
          <a:ext cx="1850284" cy="292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Avg Trip Distance:</a:t>
          </a:r>
          <a:endParaRPr lang="en-IN" sz="1700" b="1"/>
        </a:p>
      </xdr:txBody>
    </xdr:sp>
    <xdr:clientData/>
  </xdr:twoCellAnchor>
  <xdr:twoCellAnchor>
    <xdr:from>
      <xdr:col>6</xdr:col>
      <xdr:colOff>265129</xdr:colOff>
      <xdr:row>4</xdr:row>
      <xdr:rowOff>113146</xdr:rowOff>
    </xdr:from>
    <xdr:to>
      <xdr:col>7</xdr:col>
      <xdr:colOff>775748</xdr:colOff>
      <xdr:row>6</xdr:row>
      <xdr:rowOff>58790</xdr:rowOff>
    </xdr:to>
    <xdr:sp macro="" textlink="All_Pivots!C138">
      <xdr:nvSpPr>
        <xdr:cNvPr id="17" name="TextBox 16">
          <a:extLst>
            <a:ext uri="{FF2B5EF4-FFF2-40B4-BE49-F238E27FC236}">
              <a16:creationId xmlns:a16="http://schemas.microsoft.com/office/drawing/2014/main" id="{BDC36427-0C38-48EE-88C4-D3CDDBAD1968}"/>
            </a:ext>
          </a:extLst>
        </xdr:cNvPr>
        <xdr:cNvSpPr txBox="1"/>
      </xdr:nvSpPr>
      <xdr:spPr>
        <a:xfrm>
          <a:off x="4428634" y="859435"/>
          <a:ext cx="1384562"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A9D0B8-7590-4953-93BE-2A8D8A629E2B}" type="TxLink">
            <a:rPr lang="en-US" sz="1800" b="1" i="0" u="none" strike="noStrike">
              <a:solidFill>
                <a:srgbClr val="C00000"/>
              </a:solidFill>
              <a:latin typeface="Aptos Narrow"/>
            </a:rPr>
            <a:t>19.0 Km</a:t>
          </a:fld>
          <a:endParaRPr lang="en-IN" sz="3200" b="1" i="1">
            <a:solidFill>
              <a:srgbClr val="C00000"/>
            </a:solidFill>
          </a:endParaRPr>
        </a:p>
      </xdr:txBody>
    </xdr:sp>
    <xdr:clientData/>
  </xdr:twoCellAnchor>
  <xdr:twoCellAnchor>
    <xdr:from>
      <xdr:col>8</xdr:col>
      <xdr:colOff>316733</xdr:colOff>
      <xdr:row>3</xdr:row>
      <xdr:rowOff>14834</xdr:rowOff>
    </xdr:from>
    <xdr:to>
      <xdr:col>11</xdr:col>
      <xdr:colOff>287422</xdr:colOff>
      <xdr:row>4</xdr:row>
      <xdr:rowOff>121153</xdr:rowOff>
    </xdr:to>
    <xdr:sp macro="" textlink="">
      <xdr:nvSpPr>
        <xdr:cNvPr id="18" name="TextBox 17">
          <a:extLst>
            <a:ext uri="{FF2B5EF4-FFF2-40B4-BE49-F238E27FC236}">
              <a16:creationId xmlns:a16="http://schemas.microsoft.com/office/drawing/2014/main" id="{727A1865-1657-4F08-BFFE-5B0D24FE10FC}"/>
            </a:ext>
          </a:extLst>
        </xdr:cNvPr>
        <xdr:cNvSpPr txBox="1"/>
      </xdr:nvSpPr>
      <xdr:spPr>
        <a:xfrm>
          <a:off x="6296862" y="574550"/>
          <a:ext cx="1738215" cy="292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baseline="0"/>
            <a:t>Avg Fare/Km:</a:t>
          </a:r>
          <a:endParaRPr lang="en-IN" sz="1700" b="1"/>
        </a:p>
      </xdr:txBody>
    </xdr:sp>
    <xdr:clientData/>
  </xdr:twoCellAnchor>
  <xdr:twoCellAnchor>
    <xdr:from>
      <xdr:col>9</xdr:col>
      <xdr:colOff>0</xdr:colOff>
      <xdr:row>4</xdr:row>
      <xdr:rowOff>132471</xdr:rowOff>
    </xdr:from>
    <xdr:to>
      <xdr:col>10</xdr:col>
      <xdr:colOff>480500</xdr:colOff>
      <xdr:row>6</xdr:row>
      <xdr:rowOff>78115</xdr:rowOff>
    </xdr:to>
    <xdr:sp macro="" textlink="All_Pivots!E138">
      <xdr:nvSpPr>
        <xdr:cNvPr id="19" name="TextBox 18">
          <a:extLst>
            <a:ext uri="{FF2B5EF4-FFF2-40B4-BE49-F238E27FC236}">
              <a16:creationId xmlns:a16="http://schemas.microsoft.com/office/drawing/2014/main" id="{22BC07AE-4EAC-4F76-8F83-80726442E170}"/>
            </a:ext>
          </a:extLst>
        </xdr:cNvPr>
        <xdr:cNvSpPr txBox="1"/>
      </xdr:nvSpPr>
      <xdr:spPr>
        <a:xfrm>
          <a:off x="6569304" y="878760"/>
          <a:ext cx="1050036"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6F798A-4014-4172-8AE9-4C102066EAD3}" type="TxLink">
            <a:rPr lang="en-US" sz="1800" b="1" i="0" u="none" strike="noStrike">
              <a:solidFill>
                <a:srgbClr val="C00000"/>
              </a:solidFill>
              <a:latin typeface="Aptos Narrow"/>
            </a:rPr>
            <a:t>₹ 13.06</a:t>
          </a:fld>
          <a:endParaRPr lang="en-IN" sz="3200" b="1" i="1">
            <a:solidFill>
              <a:srgbClr val="C00000"/>
            </a:solidFill>
          </a:endParaRPr>
        </a:p>
      </xdr:txBody>
    </xdr:sp>
    <xdr:clientData/>
  </xdr:twoCellAnchor>
  <xdr:twoCellAnchor>
    <xdr:from>
      <xdr:col>15</xdr:col>
      <xdr:colOff>962632</xdr:colOff>
      <xdr:row>2</xdr:row>
      <xdr:rowOff>172261</xdr:rowOff>
    </xdr:from>
    <xdr:to>
      <xdr:col>18</xdr:col>
      <xdr:colOff>193729</xdr:colOff>
      <xdr:row>4</xdr:row>
      <xdr:rowOff>92008</xdr:rowOff>
    </xdr:to>
    <xdr:sp macro="" textlink="">
      <xdr:nvSpPr>
        <xdr:cNvPr id="20" name="TextBox 19">
          <a:extLst>
            <a:ext uri="{FF2B5EF4-FFF2-40B4-BE49-F238E27FC236}">
              <a16:creationId xmlns:a16="http://schemas.microsoft.com/office/drawing/2014/main" id="{14FBBAD0-2BCC-46A3-8119-73CE5C2DFCA0}"/>
            </a:ext>
          </a:extLst>
        </xdr:cNvPr>
        <xdr:cNvSpPr txBox="1"/>
      </xdr:nvSpPr>
      <xdr:spPr>
        <a:xfrm>
          <a:off x="11197971" y="559719"/>
          <a:ext cx="1789932" cy="30720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Avg Driver Rating:</a:t>
          </a:r>
          <a:endParaRPr lang="en-IN" sz="1700" b="1"/>
        </a:p>
      </xdr:txBody>
    </xdr:sp>
    <xdr:clientData/>
  </xdr:twoCellAnchor>
  <xdr:twoCellAnchor>
    <xdr:from>
      <xdr:col>16</xdr:col>
      <xdr:colOff>402856</xdr:colOff>
      <xdr:row>4</xdr:row>
      <xdr:rowOff>132785</xdr:rowOff>
    </xdr:from>
    <xdr:to>
      <xdr:col>17</xdr:col>
      <xdr:colOff>419597</xdr:colOff>
      <xdr:row>6</xdr:row>
      <xdr:rowOff>78429</xdr:rowOff>
    </xdr:to>
    <xdr:sp macro="" textlink="All_Pivots!J138">
      <xdr:nvSpPr>
        <xdr:cNvPr id="21" name="TextBox 20">
          <a:extLst>
            <a:ext uri="{FF2B5EF4-FFF2-40B4-BE49-F238E27FC236}">
              <a16:creationId xmlns:a16="http://schemas.microsoft.com/office/drawing/2014/main" id="{BA3E20A2-7258-488A-9C51-6308E221FA1D}"/>
            </a:ext>
          </a:extLst>
        </xdr:cNvPr>
        <xdr:cNvSpPr txBox="1"/>
      </xdr:nvSpPr>
      <xdr:spPr>
        <a:xfrm>
          <a:off x="11589665" y="902891"/>
          <a:ext cx="807113" cy="33069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F34EF4-9028-4269-97ED-BED01D567303}" type="TxLink">
            <a:rPr lang="en-US" sz="1800" b="1" i="0" u="none" strike="noStrike">
              <a:solidFill>
                <a:srgbClr val="002060"/>
              </a:solidFill>
              <a:latin typeface="Aptos Narrow"/>
            </a:rPr>
            <a:t>7.8</a:t>
          </a:fld>
          <a:endParaRPr lang="en-IN" sz="3200" b="1" i="1">
            <a:solidFill>
              <a:srgbClr val="002060"/>
            </a:solidFill>
          </a:endParaRPr>
        </a:p>
      </xdr:txBody>
    </xdr:sp>
    <xdr:clientData/>
  </xdr:twoCellAnchor>
  <xdr:twoCellAnchor>
    <xdr:from>
      <xdr:col>11</xdr:col>
      <xdr:colOff>453799</xdr:colOff>
      <xdr:row>3</xdr:row>
      <xdr:rowOff>31932</xdr:rowOff>
    </xdr:from>
    <xdr:to>
      <xdr:col>14</xdr:col>
      <xdr:colOff>267957</xdr:colOff>
      <xdr:row>4</xdr:row>
      <xdr:rowOff>138251</xdr:rowOff>
    </xdr:to>
    <xdr:sp macro="" textlink="">
      <xdr:nvSpPr>
        <xdr:cNvPr id="22" name="TextBox 21">
          <a:extLst>
            <a:ext uri="{FF2B5EF4-FFF2-40B4-BE49-F238E27FC236}">
              <a16:creationId xmlns:a16="http://schemas.microsoft.com/office/drawing/2014/main" id="{F3F2A4E6-DEC7-4823-A302-9A78C2967E13}"/>
            </a:ext>
          </a:extLst>
        </xdr:cNvPr>
        <xdr:cNvSpPr txBox="1"/>
      </xdr:nvSpPr>
      <xdr:spPr>
        <a:xfrm>
          <a:off x="8201454" y="591648"/>
          <a:ext cx="1640601" cy="292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Avg Pass Rating:</a:t>
          </a:r>
          <a:endParaRPr lang="en-IN" sz="1700" b="1"/>
        </a:p>
      </xdr:txBody>
    </xdr:sp>
    <xdr:clientData/>
  </xdr:twoCellAnchor>
  <xdr:twoCellAnchor>
    <xdr:from>
      <xdr:col>14</xdr:col>
      <xdr:colOff>348441</xdr:colOff>
      <xdr:row>3</xdr:row>
      <xdr:rowOff>12095</xdr:rowOff>
    </xdr:from>
    <xdr:to>
      <xdr:col>15</xdr:col>
      <xdr:colOff>542161</xdr:colOff>
      <xdr:row>4</xdr:row>
      <xdr:rowOff>144310</xdr:rowOff>
    </xdr:to>
    <xdr:sp macro="" textlink="All_Pivots!G138">
      <xdr:nvSpPr>
        <xdr:cNvPr id="23" name="TextBox 22">
          <a:extLst>
            <a:ext uri="{FF2B5EF4-FFF2-40B4-BE49-F238E27FC236}">
              <a16:creationId xmlns:a16="http://schemas.microsoft.com/office/drawing/2014/main" id="{5AD69E6E-DF70-4B41-BF29-457EA603C143}"/>
            </a:ext>
          </a:extLst>
        </xdr:cNvPr>
        <xdr:cNvSpPr txBox="1"/>
      </xdr:nvSpPr>
      <xdr:spPr>
        <a:xfrm>
          <a:off x="9922539" y="571811"/>
          <a:ext cx="802534"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05F3E2-17D1-4BCD-AFD1-A7CF99706CA4}" type="TxLink">
            <a:rPr lang="en-US" sz="1800" b="1" i="0" u="none" strike="noStrike">
              <a:solidFill>
                <a:srgbClr val="7030A0"/>
              </a:solidFill>
              <a:latin typeface="Aptos Narrow"/>
            </a:rPr>
            <a:t>7.6</a:t>
          </a:fld>
          <a:endParaRPr lang="en-IN" sz="3200" b="1" i="1">
            <a:solidFill>
              <a:srgbClr val="7030A0"/>
            </a:solidFill>
          </a:endParaRPr>
        </a:p>
      </xdr:txBody>
    </xdr:sp>
    <xdr:clientData/>
  </xdr:twoCellAnchor>
  <xdr:twoCellAnchor>
    <xdr:from>
      <xdr:col>11</xdr:col>
      <xdr:colOff>468727</xdr:colOff>
      <xdr:row>4</xdr:row>
      <xdr:rowOff>174511</xdr:rowOff>
    </xdr:from>
    <xdr:to>
      <xdr:col>13</xdr:col>
      <xdr:colOff>461520</xdr:colOff>
      <xdr:row>6</xdr:row>
      <xdr:rowOff>94259</xdr:rowOff>
    </xdr:to>
    <xdr:sp macro="" textlink="">
      <xdr:nvSpPr>
        <xdr:cNvPr id="24" name="TextBox 23">
          <a:extLst>
            <a:ext uri="{FF2B5EF4-FFF2-40B4-BE49-F238E27FC236}">
              <a16:creationId xmlns:a16="http://schemas.microsoft.com/office/drawing/2014/main" id="{6EA4829A-9DD4-412F-BEE8-66D883615165}"/>
            </a:ext>
          </a:extLst>
        </xdr:cNvPr>
        <xdr:cNvSpPr txBox="1"/>
      </xdr:nvSpPr>
      <xdr:spPr>
        <a:xfrm>
          <a:off x="8216382" y="920800"/>
          <a:ext cx="1210422" cy="292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700" b="1" baseline="0"/>
            <a:t>Target/BM:</a:t>
          </a:r>
          <a:endParaRPr lang="en-IN" sz="1700" b="1"/>
        </a:p>
      </xdr:txBody>
    </xdr:sp>
    <xdr:clientData/>
  </xdr:twoCellAnchor>
  <xdr:twoCellAnchor>
    <xdr:from>
      <xdr:col>14</xdr:col>
      <xdr:colOff>324089</xdr:colOff>
      <xdr:row>4</xdr:row>
      <xdr:rowOff>164494</xdr:rowOff>
    </xdr:from>
    <xdr:to>
      <xdr:col>15</xdr:col>
      <xdr:colOff>517809</xdr:colOff>
      <xdr:row>6</xdr:row>
      <xdr:rowOff>110138</xdr:rowOff>
    </xdr:to>
    <xdr:sp macro="" textlink="All_Pivots!H138">
      <xdr:nvSpPr>
        <xdr:cNvPr id="25" name="TextBox 24">
          <a:extLst>
            <a:ext uri="{FF2B5EF4-FFF2-40B4-BE49-F238E27FC236}">
              <a16:creationId xmlns:a16="http://schemas.microsoft.com/office/drawing/2014/main" id="{A74F1D68-8D3D-47DD-A2BF-35D6F0A688B8}"/>
            </a:ext>
          </a:extLst>
        </xdr:cNvPr>
        <xdr:cNvSpPr txBox="1"/>
      </xdr:nvSpPr>
      <xdr:spPr>
        <a:xfrm>
          <a:off x="9898187" y="910783"/>
          <a:ext cx="802534"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2F86EA-E392-416C-AFE9-252F0415227F}" type="TxLink">
            <a:rPr lang="en-US" sz="1800" b="1" i="0" u="none" strike="noStrike">
              <a:solidFill>
                <a:srgbClr val="7030A0"/>
              </a:solidFill>
              <a:latin typeface="Aptos Narrow"/>
            </a:rPr>
            <a:t>7.98</a:t>
          </a:fld>
          <a:endParaRPr lang="en-IN" sz="3200" b="1" i="1">
            <a:solidFill>
              <a:srgbClr val="7030A0"/>
            </a:solidFill>
          </a:endParaRPr>
        </a:p>
      </xdr:txBody>
    </xdr:sp>
    <xdr:clientData/>
  </xdr:twoCellAnchor>
  <xdr:twoCellAnchor>
    <xdr:from>
      <xdr:col>3</xdr:col>
      <xdr:colOff>261676</xdr:colOff>
      <xdr:row>0</xdr:row>
      <xdr:rowOff>0</xdr:rowOff>
    </xdr:from>
    <xdr:to>
      <xdr:col>5</xdr:col>
      <xdr:colOff>701753</xdr:colOff>
      <xdr:row>2</xdr:row>
      <xdr:rowOff>127187</xdr:rowOff>
    </xdr:to>
    <xdr:sp macro="" textlink="">
      <xdr:nvSpPr>
        <xdr:cNvPr id="35" name="Rectangle 34">
          <a:extLst>
            <a:ext uri="{FF2B5EF4-FFF2-40B4-BE49-F238E27FC236}">
              <a16:creationId xmlns:a16="http://schemas.microsoft.com/office/drawing/2014/main" id="{D077397A-48E7-4C11-842C-8A8E8E284760}"/>
            </a:ext>
          </a:extLst>
        </xdr:cNvPr>
        <xdr:cNvSpPr/>
      </xdr:nvSpPr>
      <xdr:spPr>
        <a:xfrm>
          <a:off x="2082940" y="0"/>
          <a:ext cx="2052000" cy="504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184253</xdr:colOff>
      <xdr:row>0</xdr:row>
      <xdr:rowOff>0</xdr:rowOff>
    </xdr:from>
    <xdr:to>
      <xdr:col>8</xdr:col>
      <xdr:colOff>425456</xdr:colOff>
      <xdr:row>2</xdr:row>
      <xdr:rowOff>127187</xdr:rowOff>
    </xdr:to>
    <xdr:sp macro="" textlink="">
      <xdr:nvSpPr>
        <xdr:cNvPr id="36" name="Rectangle 35">
          <a:extLst>
            <a:ext uri="{FF2B5EF4-FFF2-40B4-BE49-F238E27FC236}">
              <a16:creationId xmlns:a16="http://schemas.microsoft.com/office/drawing/2014/main" id="{EA2A685C-9479-425A-B0B2-D4984A2A2AD9}"/>
            </a:ext>
          </a:extLst>
        </xdr:cNvPr>
        <xdr:cNvSpPr/>
      </xdr:nvSpPr>
      <xdr:spPr>
        <a:xfrm>
          <a:off x="4329198" y="0"/>
          <a:ext cx="2052000" cy="504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33560</xdr:colOff>
      <xdr:row>0</xdr:row>
      <xdr:rowOff>0</xdr:rowOff>
    </xdr:from>
    <xdr:to>
      <xdr:col>12</xdr:col>
      <xdr:colOff>295698</xdr:colOff>
      <xdr:row>2</xdr:row>
      <xdr:rowOff>127187</xdr:rowOff>
    </xdr:to>
    <xdr:sp macro="" textlink="">
      <xdr:nvSpPr>
        <xdr:cNvPr id="37" name="Rectangle 36">
          <a:extLst>
            <a:ext uri="{FF2B5EF4-FFF2-40B4-BE49-F238E27FC236}">
              <a16:creationId xmlns:a16="http://schemas.microsoft.com/office/drawing/2014/main" id="{27F80901-34FD-489B-A354-746DBAFDF0CC}"/>
            </a:ext>
          </a:extLst>
        </xdr:cNvPr>
        <xdr:cNvSpPr/>
      </xdr:nvSpPr>
      <xdr:spPr>
        <a:xfrm>
          <a:off x="6575456" y="0"/>
          <a:ext cx="2052000" cy="504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489956</xdr:colOff>
      <xdr:row>0</xdr:row>
      <xdr:rowOff>0</xdr:rowOff>
    </xdr:from>
    <xdr:to>
      <xdr:col>15</xdr:col>
      <xdr:colOff>720692</xdr:colOff>
      <xdr:row>2</xdr:row>
      <xdr:rowOff>127187</xdr:rowOff>
    </xdr:to>
    <xdr:sp macro="" textlink="">
      <xdr:nvSpPr>
        <xdr:cNvPr id="38" name="Rectangle 37">
          <a:extLst>
            <a:ext uri="{FF2B5EF4-FFF2-40B4-BE49-F238E27FC236}">
              <a16:creationId xmlns:a16="http://schemas.microsoft.com/office/drawing/2014/main" id="{93146F45-52B3-4DD5-898D-184D22C9F681}"/>
            </a:ext>
          </a:extLst>
        </xdr:cNvPr>
        <xdr:cNvSpPr/>
      </xdr:nvSpPr>
      <xdr:spPr>
        <a:xfrm>
          <a:off x="8821714" y="0"/>
          <a:ext cx="2052000" cy="5040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914949</xdr:colOff>
      <xdr:row>0</xdr:row>
      <xdr:rowOff>0</xdr:rowOff>
    </xdr:from>
    <xdr:to>
      <xdr:col>18</xdr:col>
      <xdr:colOff>402526</xdr:colOff>
      <xdr:row>2</xdr:row>
      <xdr:rowOff>127187</xdr:rowOff>
    </xdr:to>
    <xdr:sp macro="" textlink="">
      <xdr:nvSpPr>
        <xdr:cNvPr id="39" name="Rectangle 38">
          <a:extLst>
            <a:ext uri="{FF2B5EF4-FFF2-40B4-BE49-F238E27FC236}">
              <a16:creationId xmlns:a16="http://schemas.microsoft.com/office/drawing/2014/main" id="{93919A05-2D3F-424D-A29B-B81D6381786E}"/>
            </a:ext>
          </a:extLst>
        </xdr:cNvPr>
        <xdr:cNvSpPr/>
      </xdr:nvSpPr>
      <xdr:spPr>
        <a:xfrm>
          <a:off x="11067971" y="0"/>
          <a:ext cx="2052000" cy="5040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481483</xdr:colOff>
      <xdr:row>0</xdr:row>
      <xdr:rowOff>83736</xdr:rowOff>
    </xdr:from>
    <xdr:to>
      <xdr:col>5</xdr:col>
      <xdr:colOff>690618</xdr:colOff>
      <xdr:row>2</xdr:row>
      <xdr:rowOff>36562</xdr:rowOff>
    </xdr:to>
    <xdr:sp macro="" textlink="">
      <xdr:nvSpPr>
        <xdr:cNvPr id="40" name="TextBox 39">
          <a:extLst>
            <a:ext uri="{FF2B5EF4-FFF2-40B4-BE49-F238E27FC236}">
              <a16:creationId xmlns:a16="http://schemas.microsoft.com/office/drawing/2014/main" id="{022413F6-C44D-45AD-960F-02D2AF3BC1CD}"/>
            </a:ext>
          </a:extLst>
        </xdr:cNvPr>
        <xdr:cNvSpPr txBox="1"/>
      </xdr:nvSpPr>
      <xdr:spPr>
        <a:xfrm>
          <a:off x="2909835" y="83736"/>
          <a:ext cx="121397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FINANCE</a:t>
          </a:r>
        </a:p>
      </xdr:txBody>
    </xdr:sp>
    <xdr:clientData/>
  </xdr:twoCellAnchor>
  <xdr:twoCellAnchor>
    <xdr:from>
      <xdr:col>7</xdr:col>
      <xdr:colOff>464668</xdr:colOff>
      <xdr:row>0</xdr:row>
      <xdr:rowOff>89289</xdr:rowOff>
    </xdr:from>
    <xdr:to>
      <xdr:col>8</xdr:col>
      <xdr:colOff>418682</xdr:colOff>
      <xdr:row>2</xdr:row>
      <xdr:rowOff>42115</xdr:rowOff>
    </xdr:to>
    <xdr:sp macro="" textlink="">
      <xdr:nvSpPr>
        <xdr:cNvPr id="41" name="TextBox 40">
          <a:extLst>
            <a:ext uri="{FF2B5EF4-FFF2-40B4-BE49-F238E27FC236}">
              <a16:creationId xmlns:a16="http://schemas.microsoft.com/office/drawing/2014/main" id="{0EA0844A-6092-4D26-98ED-9359B571B463}"/>
            </a:ext>
          </a:extLst>
        </xdr:cNvPr>
        <xdr:cNvSpPr txBox="1"/>
      </xdr:nvSpPr>
      <xdr:spPr>
        <a:xfrm>
          <a:off x="5488844" y="89289"/>
          <a:ext cx="88558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SALES</a:t>
          </a:r>
        </a:p>
      </xdr:txBody>
    </xdr:sp>
    <xdr:clientData/>
  </xdr:twoCellAnchor>
  <xdr:twoCellAnchor>
    <xdr:from>
      <xdr:col>10</xdr:col>
      <xdr:colOff>94204</xdr:colOff>
      <xdr:row>0</xdr:row>
      <xdr:rowOff>84067</xdr:rowOff>
    </xdr:from>
    <xdr:to>
      <xdr:col>12</xdr:col>
      <xdr:colOff>280479</xdr:colOff>
      <xdr:row>2</xdr:row>
      <xdr:rowOff>36893</xdr:rowOff>
    </xdr:to>
    <xdr:sp macro="" textlink="">
      <xdr:nvSpPr>
        <xdr:cNvPr id="42" name="TextBox 41">
          <a:extLst>
            <a:ext uri="{FF2B5EF4-FFF2-40B4-BE49-F238E27FC236}">
              <a16:creationId xmlns:a16="http://schemas.microsoft.com/office/drawing/2014/main" id="{47630008-55E8-4E80-9F75-965A63DABA94}"/>
            </a:ext>
          </a:extLst>
        </xdr:cNvPr>
        <xdr:cNvSpPr txBox="1"/>
      </xdr:nvSpPr>
      <xdr:spPr>
        <a:xfrm>
          <a:off x="7211786" y="84067"/>
          <a:ext cx="1400451"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MARKETING</a:t>
          </a:r>
        </a:p>
      </xdr:txBody>
    </xdr:sp>
    <xdr:clientData/>
  </xdr:twoCellAnchor>
  <xdr:twoCellAnchor>
    <xdr:from>
      <xdr:col>13</xdr:col>
      <xdr:colOff>376813</xdr:colOff>
      <xdr:row>0</xdr:row>
      <xdr:rowOff>66122</xdr:rowOff>
    </xdr:from>
    <xdr:to>
      <xdr:col>15</xdr:col>
      <xdr:colOff>701327</xdr:colOff>
      <xdr:row>2</xdr:row>
      <xdr:rowOff>18948</xdr:rowOff>
    </xdr:to>
    <xdr:sp macro="" textlink="">
      <xdr:nvSpPr>
        <xdr:cNvPr id="43" name="TextBox 42">
          <a:extLst>
            <a:ext uri="{FF2B5EF4-FFF2-40B4-BE49-F238E27FC236}">
              <a16:creationId xmlns:a16="http://schemas.microsoft.com/office/drawing/2014/main" id="{65390F9D-6F4E-415B-947A-38D3069DD942}"/>
            </a:ext>
          </a:extLst>
        </xdr:cNvPr>
        <xdr:cNvSpPr txBox="1"/>
      </xdr:nvSpPr>
      <xdr:spPr>
        <a:xfrm>
          <a:off x="9315659" y="66122"/>
          <a:ext cx="153869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ysClr val="windowText" lastClr="000000"/>
              </a:solidFill>
            </a:rPr>
            <a:t>OPERATIONS</a:t>
          </a:r>
        </a:p>
      </xdr:txBody>
    </xdr:sp>
    <xdr:clientData/>
  </xdr:twoCellAnchor>
  <xdr:twoCellAnchor>
    <xdr:from>
      <xdr:col>16</xdr:col>
      <xdr:colOff>503853</xdr:colOff>
      <xdr:row>0</xdr:row>
      <xdr:rowOff>74730</xdr:rowOff>
    </xdr:from>
    <xdr:to>
      <xdr:col>18</xdr:col>
      <xdr:colOff>388330</xdr:colOff>
      <xdr:row>2</xdr:row>
      <xdr:rowOff>27556</xdr:rowOff>
    </xdr:to>
    <xdr:sp macro="" textlink="">
      <xdr:nvSpPr>
        <xdr:cNvPr id="44" name="TextBox 43">
          <a:extLst>
            <a:ext uri="{FF2B5EF4-FFF2-40B4-BE49-F238E27FC236}">
              <a16:creationId xmlns:a16="http://schemas.microsoft.com/office/drawing/2014/main" id="{FA6113EA-C9F0-4190-876B-54C776FAF6F9}"/>
            </a:ext>
          </a:extLst>
        </xdr:cNvPr>
        <xdr:cNvSpPr txBox="1"/>
      </xdr:nvSpPr>
      <xdr:spPr>
        <a:xfrm>
          <a:off x="11661710" y="74730"/>
          <a:ext cx="1444065"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EXECUTIVES</a:t>
          </a:r>
        </a:p>
      </xdr:txBody>
    </xdr:sp>
    <xdr:clientData/>
  </xdr:twoCellAnchor>
  <xdr:twoCellAnchor editAs="oneCell">
    <xdr:from>
      <xdr:col>3</xdr:col>
      <xdr:colOff>376813</xdr:colOff>
      <xdr:row>0</xdr:row>
      <xdr:rowOff>0</xdr:rowOff>
    </xdr:from>
    <xdr:to>
      <xdr:col>4</xdr:col>
      <xdr:colOff>358034</xdr:colOff>
      <xdr:row>2</xdr:row>
      <xdr:rowOff>43408</xdr:rowOff>
    </xdr:to>
    <xdr:pic>
      <xdr:nvPicPr>
        <xdr:cNvPr id="45" name="Graphic 44" descr="Money outline">
          <a:extLst>
            <a:ext uri="{FF2B5EF4-FFF2-40B4-BE49-F238E27FC236}">
              <a16:creationId xmlns:a16="http://schemas.microsoft.com/office/drawing/2014/main" id="{C718D4BA-5D00-461C-8E8B-270482759F1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98077" y="0"/>
          <a:ext cx="588309" cy="420221"/>
        </a:xfrm>
        <a:prstGeom prst="rect">
          <a:avLst/>
        </a:prstGeom>
      </xdr:spPr>
    </xdr:pic>
    <xdr:clientData/>
  </xdr:twoCellAnchor>
  <xdr:twoCellAnchor editAs="oneCell">
    <xdr:from>
      <xdr:col>6</xdr:col>
      <xdr:colOff>345412</xdr:colOff>
      <xdr:row>0</xdr:row>
      <xdr:rowOff>0</xdr:rowOff>
    </xdr:from>
    <xdr:to>
      <xdr:col>7</xdr:col>
      <xdr:colOff>194564</xdr:colOff>
      <xdr:row>2</xdr:row>
      <xdr:rowOff>164805</xdr:rowOff>
    </xdr:to>
    <xdr:pic>
      <xdr:nvPicPr>
        <xdr:cNvPr id="46" name="Graphic 45" descr="Pandemic exponential curve bar graph with solid fill">
          <a:extLst>
            <a:ext uri="{FF2B5EF4-FFF2-40B4-BE49-F238E27FC236}">
              <a16:creationId xmlns:a16="http://schemas.microsoft.com/office/drawing/2014/main" id="{F63D207D-3D5C-403C-A0FD-67123085F8A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90357" y="0"/>
          <a:ext cx="728383" cy="541618"/>
        </a:xfrm>
        <a:prstGeom prst="rect">
          <a:avLst/>
        </a:prstGeom>
      </xdr:spPr>
    </xdr:pic>
    <xdr:clientData/>
  </xdr:twoCellAnchor>
  <xdr:twoCellAnchor editAs="oneCell">
    <xdr:from>
      <xdr:col>9</xdr:col>
      <xdr:colOff>94203</xdr:colOff>
      <xdr:row>0</xdr:row>
      <xdr:rowOff>20935</xdr:rowOff>
    </xdr:from>
    <xdr:to>
      <xdr:col>10</xdr:col>
      <xdr:colOff>10467</xdr:colOff>
      <xdr:row>2</xdr:row>
      <xdr:rowOff>106554</xdr:rowOff>
    </xdr:to>
    <xdr:pic>
      <xdr:nvPicPr>
        <xdr:cNvPr id="47" name="Graphic 46" descr="Speakers with solid fill">
          <a:extLst>
            <a:ext uri="{FF2B5EF4-FFF2-40B4-BE49-F238E27FC236}">
              <a16:creationId xmlns:a16="http://schemas.microsoft.com/office/drawing/2014/main" id="{83887EEF-199F-4B20-B0F8-F6C39C2005A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36099" y="20935"/>
          <a:ext cx="491950" cy="462432"/>
        </a:xfrm>
        <a:prstGeom prst="rect">
          <a:avLst/>
        </a:prstGeom>
      </xdr:spPr>
    </xdr:pic>
    <xdr:clientData/>
  </xdr:twoCellAnchor>
  <xdr:twoCellAnchor editAs="oneCell">
    <xdr:from>
      <xdr:col>12</xdr:col>
      <xdr:colOff>491951</xdr:colOff>
      <xdr:row>0</xdr:row>
      <xdr:rowOff>52335</xdr:rowOff>
    </xdr:from>
    <xdr:to>
      <xdr:col>13</xdr:col>
      <xdr:colOff>418682</xdr:colOff>
      <xdr:row>2</xdr:row>
      <xdr:rowOff>104670</xdr:rowOff>
    </xdr:to>
    <xdr:pic>
      <xdr:nvPicPr>
        <xdr:cNvPr id="50" name="Graphic 49" descr="Gears with solid fill">
          <a:extLst>
            <a:ext uri="{FF2B5EF4-FFF2-40B4-BE49-F238E27FC236}">
              <a16:creationId xmlns:a16="http://schemas.microsoft.com/office/drawing/2014/main" id="{227AF359-7E23-5E83-4938-A5797B76031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823709" y="52335"/>
          <a:ext cx="533819" cy="429148"/>
        </a:xfrm>
        <a:prstGeom prst="rect">
          <a:avLst/>
        </a:prstGeom>
      </xdr:spPr>
    </xdr:pic>
    <xdr:clientData/>
  </xdr:twoCellAnchor>
  <xdr:twoCellAnchor editAs="oneCell">
    <xdr:from>
      <xdr:col>15</xdr:col>
      <xdr:colOff>942033</xdr:colOff>
      <xdr:row>0</xdr:row>
      <xdr:rowOff>0</xdr:rowOff>
    </xdr:from>
    <xdr:to>
      <xdr:col>16</xdr:col>
      <xdr:colOff>472630</xdr:colOff>
      <xdr:row>2</xdr:row>
      <xdr:rowOff>148704</xdr:rowOff>
    </xdr:to>
    <xdr:pic>
      <xdr:nvPicPr>
        <xdr:cNvPr id="51" name="Graphic 50" descr="Detective male with solid fill">
          <a:extLst>
            <a:ext uri="{FF2B5EF4-FFF2-40B4-BE49-F238E27FC236}">
              <a16:creationId xmlns:a16="http://schemas.microsoft.com/office/drawing/2014/main" id="{21D27DF4-FE72-4464-8D4A-06B94BDE95D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095055" y="0"/>
          <a:ext cx="535432" cy="525517"/>
        </a:xfrm>
        <a:prstGeom prst="rect">
          <a:avLst/>
        </a:prstGeom>
      </xdr:spPr>
    </xdr:pic>
    <xdr:clientData/>
  </xdr:twoCellAnchor>
  <xdr:twoCellAnchor editAs="oneCell">
    <xdr:from>
      <xdr:col>0</xdr:col>
      <xdr:colOff>177940</xdr:colOff>
      <xdr:row>0</xdr:row>
      <xdr:rowOff>0</xdr:rowOff>
    </xdr:from>
    <xdr:to>
      <xdr:col>2</xdr:col>
      <xdr:colOff>523351</xdr:colOff>
      <xdr:row>6</xdr:row>
      <xdr:rowOff>146538</xdr:rowOff>
    </xdr:to>
    <xdr:pic>
      <xdr:nvPicPr>
        <xdr:cNvPr id="52" name="Picture 51" descr="On My Way Dude">
          <a:extLst>
            <a:ext uri="{FF2B5EF4-FFF2-40B4-BE49-F238E27FC236}">
              <a16:creationId xmlns:a16="http://schemas.microsoft.com/office/drawing/2014/main" id="{5D80529C-864D-4A38-9F12-DB4CCDBE1A2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7940" y="0"/>
          <a:ext cx="1559587" cy="12769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57150</xdr:colOff>
      <xdr:row>0</xdr:row>
      <xdr:rowOff>133350</xdr:rowOff>
    </xdr:from>
    <xdr:to>
      <xdr:col>3</xdr:col>
      <xdr:colOff>71336</xdr:colOff>
      <xdr:row>28</xdr:row>
      <xdr:rowOff>190095</xdr:rowOff>
    </xdr:to>
    <xdr:sp macro="" textlink="">
      <xdr:nvSpPr>
        <xdr:cNvPr id="2" name="Rectangle: Rounded Corners 1">
          <a:extLst>
            <a:ext uri="{FF2B5EF4-FFF2-40B4-BE49-F238E27FC236}">
              <a16:creationId xmlns:a16="http://schemas.microsoft.com/office/drawing/2014/main" id="{6A21499D-B538-4935-A54C-28384AA7522F}"/>
            </a:ext>
          </a:extLst>
        </xdr:cNvPr>
        <xdr:cNvSpPr/>
      </xdr:nvSpPr>
      <xdr:spPr>
        <a:xfrm>
          <a:off x="57150" y="133350"/>
          <a:ext cx="1842986" cy="5390745"/>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233262</xdr:colOff>
      <xdr:row>3</xdr:row>
      <xdr:rowOff>36438</xdr:rowOff>
    </xdr:from>
    <xdr:to>
      <xdr:col>6</xdr:col>
      <xdr:colOff>60462</xdr:colOff>
      <xdr:row>6</xdr:row>
      <xdr:rowOff>177895</xdr:rowOff>
    </xdr:to>
    <xdr:sp macro="" textlink="">
      <xdr:nvSpPr>
        <xdr:cNvPr id="3" name="Rectangle: Rounded Corners 2">
          <a:extLst>
            <a:ext uri="{FF2B5EF4-FFF2-40B4-BE49-F238E27FC236}">
              <a16:creationId xmlns:a16="http://schemas.microsoft.com/office/drawing/2014/main" id="{CA0B23EA-8FF7-4818-8F07-5C5B0F55D0BB}"/>
            </a:ext>
          </a:extLst>
        </xdr:cNvPr>
        <xdr:cNvSpPr/>
      </xdr:nvSpPr>
      <xdr:spPr>
        <a:xfrm>
          <a:off x="2062062" y="607938"/>
          <a:ext cx="1656000" cy="712957"/>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126701</xdr:colOff>
      <xdr:row>3</xdr:row>
      <xdr:rowOff>30723</xdr:rowOff>
    </xdr:from>
    <xdr:to>
      <xdr:col>8</xdr:col>
      <xdr:colOff>463804</xdr:colOff>
      <xdr:row>6</xdr:row>
      <xdr:rowOff>172180</xdr:rowOff>
    </xdr:to>
    <xdr:sp macro="" textlink="">
      <xdr:nvSpPr>
        <xdr:cNvPr id="4" name="Rectangle: Rounded Corners 3">
          <a:extLst>
            <a:ext uri="{FF2B5EF4-FFF2-40B4-BE49-F238E27FC236}">
              <a16:creationId xmlns:a16="http://schemas.microsoft.com/office/drawing/2014/main" id="{32729CB8-A48F-41C5-AF19-6E6457DC1AF0}"/>
            </a:ext>
          </a:extLst>
        </xdr:cNvPr>
        <xdr:cNvSpPr/>
      </xdr:nvSpPr>
      <xdr:spPr>
        <a:xfrm>
          <a:off x="3784301" y="602223"/>
          <a:ext cx="1775378" cy="712957"/>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280607</xdr:colOff>
      <xdr:row>3</xdr:row>
      <xdr:rowOff>32845</xdr:rowOff>
    </xdr:from>
    <xdr:to>
      <xdr:col>14</xdr:col>
      <xdr:colOff>107807</xdr:colOff>
      <xdr:row>7</xdr:row>
      <xdr:rowOff>8350</xdr:rowOff>
    </xdr:to>
    <xdr:sp macro="" textlink="">
      <xdr:nvSpPr>
        <xdr:cNvPr id="5" name="Rectangle: Rounded Corners 4">
          <a:extLst>
            <a:ext uri="{FF2B5EF4-FFF2-40B4-BE49-F238E27FC236}">
              <a16:creationId xmlns:a16="http://schemas.microsoft.com/office/drawing/2014/main" id="{6F4EB993-0EB3-4AA1-9124-540D072609F3}"/>
            </a:ext>
          </a:extLst>
        </xdr:cNvPr>
        <xdr:cNvSpPr/>
      </xdr:nvSpPr>
      <xdr:spPr>
        <a:xfrm>
          <a:off x="8053883" y="591207"/>
          <a:ext cx="1666510" cy="719988"/>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174046</xdr:colOff>
      <xdr:row>3</xdr:row>
      <xdr:rowOff>32845</xdr:rowOff>
    </xdr:from>
    <xdr:to>
      <xdr:col>17</xdr:col>
      <xdr:colOff>1246</xdr:colOff>
      <xdr:row>7</xdr:row>
      <xdr:rowOff>4540</xdr:rowOff>
    </xdr:to>
    <xdr:sp macro="" textlink="">
      <xdr:nvSpPr>
        <xdr:cNvPr id="6" name="Rectangle: Rounded Corners 5">
          <a:extLst>
            <a:ext uri="{FF2B5EF4-FFF2-40B4-BE49-F238E27FC236}">
              <a16:creationId xmlns:a16="http://schemas.microsoft.com/office/drawing/2014/main" id="{60B626A1-9348-405F-B9A5-55DD6A4FE99C}"/>
            </a:ext>
          </a:extLst>
        </xdr:cNvPr>
        <xdr:cNvSpPr/>
      </xdr:nvSpPr>
      <xdr:spPr>
        <a:xfrm>
          <a:off x="9786632" y="591207"/>
          <a:ext cx="1666511" cy="716178"/>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49869</xdr:colOff>
      <xdr:row>3</xdr:row>
      <xdr:rowOff>10948</xdr:rowOff>
    </xdr:from>
    <xdr:to>
      <xdr:col>19</xdr:col>
      <xdr:colOff>504286</xdr:colOff>
      <xdr:row>7</xdr:row>
      <xdr:rowOff>2635</xdr:rowOff>
    </xdr:to>
    <xdr:sp macro="" textlink="">
      <xdr:nvSpPr>
        <xdr:cNvPr id="7" name="Rectangle: Rounded Corners 6">
          <a:extLst>
            <a:ext uri="{FF2B5EF4-FFF2-40B4-BE49-F238E27FC236}">
              <a16:creationId xmlns:a16="http://schemas.microsoft.com/office/drawing/2014/main" id="{F7C4FDDB-0EE3-483E-874A-E7D98F3E63FE}"/>
            </a:ext>
          </a:extLst>
        </xdr:cNvPr>
        <xdr:cNvSpPr/>
      </xdr:nvSpPr>
      <xdr:spPr>
        <a:xfrm>
          <a:off x="11501766" y="569310"/>
          <a:ext cx="1680623" cy="736170"/>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530043</xdr:colOff>
      <xdr:row>3</xdr:row>
      <xdr:rowOff>42153</xdr:rowOff>
    </xdr:from>
    <xdr:to>
      <xdr:col>11</xdr:col>
      <xdr:colOff>214368</xdr:colOff>
      <xdr:row>6</xdr:row>
      <xdr:rowOff>183610</xdr:rowOff>
    </xdr:to>
    <xdr:sp macro="" textlink="">
      <xdr:nvSpPr>
        <xdr:cNvPr id="8" name="Rectangle: Rounded Corners 7">
          <a:extLst>
            <a:ext uri="{FF2B5EF4-FFF2-40B4-BE49-F238E27FC236}">
              <a16:creationId xmlns:a16="http://schemas.microsoft.com/office/drawing/2014/main" id="{FA297EAB-D515-4A04-A542-E91293633467}"/>
            </a:ext>
          </a:extLst>
        </xdr:cNvPr>
        <xdr:cNvSpPr/>
      </xdr:nvSpPr>
      <xdr:spPr>
        <a:xfrm>
          <a:off x="5625918" y="613653"/>
          <a:ext cx="1656000" cy="712957"/>
        </a:xfrm>
        <a:prstGeom prst="roundRect">
          <a:avLst/>
        </a:prstGeom>
        <a:solidFill>
          <a:schemeClr val="bg1">
            <a:lumMod val="8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68098</xdr:colOff>
      <xdr:row>7</xdr:row>
      <xdr:rowOff>14341</xdr:rowOff>
    </xdr:from>
    <xdr:to>
      <xdr:col>3</xdr:col>
      <xdr:colOff>75298</xdr:colOff>
      <xdr:row>14</xdr:row>
      <xdr:rowOff>138255</xdr:rowOff>
    </xdr:to>
    <mc:AlternateContent xmlns:mc="http://schemas.openxmlformats.org/markup-compatibility/2006">
      <mc:Choice xmlns:a14="http://schemas.microsoft.com/office/drawing/2010/main" Requires="a14">
        <xdr:graphicFrame macro="">
          <xdr:nvGraphicFramePr>
            <xdr:cNvPr id="9" name="city_name 9">
              <a:extLst>
                <a:ext uri="{FF2B5EF4-FFF2-40B4-BE49-F238E27FC236}">
                  <a16:creationId xmlns:a16="http://schemas.microsoft.com/office/drawing/2014/main" id="{A4DDD467-62C6-42B9-89E8-DD76BD8D6B46}"/>
                </a:ext>
              </a:extLst>
            </xdr:cNvPr>
            <xdr:cNvGraphicFramePr/>
          </xdr:nvGraphicFramePr>
          <xdr:xfrm>
            <a:off x="0" y="0"/>
            <a:ext cx="0" cy="0"/>
          </xdr:xfrm>
          <a:graphic>
            <a:graphicData uri="http://schemas.microsoft.com/office/drawing/2010/slicer">
              <sle:slicer xmlns:sle="http://schemas.microsoft.com/office/drawing/2010/slicer" name="city_name 9"/>
            </a:graphicData>
          </a:graphic>
        </xdr:graphicFrame>
      </mc:Choice>
      <mc:Fallback>
        <xdr:sp macro="" textlink="">
          <xdr:nvSpPr>
            <xdr:cNvPr id="0" name=""/>
            <xdr:cNvSpPr>
              <a:spLocks noTextEdit="1"/>
            </xdr:cNvSpPr>
          </xdr:nvSpPr>
          <xdr:spPr>
            <a:xfrm>
              <a:off x="68098" y="1343872"/>
              <a:ext cx="1822903" cy="1453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81428</xdr:colOff>
      <xdr:row>15</xdr:row>
      <xdr:rowOff>31376</xdr:rowOff>
    </xdr:from>
    <xdr:to>
      <xdr:col>3</xdr:col>
      <xdr:colOff>52628</xdr:colOff>
      <xdr:row>20</xdr:row>
      <xdr:rowOff>164224</xdr:rowOff>
    </xdr:to>
    <mc:AlternateContent xmlns:mc="http://schemas.openxmlformats.org/markup-compatibility/2006">
      <mc:Choice xmlns:a14="http://schemas.microsoft.com/office/drawing/2010/main" Requires="a14">
        <xdr:graphicFrame macro="">
          <xdr:nvGraphicFramePr>
            <xdr:cNvPr id="10" name="monthname 7">
              <a:extLst>
                <a:ext uri="{FF2B5EF4-FFF2-40B4-BE49-F238E27FC236}">
                  <a16:creationId xmlns:a16="http://schemas.microsoft.com/office/drawing/2014/main" id="{312B8855-5646-4190-B1C9-2683B095CCD1}"/>
                </a:ext>
              </a:extLst>
            </xdr:cNvPr>
            <xdr:cNvGraphicFramePr/>
          </xdr:nvGraphicFramePr>
          <xdr:xfrm>
            <a:off x="0" y="0"/>
            <a:ext cx="0" cy="0"/>
          </xdr:xfrm>
          <a:graphic>
            <a:graphicData uri="http://schemas.microsoft.com/office/drawing/2010/slicer">
              <sle:slicer xmlns:sle="http://schemas.microsoft.com/office/drawing/2010/slicer" name="monthname 7"/>
            </a:graphicData>
          </a:graphic>
        </xdr:graphicFrame>
      </mc:Choice>
      <mc:Fallback>
        <xdr:sp macro="" textlink="">
          <xdr:nvSpPr>
            <xdr:cNvPr id="0" name=""/>
            <xdr:cNvSpPr>
              <a:spLocks noTextEdit="1"/>
            </xdr:cNvSpPr>
          </xdr:nvSpPr>
          <xdr:spPr>
            <a:xfrm>
              <a:off x="81428" y="2878954"/>
              <a:ext cx="1786903" cy="1085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66674</xdr:colOff>
      <xdr:row>7</xdr:row>
      <xdr:rowOff>19050</xdr:rowOff>
    </xdr:from>
    <xdr:to>
      <xdr:col>19</xdr:col>
      <xdr:colOff>380999</xdr:colOff>
      <xdr:row>18</xdr:row>
      <xdr:rowOff>47625</xdr:rowOff>
    </xdr:to>
    <xdr:graphicFrame macro="">
      <xdr:nvGraphicFramePr>
        <xdr:cNvPr id="11" name="Chart 10">
          <a:extLst>
            <a:ext uri="{FF2B5EF4-FFF2-40B4-BE49-F238E27FC236}">
              <a16:creationId xmlns:a16="http://schemas.microsoft.com/office/drawing/2014/main" id="{C54E8137-6CAE-4EFA-B792-BDA39E6A4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18</xdr:row>
      <xdr:rowOff>47626</xdr:rowOff>
    </xdr:from>
    <xdr:to>
      <xdr:col>10</xdr:col>
      <xdr:colOff>85725</xdr:colOff>
      <xdr:row>29</xdr:row>
      <xdr:rowOff>104776</xdr:rowOff>
    </xdr:to>
    <xdr:graphicFrame macro="">
      <xdr:nvGraphicFramePr>
        <xdr:cNvPr id="12" name="Chart 11">
          <a:extLst>
            <a:ext uri="{FF2B5EF4-FFF2-40B4-BE49-F238E27FC236}">
              <a16:creationId xmlns:a16="http://schemas.microsoft.com/office/drawing/2014/main" id="{F590A997-5AA2-4D86-91F5-FE1DFA9B9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104775</xdr:colOff>
      <xdr:row>18</xdr:row>
      <xdr:rowOff>57150</xdr:rowOff>
    </xdr:from>
    <xdr:to>
      <xdr:col>19</xdr:col>
      <xdr:colOff>352425</xdr:colOff>
      <xdr:row>29</xdr:row>
      <xdr:rowOff>152400</xdr:rowOff>
    </xdr:to>
    <xdr:graphicFrame macro="">
      <xdr:nvGraphicFramePr>
        <xdr:cNvPr id="13" name="Chart 12">
          <a:extLst>
            <a:ext uri="{FF2B5EF4-FFF2-40B4-BE49-F238E27FC236}">
              <a16:creationId xmlns:a16="http://schemas.microsoft.com/office/drawing/2014/main" id="{4BE91397-DB27-42F0-80A1-60D71AC08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47625</xdr:colOff>
      <xdr:row>8</xdr:row>
      <xdr:rowOff>66675</xdr:rowOff>
    </xdr:from>
    <xdr:to>
      <xdr:col>16</xdr:col>
      <xdr:colOff>57150</xdr:colOff>
      <xdr:row>10</xdr:row>
      <xdr:rowOff>4463</xdr:rowOff>
    </xdr:to>
    <xdr:sp macro="" textlink="All_Pivots!E190">
      <xdr:nvSpPr>
        <xdr:cNvPr id="14" name="TextBox 13">
          <a:extLst>
            <a:ext uri="{FF2B5EF4-FFF2-40B4-BE49-F238E27FC236}">
              <a16:creationId xmlns:a16="http://schemas.microsoft.com/office/drawing/2014/main" id="{FFAB9BC5-6ECA-4D96-BBBC-712FA70AB4A1}"/>
            </a:ext>
          </a:extLst>
        </xdr:cNvPr>
        <xdr:cNvSpPr txBox="1"/>
      </xdr:nvSpPr>
      <xdr:spPr>
        <a:xfrm>
          <a:off x="9486900" y="1590675"/>
          <a:ext cx="1228725"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FBCB69-1EE4-4D2B-89B8-83F0717658A5}" type="TxLink">
            <a:rPr lang="en-US" sz="2400" b="1" i="0" u="none" strike="noStrike">
              <a:solidFill>
                <a:srgbClr val="C00000"/>
              </a:solidFill>
              <a:latin typeface="Aptos Narrow"/>
            </a:rPr>
            <a:t>99.28%</a:t>
          </a:fld>
          <a:endParaRPr lang="en-IN" sz="6000" b="1" i="1">
            <a:solidFill>
              <a:srgbClr val="C00000"/>
            </a:solidFill>
          </a:endParaRPr>
        </a:p>
      </xdr:txBody>
    </xdr:sp>
    <xdr:clientData/>
  </xdr:twoCellAnchor>
  <xdr:twoCellAnchor>
    <xdr:from>
      <xdr:col>6</xdr:col>
      <xdr:colOff>142875</xdr:colOff>
      <xdr:row>19</xdr:row>
      <xdr:rowOff>104775</xdr:rowOff>
    </xdr:from>
    <xdr:to>
      <xdr:col>7</xdr:col>
      <xdr:colOff>666750</xdr:colOff>
      <xdr:row>21</xdr:row>
      <xdr:rowOff>42563</xdr:rowOff>
    </xdr:to>
    <xdr:sp macro="" textlink="All_Pivots!I190">
      <xdr:nvSpPr>
        <xdr:cNvPr id="15" name="TextBox 14">
          <a:extLst>
            <a:ext uri="{FF2B5EF4-FFF2-40B4-BE49-F238E27FC236}">
              <a16:creationId xmlns:a16="http://schemas.microsoft.com/office/drawing/2014/main" id="{EB3F8F1D-B542-4EFC-86A5-262143549F0B}"/>
            </a:ext>
          </a:extLst>
        </xdr:cNvPr>
        <xdr:cNvSpPr txBox="1"/>
      </xdr:nvSpPr>
      <xdr:spPr>
        <a:xfrm>
          <a:off x="3990975" y="3724275"/>
          <a:ext cx="1123950"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DE1948-936D-4315-888A-3EDE4585C641}" type="TxLink">
            <a:rPr lang="en-US" sz="2400" b="1" i="0" u="none" strike="noStrike">
              <a:solidFill>
                <a:srgbClr val="C00000"/>
              </a:solidFill>
              <a:latin typeface="Aptos Narrow"/>
            </a:rPr>
            <a:t>95.62%</a:t>
          </a:fld>
          <a:endParaRPr lang="en-IN" sz="6000" b="1" i="1">
            <a:solidFill>
              <a:srgbClr val="C00000"/>
            </a:solidFill>
          </a:endParaRPr>
        </a:p>
      </xdr:txBody>
    </xdr:sp>
    <xdr:clientData/>
  </xdr:twoCellAnchor>
  <xdr:twoCellAnchor>
    <xdr:from>
      <xdr:col>13</xdr:col>
      <xdr:colOff>438150</xdr:colOff>
      <xdr:row>19</xdr:row>
      <xdr:rowOff>142875</xdr:rowOff>
    </xdr:from>
    <xdr:to>
      <xdr:col>15</xdr:col>
      <xdr:colOff>361950</xdr:colOff>
      <xdr:row>21</xdr:row>
      <xdr:rowOff>80663</xdr:rowOff>
    </xdr:to>
    <xdr:sp macro="" textlink="All_Pivots!E205">
      <xdr:nvSpPr>
        <xdr:cNvPr id="16" name="TextBox 15">
          <a:extLst>
            <a:ext uri="{FF2B5EF4-FFF2-40B4-BE49-F238E27FC236}">
              <a16:creationId xmlns:a16="http://schemas.microsoft.com/office/drawing/2014/main" id="{14FBF637-58C0-4B07-9866-F0B71907AED2}"/>
            </a:ext>
          </a:extLst>
        </xdr:cNvPr>
        <xdr:cNvSpPr txBox="1"/>
      </xdr:nvSpPr>
      <xdr:spPr>
        <a:xfrm>
          <a:off x="9267825" y="3762375"/>
          <a:ext cx="1143000"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25B0B1-1B73-472E-AC4C-E467ACE29383}" type="TxLink">
            <a:rPr lang="en-US" sz="2400" b="1" i="0" u="none" strike="noStrike">
              <a:solidFill>
                <a:srgbClr val="C00000"/>
              </a:solidFill>
              <a:latin typeface="Aptos Narrow"/>
            </a:rPr>
            <a:t>97.10%</a:t>
          </a:fld>
          <a:endParaRPr lang="en-IN" sz="6000" b="1" i="1">
            <a:solidFill>
              <a:srgbClr val="C00000"/>
            </a:solidFill>
          </a:endParaRPr>
        </a:p>
      </xdr:txBody>
    </xdr:sp>
    <xdr:clientData/>
  </xdr:twoCellAnchor>
  <xdr:twoCellAnchor>
    <xdr:from>
      <xdr:col>3</xdr:col>
      <xdr:colOff>247650</xdr:colOff>
      <xdr:row>3</xdr:row>
      <xdr:rowOff>123825</xdr:rowOff>
    </xdr:from>
    <xdr:to>
      <xdr:col>4</xdr:col>
      <xdr:colOff>578410</xdr:colOff>
      <xdr:row>5</xdr:row>
      <xdr:rowOff>10086</xdr:rowOff>
    </xdr:to>
    <xdr:sp macro="" textlink="">
      <xdr:nvSpPr>
        <xdr:cNvPr id="17" name="TextBox 16">
          <a:extLst>
            <a:ext uri="{FF2B5EF4-FFF2-40B4-BE49-F238E27FC236}">
              <a16:creationId xmlns:a16="http://schemas.microsoft.com/office/drawing/2014/main" id="{A58C9894-6725-453E-9484-F43585F4F379}"/>
            </a:ext>
          </a:extLst>
        </xdr:cNvPr>
        <xdr:cNvSpPr txBox="1"/>
      </xdr:nvSpPr>
      <xdr:spPr>
        <a:xfrm>
          <a:off x="2076450" y="695325"/>
          <a:ext cx="940360" cy="26726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a:t>Revenue:</a:t>
          </a:r>
        </a:p>
      </xdr:txBody>
    </xdr:sp>
    <xdr:clientData/>
  </xdr:twoCellAnchor>
  <xdr:twoCellAnchor>
    <xdr:from>
      <xdr:col>4</xdr:col>
      <xdr:colOff>499408</xdr:colOff>
      <xdr:row>3</xdr:row>
      <xdr:rowOff>133349</xdr:rowOff>
    </xdr:from>
    <xdr:to>
      <xdr:col>6</xdr:col>
      <xdr:colOff>40341</xdr:colOff>
      <xdr:row>4</xdr:row>
      <xdr:rowOff>180974</xdr:rowOff>
    </xdr:to>
    <xdr:sp macro="" textlink="All_Pivots!A2">
      <xdr:nvSpPr>
        <xdr:cNvPr id="18" name="TextBox 17">
          <a:extLst>
            <a:ext uri="{FF2B5EF4-FFF2-40B4-BE49-F238E27FC236}">
              <a16:creationId xmlns:a16="http://schemas.microsoft.com/office/drawing/2014/main" id="{E44B75AF-FEA1-4D91-BC31-412A6019D9BB}"/>
            </a:ext>
          </a:extLst>
        </xdr:cNvPr>
        <xdr:cNvSpPr txBox="1"/>
      </xdr:nvSpPr>
      <xdr:spPr>
        <a:xfrm>
          <a:off x="2937808" y="704849"/>
          <a:ext cx="950633" cy="2381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AE8CEE-80F8-432F-BD2C-06DB5975B2BF}" type="TxLink">
            <a:rPr lang="en-US" sz="1600" b="1" i="0" u="none" strike="noStrike">
              <a:solidFill>
                <a:schemeClr val="accent3"/>
              </a:solidFill>
              <a:latin typeface="Aptos Narrow"/>
            </a:rPr>
            <a:pPr algn="l"/>
            <a:t>₹ 7.7M</a:t>
          </a:fld>
          <a:endParaRPr lang="en-IN" sz="2000" b="1">
            <a:solidFill>
              <a:schemeClr val="accent3"/>
            </a:solidFill>
          </a:endParaRPr>
        </a:p>
      </xdr:txBody>
    </xdr:sp>
    <xdr:clientData/>
  </xdr:twoCellAnchor>
  <xdr:twoCellAnchor>
    <xdr:from>
      <xdr:col>3</xdr:col>
      <xdr:colOff>262204</xdr:colOff>
      <xdr:row>5</xdr:row>
      <xdr:rowOff>28575</xdr:rowOff>
    </xdr:from>
    <xdr:to>
      <xdr:col>4</xdr:col>
      <xdr:colOff>676276</xdr:colOff>
      <xdr:row>6</xdr:row>
      <xdr:rowOff>83426</xdr:rowOff>
    </xdr:to>
    <xdr:sp macro="" textlink="">
      <xdr:nvSpPr>
        <xdr:cNvPr id="19" name="TextBox 18">
          <a:extLst>
            <a:ext uri="{FF2B5EF4-FFF2-40B4-BE49-F238E27FC236}">
              <a16:creationId xmlns:a16="http://schemas.microsoft.com/office/drawing/2014/main" id="{0FF73031-8D57-4852-BFEF-FDEC86C91DAD}"/>
            </a:ext>
          </a:extLst>
        </xdr:cNvPr>
        <xdr:cNvSpPr txBox="1"/>
      </xdr:nvSpPr>
      <xdr:spPr>
        <a:xfrm>
          <a:off x="2091004" y="981075"/>
          <a:ext cx="1023672" cy="24535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t>Total Trips:</a:t>
          </a:r>
          <a:endParaRPr lang="en-IN" sz="1400" b="1"/>
        </a:p>
      </xdr:txBody>
    </xdr:sp>
    <xdr:clientData/>
  </xdr:twoCellAnchor>
  <xdr:twoCellAnchor>
    <xdr:from>
      <xdr:col>4</xdr:col>
      <xdr:colOff>552450</xdr:colOff>
      <xdr:row>5</xdr:row>
      <xdr:rowOff>39111</xdr:rowOff>
    </xdr:from>
    <xdr:to>
      <xdr:col>5</xdr:col>
      <xdr:colOff>390399</xdr:colOff>
      <xdr:row>6</xdr:row>
      <xdr:rowOff>69131</xdr:rowOff>
    </xdr:to>
    <xdr:sp macro="" textlink="All_Pivots!A53">
      <xdr:nvSpPr>
        <xdr:cNvPr id="20" name="TextBox 19">
          <a:extLst>
            <a:ext uri="{FF2B5EF4-FFF2-40B4-BE49-F238E27FC236}">
              <a16:creationId xmlns:a16="http://schemas.microsoft.com/office/drawing/2014/main" id="{BD98844F-4959-4EFD-975E-3FE9E05778BD}"/>
            </a:ext>
          </a:extLst>
        </xdr:cNvPr>
        <xdr:cNvSpPr txBox="1"/>
      </xdr:nvSpPr>
      <xdr:spPr>
        <a:xfrm>
          <a:off x="2990850" y="991611"/>
          <a:ext cx="847599" cy="2205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CBDCC5B-5ACE-4C0A-B146-17D7E7836B1D}" type="TxLink">
            <a:rPr lang="en-US" sz="1600" b="1" i="0" u="none" strike="noStrike">
              <a:solidFill>
                <a:schemeClr val="accent4"/>
              </a:solidFill>
              <a:latin typeface="Aptos Narrow"/>
            </a:rPr>
            <a:t>425.9K</a:t>
          </a:fld>
          <a:endParaRPr lang="en-IN" sz="4000" b="1">
            <a:solidFill>
              <a:schemeClr val="accent4"/>
            </a:solidFill>
          </a:endParaRPr>
        </a:p>
      </xdr:txBody>
    </xdr:sp>
    <xdr:clientData/>
  </xdr:twoCellAnchor>
  <xdr:twoCellAnchor>
    <xdr:from>
      <xdr:col>6</xdr:col>
      <xdr:colOff>123825</xdr:colOff>
      <xdr:row>3</xdr:row>
      <xdr:rowOff>85725</xdr:rowOff>
    </xdr:from>
    <xdr:to>
      <xdr:col>7</xdr:col>
      <xdr:colOff>828675</xdr:colOff>
      <xdr:row>4</xdr:row>
      <xdr:rowOff>188117</xdr:rowOff>
    </xdr:to>
    <xdr:sp macro="" textlink="">
      <xdr:nvSpPr>
        <xdr:cNvPr id="21" name="TextBox 20">
          <a:extLst>
            <a:ext uri="{FF2B5EF4-FFF2-40B4-BE49-F238E27FC236}">
              <a16:creationId xmlns:a16="http://schemas.microsoft.com/office/drawing/2014/main" id="{C279E7EB-CA10-435F-9356-67F45121EFAB}"/>
            </a:ext>
          </a:extLst>
        </xdr:cNvPr>
        <xdr:cNvSpPr txBox="1"/>
      </xdr:nvSpPr>
      <xdr:spPr>
        <a:xfrm>
          <a:off x="3971925" y="657225"/>
          <a:ext cx="1304925" cy="29289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t>Avg Trip Distance:</a:t>
          </a:r>
          <a:endParaRPr lang="en-IN" sz="1200" b="1"/>
        </a:p>
      </xdr:txBody>
    </xdr:sp>
    <xdr:clientData/>
  </xdr:twoCellAnchor>
  <xdr:twoCellAnchor>
    <xdr:from>
      <xdr:col>7</xdr:col>
      <xdr:colOff>626574</xdr:colOff>
      <xdr:row>3</xdr:row>
      <xdr:rowOff>75905</xdr:rowOff>
    </xdr:from>
    <xdr:to>
      <xdr:col>8</xdr:col>
      <xdr:colOff>552450</xdr:colOff>
      <xdr:row>5</xdr:row>
      <xdr:rowOff>13693</xdr:rowOff>
    </xdr:to>
    <xdr:sp macro="" textlink="All_Pivots!C138">
      <xdr:nvSpPr>
        <xdr:cNvPr id="22" name="TextBox 21">
          <a:extLst>
            <a:ext uri="{FF2B5EF4-FFF2-40B4-BE49-F238E27FC236}">
              <a16:creationId xmlns:a16="http://schemas.microsoft.com/office/drawing/2014/main" id="{DAC023E2-663F-4596-8960-1C7911359521}"/>
            </a:ext>
          </a:extLst>
        </xdr:cNvPr>
        <xdr:cNvSpPr txBox="1"/>
      </xdr:nvSpPr>
      <xdr:spPr>
        <a:xfrm>
          <a:off x="5074749" y="647405"/>
          <a:ext cx="764076"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A9D0B8-7590-4953-93BE-2A8D8A629E2B}" type="TxLink">
            <a:rPr lang="en-US" sz="1200" b="1" i="0" u="none" strike="noStrike">
              <a:solidFill>
                <a:srgbClr val="C00000"/>
              </a:solidFill>
              <a:latin typeface="Aptos Narrow"/>
            </a:rPr>
            <a:t>19.0 Km</a:t>
          </a:fld>
          <a:endParaRPr lang="en-IN" sz="1200" b="1" i="1">
            <a:solidFill>
              <a:srgbClr val="C00000"/>
            </a:solidFill>
          </a:endParaRPr>
        </a:p>
      </xdr:txBody>
    </xdr:sp>
    <xdr:clientData/>
  </xdr:twoCellAnchor>
  <xdr:twoCellAnchor>
    <xdr:from>
      <xdr:col>6</xdr:col>
      <xdr:colOff>142327</xdr:colOff>
      <xdr:row>5</xdr:row>
      <xdr:rowOff>9525</xdr:rowOff>
    </xdr:from>
    <xdr:to>
      <xdr:col>7</xdr:col>
      <xdr:colOff>619125</xdr:colOff>
      <xdr:row>6</xdr:row>
      <xdr:rowOff>111917</xdr:rowOff>
    </xdr:to>
    <xdr:sp macro="" textlink="">
      <xdr:nvSpPr>
        <xdr:cNvPr id="23" name="TextBox 22">
          <a:extLst>
            <a:ext uri="{FF2B5EF4-FFF2-40B4-BE49-F238E27FC236}">
              <a16:creationId xmlns:a16="http://schemas.microsoft.com/office/drawing/2014/main" id="{081488F4-103C-4C4D-BEF1-3D6E86F828EA}"/>
            </a:ext>
          </a:extLst>
        </xdr:cNvPr>
        <xdr:cNvSpPr txBox="1"/>
      </xdr:nvSpPr>
      <xdr:spPr>
        <a:xfrm>
          <a:off x="4061810" y="940128"/>
          <a:ext cx="1166539" cy="2885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t>Avg Fare/Km:</a:t>
          </a:r>
          <a:endParaRPr lang="en-IN" sz="1200" b="1"/>
        </a:p>
      </xdr:txBody>
    </xdr:sp>
    <xdr:clientData/>
  </xdr:twoCellAnchor>
  <xdr:twoCellAnchor>
    <xdr:from>
      <xdr:col>7</xdr:col>
      <xdr:colOff>567717</xdr:colOff>
      <xdr:row>4</xdr:row>
      <xdr:rowOff>189910</xdr:rowOff>
    </xdr:from>
    <xdr:to>
      <xdr:col>8</xdr:col>
      <xdr:colOff>414236</xdr:colOff>
      <xdr:row>6</xdr:row>
      <xdr:rowOff>127698</xdr:rowOff>
    </xdr:to>
    <xdr:sp macro="" textlink="All_Pivots!E138">
      <xdr:nvSpPr>
        <xdr:cNvPr id="24" name="TextBox 23">
          <a:extLst>
            <a:ext uri="{FF2B5EF4-FFF2-40B4-BE49-F238E27FC236}">
              <a16:creationId xmlns:a16="http://schemas.microsoft.com/office/drawing/2014/main" id="{5C135586-448F-40C0-9CAB-2A7B812366C7}"/>
            </a:ext>
          </a:extLst>
        </xdr:cNvPr>
        <xdr:cNvSpPr txBox="1"/>
      </xdr:nvSpPr>
      <xdr:spPr>
        <a:xfrm>
          <a:off x="5015892" y="951910"/>
          <a:ext cx="684719" cy="31878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6F798A-4014-4172-8AE9-4C102066EAD3}" type="TxLink">
            <a:rPr lang="en-US" sz="1200" b="1" i="0" u="none" strike="noStrike">
              <a:solidFill>
                <a:srgbClr val="C00000"/>
              </a:solidFill>
              <a:latin typeface="Aptos Narrow"/>
            </a:rPr>
            <a:t>₹ 13.06</a:t>
          </a:fld>
          <a:endParaRPr lang="en-IN" sz="2000" b="1" i="1">
            <a:solidFill>
              <a:srgbClr val="C00000"/>
            </a:solidFill>
          </a:endParaRPr>
        </a:p>
      </xdr:txBody>
    </xdr:sp>
    <xdr:clientData/>
  </xdr:twoCellAnchor>
  <xdr:twoCellAnchor>
    <xdr:from>
      <xdr:col>8</xdr:col>
      <xdr:colOff>536466</xdr:colOff>
      <xdr:row>3</xdr:row>
      <xdr:rowOff>104775</xdr:rowOff>
    </xdr:from>
    <xdr:to>
      <xdr:col>10</xdr:col>
      <xdr:colOff>28574</xdr:colOff>
      <xdr:row>4</xdr:row>
      <xdr:rowOff>181536</xdr:rowOff>
    </xdr:to>
    <xdr:sp macro="" textlink="">
      <xdr:nvSpPr>
        <xdr:cNvPr id="25" name="TextBox 24">
          <a:extLst>
            <a:ext uri="{FF2B5EF4-FFF2-40B4-BE49-F238E27FC236}">
              <a16:creationId xmlns:a16="http://schemas.microsoft.com/office/drawing/2014/main" id="{7A5E80B9-C315-4C80-B9EE-4FE8B386CEF3}"/>
            </a:ext>
          </a:extLst>
        </xdr:cNvPr>
        <xdr:cNvSpPr txBox="1"/>
      </xdr:nvSpPr>
      <xdr:spPr>
        <a:xfrm>
          <a:off x="5988707" y="663137"/>
          <a:ext cx="1200039" cy="262882"/>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a:t>Max</a:t>
          </a:r>
          <a:r>
            <a:rPr lang="en-IN" sz="1400" b="1" baseline="0"/>
            <a:t> Distance</a:t>
          </a:r>
          <a:endParaRPr lang="en-IN" sz="1400" b="1"/>
        </a:p>
      </xdr:txBody>
    </xdr:sp>
    <xdr:clientData/>
  </xdr:twoCellAnchor>
  <xdr:twoCellAnchor>
    <xdr:from>
      <xdr:col>9</xdr:col>
      <xdr:colOff>914400</xdr:colOff>
      <xdr:row>3</xdr:row>
      <xdr:rowOff>82276</xdr:rowOff>
    </xdr:from>
    <xdr:to>
      <xdr:col>11</xdr:col>
      <xdr:colOff>173691</xdr:colOff>
      <xdr:row>4</xdr:row>
      <xdr:rowOff>171450</xdr:rowOff>
    </xdr:to>
    <xdr:sp macro="" textlink="All_Pivots!F172">
      <xdr:nvSpPr>
        <xdr:cNvPr id="26" name="TextBox 25">
          <a:extLst>
            <a:ext uri="{FF2B5EF4-FFF2-40B4-BE49-F238E27FC236}">
              <a16:creationId xmlns:a16="http://schemas.microsoft.com/office/drawing/2014/main" id="{B4228E49-8F47-42FD-9CFB-E04FA62F7CF0}"/>
            </a:ext>
          </a:extLst>
        </xdr:cNvPr>
        <xdr:cNvSpPr txBox="1"/>
      </xdr:nvSpPr>
      <xdr:spPr>
        <a:xfrm>
          <a:off x="6981825" y="653776"/>
          <a:ext cx="802341" cy="27967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9E4BE0-4171-4CB2-ADB3-621363BC2598}" type="TxLink">
            <a:rPr lang="en-US" sz="1400" b="1" i="0" u="none" strike="noStrike">
              <a:solidFill>
                <a:srgbClr val="00B050"/>
              </a:solidFill>
              <a:latin typeface="Aptos Narrow"/>
            </a:rPr>
            <a:pPr algn="ctr"/>
            <a:t>45 Km</a:t>
          </a:fld>
          <a:endParaRPr lang="en-IN" sz="2400" b="1">
            <a:solidFill>
              <a:srgbClr val="00B050"/>
            </a:solidFill>
          </a:endParaRPr>
        </a:p>
      </xdr:txBody>
    </xdr:sp>
    <xdr:clientData/>
  </xdr:twoCellAnchor>
  <xdr:twoCellAnchor>
    <xdr:from>
      <xdr:col>8</xdr:col>
      <xdr:colOff>561975</xdr:colOff>
      <xdr:row>5</xdr:row>
      <xdr:rowOff>28575</xdr:rowOff>
    </xdr:from>
    <xdr:to>
      <xdr:col>10</xdr:col>
      <xdr:colOff>66675</xdr:colOff>
      <xdr:row>6</xdr:row>
      <xdr:rowOff>105336</xdr:rowOff>
    </xdr:to>
    <xdr:sp macro="" textlink="">
      <xdr:nvSpPr>
        <xdr:cNvPr id="27" name="TextBox 26">
          <a:extLst>
            <a:ext uri="{FF2B5EF4-FFF2-40B4-BE49-F238E27FC236}">
              <a16:creationId xmlns:a16="http://schemas.microsoft.com/office/drawing/2014/main" id="{B45FE810-5D7D-4279-9EEA-F747C95634AD}"/>
            </a:ext>
          </a:extLst>
        </xdr:cNvPr>
        <xdr:cNvSpPr txBox="1"/>
      </xdr:nvSpPr>
      <xdr:spPr>
        <a:xfrm>
          <a:off x="5848350" y="981075"/>
          <a:ext cx="1219200" cy="26726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400" b="1"/>
            <a:t>Min</a:t>
          </a:r>
          <a:r>
            <a:rPr lang="en-IN" sz="1400" b="1" baseline="0"/>
            <a:t> Distance</a:t>
          </a:r>
          <a:r>
            <a:rPr lang="en-IN" sz="1400" b="1"/>
            <a:t>:</a:t>
          </a:r>
        </a:p>
      </xdr:txBody>
    </xdr:sp>
    <xdr:clientData/>
  </xdr:twoCellAnchor>
  <xdr:twoCellAnchor>
    <xdr:from>
      <xdr:col>9</xdr:col>
      <xdr:colOff>914400</xdr:colOff>
      <xdr:row>5</xdr:row>
      <xdr:rowOff>63226</xdr:rowOff>
    </xdr:from>
    <xdr:to>
      <xdr:col>11</xdr:col>
      <xdr:colOff>173691</xdr:colOff>
      <xdr:row>6</xdr:row>
      <xdr:rowOff>38100</xdr:rowOff>
    </xdr:to>
    <xdr:sp macro="" textlink="All_Pivots!G172">
      <xdr:nvSpPr>
        <xdr:cNvPr id="28" name="TextBox 27">
          <a:extLst>
            <a:ext uri="{FF2B5EF4-FFF2-40B4-BE49-F238E27FC236}">
              <a16:creationId xmlns:a16="http://schemas.microsoft.com/office/drawing/2014/main" id="{20FC4CBA-0A1D-4DE6-AB83-0AAA2F9821FF}"/>
            </a:ext>
          </a:extLst>
        </xdr:cNvPr>
        <xdr:cNvSpPr txBox="1"/>
      </xdr:nvSpPr>
      <xdr:spPr>
        <a:xfrm>
          <a:off x="6981825" y="1015726"/>
          <a:ext cx="802341" cy="16537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BADA41-9266-4988-B933-F533B2AB3DE0}" type="TxLink">
            <a:rPr lang="en-US" sz="1400" b="1" i="0" u="none" strike="noStrike">
              <a:solidFill>
                <a:srgbClr val="C00000"/>
              </a:solidFill>
              <a:latin typeface="Aptos Narrow"/>
            </a:rPr>
            <a:pPr algn="ctr"/>
            <a:t>5 Km</a:t>
          </a:fld>
          <a:endParaRPr lang="en-IN" sz="2400" b="1">
            <a:solidFill>
              <a:srgbClr val="C00000"/>
            </a:solidFill>
          </a:endParaRPr>
        </a:p>
      </xdr:txBody>
    </xdr:sp>
    <xdr:clientData/>
  </xdr:twoCellAnchor>
  <xdr:twoCellAnchor>
    <xdr:from>
      <xdr:col>11</xdr:col>
      <xdr:colOff>323850</xdr:colOff>
      <xdr:row>3</xdr:row>
      <xdr:rowOff>114300</xdr:rowOff>
    </xdr:from>
    <xdr:to>
      <xdr:col>13</xdr:col>
      <xdr:colOff>276225</xdr:colOff>
      <xdr:row>5</xdr:row>
      <xdr:rowOff>561</xdr:rowOff>
    </xdr:to>
    <xdr:sp macro="" textlink="">
      <xdr:nvSpPr>
        <xdr:cNvPr id="29" name="TextBox 28">
          <a:extLst>
            <a:ext uri="{FF2B5EF4-FFF2-40B4-BE49-F238E27FC236}">
              <a16:creationId xmlns:a16="http://schemas.microsoft.com/office/drawing/2014/main" id="{9C57312C-8616-4A6A-B7AD-B4288D5CBD0A}"/>
            </a:ext>
          </a:extLst>
        </xdr:cNvPr>
        <xdr:cNvSpPr txBox="1"/>
      </xdr:nvSpPr>
      <xdr:spPr>
        <a:xfrm>
          <a:off x="7934325" y="685800"/>
          <a:ext cx="1171575" cy="26726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b="1"/>
            <a:t>Target</a:t>
          </a:r>
          <a:r>
            <a:rPr lang="en-IN" sz="1100" b="1" baseline="0"/>
            <a:t> Trip Var%</a:t>
          </a:r>
          <a:endParaRPr lang="en-IN" sz="1100" b="1"/>
        </a:p>
      </xdr:txBody>
    </xdr:sp>
    <xdr:clientData/>
  </xdr:twoCellAnchor>
  <xdr:twoCellAnchor>
    <xdr:from>
      <xdr:col>11</xdr:col>
      <xdr:colOff>314325</xdr:colOff>
      <xdr:row>4</xdr:row>
      <xdr:rowOff>180974</xdr:rowOff>
    </xdr:from>
    <xdr:to>
      <xdr:col>13</xdr:col>
      <xdr:colOff>171450</xdr:colOff>
      <xdr:row>6</xdr:row>
      <xdr:rowOff>180975</xdr:rowOff>
    </xdr:to>
    <xdr:sp macro="" textlink="">
      <xdr:nvSpPr>
        <xdr:cNvPr id="30" name="TextBox 29">
          <a:extLst>
            <a:ext uri="{FF2B5EF4-FFF2-40B4-BE49-F238E27FC236}">
              <a16:creationId xmlns:a16="http://schemas.microsoft.com/office/drawing/2014/main" id="{736850D0-136B-4D00-BD14-2B9BF4BD63DE}"/>
            </a:ext>
          </a:extLst>
        </xdr:cNvPr>
        <xdr:cNvSpPr txBox="1"/>
      </xdr:nvSpPr>
      <xdr:spPr>
        <a:xfrm>
          <a:off x="7924800" y="942974"/>
          <a:ext cx="1076325" cy="38100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Target</a:t>
          </a:r>
          <a:r>
            <a:rPr lang="en-IN" sz="900" b="1" baseline="0"/>
            <a:t> </a:t>
          </a:r>
          <a:r>
            <a:rPr lang="en-IN" sz="800" b="1" baseline="0"/>
            <a:t>New</a:t>
          </a:r>
          <a:endParaRPr lang="en-IN" sz="900" b="1" baseline="0"/>
        </a:p>
        <a:p>
          <a:pPr algn="l"/>
          <a:r>
            <a:rPr lang="en-IN" sz="900" b="1" baseline="0"/>
            <a:t> Passenger var%</a:t>
          </a:r>
          <a:endParaRPr lang="en-IN" sz="900" b="1"/>
        </a:p>
      </xdr:txBody>
    </xdr:sp>
    <xdr:clientData/>
  </xdr:twoCellAnchor>
  <xdr:twoCellAnchor>
    <xdr:from>
      <xdr:col>13</xdr:col>
      <xdr:colOff>123826</xdr:colOff>
      <xdr:row>3</xdr:row>
      <xdr:rowOff>104775</xdr:rowOff>
    </xdr:from>
    <xdr:to>
      <xdr:col>14</xdr:col>
      <xdr:colOff>85725</xdr:colOff>
      <xdr:row>4</xdr:row>
      <xdr:rowOff>181536</xdr:rowOff>
    </xdr:to>
    <xdr:sp macro="" textlink="All_Pivots!C53">
      <xdr:nvSpPr>
        <xdr:cNvPr id="31" name="TextBox 30">
          <a:extLst>
            <a:ext uri="{FF2B5EF4-FFF2-40B4-BE49-F238E27FC236}">
              <a16:creationId xmlns:a16="http://schemas.microsoft.com/office/drawing/2014/main" id="{E9829C45-1807-4B90-970D-F0D056709E9D}"/>
            </a:ext>
          </a:extLst>
        </xdr:cNvPr>
        <xdr:cNvSpPr txBox="1"/>
      </xdr:nvSpPr>
      <xdr:spPr>
        <a:xfrm>
          <a:off x="8953501" y="676275"/>
          <a:ext cx="571499" cy="26726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C696A4F2-5823-4748-AFB5-A550986F55D2}" type="TxLink">
            <a:rPr lang="en-US" sz="1050" b="1" i="0" u="none" strike="noStrike">
              <a:solidFill>
                <a:srgbClr val="00B050"/>
              </a:solidFill>
              <a:latin typeface="Aptos Narrow"/>
            </a:rPr>
            <a:t>-0.72%</a:t>
          </a:fld>
          <a:endParaRPr lang="en-IN" sz="1200" b="1">
            <a:solidFill>
              <a:srgbClr val="00B050"/>
            </a:solidFill>
          </a:endParaRPr>
        </a:p>
      </xdr:txBody>
    </xdr:sp>
    <xdr:clientData/>
  </xdr:twoCellAnchor>
  <xdr:twoCellAnchor>
    <xdr:from>
      <xdr:col>12</xdr:col>
      <xdr:colOff>600076</xdr:colOff>
      <xdr:row>5</xdr:row>
      <xdr:rowOff>85725</xdr:rowOff>
    </xdr:from>
    <xdr:to>
      <xdr:col>14</xdr:col>
      <xdr:colOff>85725</xdr:colOff>
      <xdr:row>6</xdr:row>
      <xdr:rowOff>133350</xdr:rowOff>
    </xdr:to>
    <xdr:sp macro="" textlink="All_Pivots!G53">
      <xdr:nvSpPr>
        <xdr:cNvPr id="32" name="TextBox 31">
          <a:extLst>
            <a:ext uri="{FF2B5EF4-FFF2-40B4-BE49-F238E27FC236}">
              <a16:creationId xmlns:a16="http://schemas.microsoft.com/office/drawing/2014/main" id="{C404D5F5-39CD-45D9-8119-3CF0BBE6FD9A}"/>
            </a:ext>
          </a:extLst>
        </xdr:cNvPr>
        <xdr:cNvSpPr txBox="1"/>
      </xdr:nvSpPr>
      <xdr:spPr>
        <a:xfrm>
          <a:off x="8820151" y="1038225"/>
          <a:ext cx="704849" cy="23812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8744F94-B54A-4BCA-A0F3-132D4B0BDFBF}" type="TxLink">
            <a:rPr lang="en-US" sz="1050" b="1" i="0" u="none" strike="noStrike">
              <a:solidFill>
                <a:srgbClr val="C00000"/>
              </a:solidFill>
              <a:latin typeface="Aptos Narrow"/>
            </a:rPr>
            <a:t>-4.38%</a:t>
          </a:fld>
          <a:endParaRPr lang="en-IN" sz="1200" b="1">
            <a:solidFill>
              <a:srgbClr val="C00000"/>
            </a:solidFill>
          </a:endParaRPr>
        </a:p>
      </xdr:txBody>
    </xdr:sp>
    <xdr:clientData/>
  </xdr:twoCellAnchor>
  <xdr:twoCellAnchor>
    <xdr:from>
      <xdr:col>14</xdr:col>
      <xdr:colOff>200025</xdr:colOff>
      <xdr:row>3</xdr:row>
      <xdr:rowOff>133350</xdr:rowOff>
    </xdr:from>
    <xdr:to>
      <xdr:col>16</xdr:col>
      <xdr:colOff>152400</xdr:colOff>
      <xdr:row>5</xdr:row>
      <xdr:rowOff>19611</xdr:rowOff>
    </xdr:to>
    <xdr:sp macro="" textlink="">
      <xdr:nvSpPr>
        <xdr:cNvPr id="33" name="TextBox 32">
          <a:extLst>
            <a:ext uri="{FF2B5EF4-FFF2-40B4-BE49-F238E27FC236}">
              <a16:creationId xmlns:a16="http://schemas.microsoft.com/office/drawing/2014/main" id="{9C242600-D1C6-4564-8D03-2A5701F94C21}"/>
            </a:ext>
          </a:extLst>
        </xdr:cNvPr>
        <xdr:cNvSpPr txBox="1"/>
      </xdr:nvSpPr>
      <xdr:spPr>
        <a:xfrm>
          <a:off x="9639300" y="704850"/>
          <a:ext cx="1171575" cy="26726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b="1"/>
            <a:t>Avg</a:t>
          </a:r>
          <a:r>
            <a:rPr lang="en-IN" sz="1100" b="1" baseline="0"/>
            <a:t> City Rating:</a:t>
          </a:r>
          <a:endParaRPr lang="en-IN" sz="1100" b="1"/>
        </a:p>
      </xdr:txBody>
    </xdr:sp>
    <xdr:clientData/>
  </xdr:twoCellAnchor>
  <xdr:twoCellAnchor>
    <xdr:from>
      <xdr:col>14</xdr:col>
      <xdr:colOff>190500</xdr:colOff>
      <xdr:row>5</xdr:row>
      <xdr:rowOff>38100</xdr:rowOff>
    </xdr:from>
    <xdr:to>
      <xdr:col>16</xdr:col>
      <xdr:colOff>209550</xdr:colOff>
      <xdr:row>6</xdr:row>
      <xdr:rowOff>114861</xdr:rowOff>
    </xdr:to>
    <xdr:sp macro="" textlink="">
      <xdr:nvSpPr>
        <xdr:cNvPr id="34" name="TextBox 33">
          <a:extLst>
            <a:ext uri="{FF2B5EF4-FFF2-40B4-BE49-F238E27FC236}">
              <a16:creationId xmlns:a16="http://schemas.microsoft.com/office/drawing/2014/main" id="{A2FCA75B-278E-4D4F-A738-2F967F0C6E06}"/>
            </a:ext>
          </a:extLst>
        </xdr:cNvPr>
        <xdr:cNvSpPr txBox="1"/>
      </xdr:nvSpPr>
      <xdr:spPr>
        <a:xfrm>
          <a:off x="9629775" y="990600"/>
          <a:ext cx="1238250" cy="26726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b="1"/>
            <a:t>Avg</a:t>
          </a:r>
          <a:r>
            <a:rPr lang="en-IN" sz="1100" b="1" baseline="0"/>
            <a:t> Driver Rating:</a:t>
          </a:r>
          <a:endParaRPr lang="en-IN" sz="1100" b="1"/>
        </a:p>
      </xdr:txBody>
    </xdr:sp>
    <xdr:clientData/>
  </xdr:twoCellAnchor>
  <xdr:twoCellAnchor>
    <xdr:from>
      <xdr:col>16</xdr:col>
      <xdr:colOff>66676</xdr:colOff>
      <xdr:row>3</xdr:row>
      <xdr:rowOff>133351</xdr:rowOff>
    </xdr:from>
    <xdr:to>
      <xdr:col>16</xdr:col>
      <xdr:colOff>542926</xdr:colOff>
      <xdr:row>5</xdr:row>
      <xdr:rowOff>1</xdr:rowOff>
    </xdr:to>
    <xdr:sp macro="" textlink="All_Pivots!C172">
      <xdr:nvSpPr>
        <xdr:cNvPr id="35" name="TextBox 34">
          <a:extLst>
            <a:ext uri="{FF2B5EF4-FFF2-40B4-BE49-F238E27FC236}">
              <a16:creationId xmlns:a16="http://schemas.microsoft.com/office/drawing/2014/main" id="{07340FC6-F088-4872-B154-55DADE048FCE}"/>
            </a:ext>
          </a:extLst>
        </xdr:cNvPr>
        <xdr:cNvSpPr txBox="1"/>
      </xdr:nvSpPr>
      <xdr:spPr>
        <a:xfrm>
          <a:off x="10725151" y="704851"/>
          <a:ext cx="476250" cy="24765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24AEC0CA-4B25-41EE-8C03-1B11B8C8F7A5}" type="TxLink">
            <a:rPr lang="en-US" sz="1400" b="1" i="0" u="none" strike="noStrike">
              <a:solidFill>
                <a:srgbClr val="00B050"/>
              </a:solidFill>
              <a:latin typeface="Aptos Narrow"/>
            </a:rPr>
            <a:t>7.7</a:t>
          </a:fld>
          <a:endParaRPr lang="en-IN" sz="1400" b="1">
            <a:solidFill>
              <a:srgbClr val="00B050"/>
            </a:solidFill>
          </a:endParaRPr>
        </a:p>
      </xdr:txBody>
    </xdr:sp>
    <xdr:clientData/>
  </xdr:twoCellAnchor>
  <xdr:twoCellAnchor>
    <xdr:from>
      <xdr:col>16</xdr:col>
      <xdr:colOff>123826</xdr:colOff>
      <xdr:row>5</xdr:row>
      <xdr:rowOff>28575</xdr:rowOff>
    </xdr:from>
    <xdr:to>
      <xdr:col>16</xdr:col>
      <xdr:colOff>561975</xdr:colOff>
      <xdr:row>6</xdr:row>
      <xdr:rowOff>133350</xdr:rowOff>
    </xdr:to>
    <xdr:sp macro="" textlink="All_Pivots!D172">
      <xdr:nvSpPr>
        <xdr:cNvPr id="36" name="TextBox 35">
          <a:extLst>
            <a:ext uri="{FF2B5EF4-FFF2-40B4-BE49-F238E27FC236}">
              <a16:creationId xmlns:a16="http://schemas.microsoft.com/office/drawing/2014/main" id="{1BEB3394-859D-4E6F-AA81-0E9354CD0416}"/>
            </a:ext>
          </a:extLst>
        </xdr:cNvPr>
        <xdr:cNvSpPr txBox="1"/>
      </xdr:nvSpPr>
      <xdr:spPr>
        <a:xfrm>
          <a:off x="10782301" y="981075"/>
          <a:ext cx="438149" cy="295275"/>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fld id="{3C0FDA74-1131-4417-B55F-57C16CCA3CA7}" type="TxLink">
            <a:rPr lang="en-US" sz="1400" b="1" i="0" u="none" strike="noStrike">
              <a:solidFill>
                <a:srgbClr val="00B050"/>
              </a:solidFill>
              <a:latin typeface="Aptos Narrow"/>
            </a:rPr>
            <a:t>7.8</a:t>
          </a:fld>
          <a:endParaRPr lang="en-IN" sz="1400" b="1">
            <a:solidFill>
              <a:srgbClr val="00B050"/>
            </a:solidFill>
          </a:endParaRPr>
        </a:p>
      </xdr:txBody>
    </xdr:sp>
    <xdr:clientData/>
  </xdr:twoCellAnchor>
  <xdr:twoCellAnchor>
    <xdr:from>
      <xdr:col>17</xdr:col>
      <xdr:colOff>61966</xdr:colOff>
      <xdr:row>3</xdr:row>
      <xdr:rowOff>139630</xdr:rowOff>
    </xdr:from>
    <xdr:to>
      <xdr:col>19</xdr:col>
      <xdr:colOff>115138</xdr:colOff>
      <xdr:row>5</xdr:row>
      <xdr:rowOff>25891</xdr:rowOff>
    </xdr:to>
    <xdr:sp macro="" textlink="">
      <xdr:nvSpPr>
        <xdr:cNvPr id="37" name="TextBox 36">
          <a:extLst>
            <a:ext uri="{FF2B5EF4-FFF2-40B4-BE49-F238E27FC236}">
              <a16:creationId xmlns:a16="http://schemas.microsoft.com/office/drawing/2014/main" id="{A092210D-7F0E-431D-ABC2-7FD8FAA4EAAF}"/>
            </a:ext>
          </a:extLst>
        </xdr:cNvPr>
        <xdr:cNvSpPr txBox="1"/>
      </xdr:nvSpPr>
      <xdr:spPr>
        <a:xfrm>
          <a:off x="11293092" y="704850"/>
          <a:ext cx="1267348" cy="26307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100" b="1" baseline="0"/>
            <a:t>New Passenger %:</a:t>
          </a:r>
          <a:endParaRPr lang="en-IN" sz="1100" b="1"/>
        </a:p>
      </xdr:txBody>
    </xdr:sp>
    <xdr:clientData/>
  </xdr:twoCellAnchor>
  <xdr:twoCellAnchor>
    <xdr:from>
      <xdr:col>17</xdr:col>
      <xdr:colOff>94203</xdr:colOff>
      <xdr:row>5</xdr:row>
      <xdr:rowOff>41869</xdr:rowOff>
    </xdr:from>
    <xdr:to>
      <xdr:col>19</xdr:col>
      <xdr:colOff>46577</xdr:colOff>
      <xdr:row>6</xdr:row>
      <xdr:rowOff>116536</xdr:rowOff>
    </xdr:to>
    <xdr:sp macro="" textlink="">
      <xdr:nvSpPr>
        <xdr:cNvPr id="38" name="TextBox 37">
          <a:extLst>
            <a:ext uri="{FF2B5EF4-FFF2-40B4-BE49-F238E27FC236}">
              <a16:creationId xmlns:a16="http://schemas.microsoft.com/office/drawing/2014/main" id="{2BAE2605-7C42-47F7-B121-FDF452B14AA7}"/>
            </a:ext>
          </a:extLst>
        </xdr:cNvPr>
        <xdr:cNvSpPr txBox="1"/>
      </xdr:nvSpPr>
      <xdr:spPr>
        <a:xfrm>
          <a:off x="11325329" y="983902"/>
          <a:ext cx="1166550" cy="26307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050" b="1"/>
            <a:t>Old Passenger %</a:t>
          </a:r>
          <a:r>
            <a:rPr lang="en-IN" sz="1050" b="1" baseline="0"/>
            <a:t>:</a:t>
          </a:r>
          <a:endParaRPr lang="en-IN" sz="1050" b="1"/>
        </a:p>
      </xdr:txBody>
    </xdr:sp>
    <xdr:clientData/>
  </xdr:twoCellAnchor>
  <xdr:twoCellAnchor>
    <xdr:from>
      <xdr:col>18</xdr:col>
      <xdr:colOff>604049</xdr:colOff>
      <xdr:row>5</xdr:row>
      <xdr:rowOff>44570</xdr:rowOff>
    </xdr:from>
    <xdr:to>
      <xdr:col>19</xdr:col>
      <xdr:colOff>479717</xdr:colOff>
      <xdr:row>6</xdr:row>
      <xdr:rowOff>119237</xdr:rowOff>
    </xdr:to>
    <xdr:sp macro="" textlink="All_Pivots!J53">
      <xdr:nvSpPr>
        <xdr:cNvPr id="39" name="TextBox 38">
          <a:extLst>
            <a:ext uri="{FF2B5EF4-FFF2-40B4-BE49-F238E27FC236}">
              <a16:creationId xmlns:a16="http://schemas.microsoft.com/office/drawing/2014/main" id="{5966C7F2-4E8D-4BD3-AE7E-DCC3656F45BB}"/>
            </a:ext>
          </a:extLst>
        </xdr:cNvPr>
        <xdr:cNvSpPr txBox="1"/>
      </xdr:nvSpPr>
      <xdr:spPr>
        <a:xfrm>
          <a:off x="12490547" y="988291"/>
          <a:ext cx="485794" cy="263411"/>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269BBD5-25C1-4343-B78B-EE35AB35C846}" type="TxLink">
            <a:rPr lang="en-US" sz="1050" b="1" i="0" u="none" strike="noStrike">
              <a:solidFill>
                <a:srgbClr val="002060"/>
              </a:solidFill>
              <a:latin typeface="Aptos Narrow"/>
            </a:rPr>
            <a:pPr algn="ctr"/>
            <a:t>58%</a:t>
          </a:fld>
          <a:endParaRPr lang="en-IN" sz="1050" b="1">
            <a:solidFill>
              <a:srgbClr val="002060"/>
            </a:solidFill>
          </a:endParaRPr>
        </a:p>
      </xdr:txBody>
    </xdr:sp>
    <xdr:clientData/>
  </xdr:twoCellAnchor>
  <xdr:twoCellAnchor>
    <xdr:from>
      <xdr:col>18</xdr:col>
      <xdr:colOff>605344</xdr:colOff>
      <xdr:row>3</xdr:row>
      <xdr:rowOff>137527</xdr:rowOff>
    </xdr:from>
    <xdr:to>
      <xdr:col>19</xdr:col>
      <xdr:colOff>477048</xdr:colOff>
      <xdr:row>5</xdr:row>
      <xdr:rowOff>25255</xdr:rowOff>
    </xdr:to>
    <xdr:sp macro="" textlink="All_Pivots!J54">
      <xdr:nvSpPr>
        <xdr:cNvPr id="40" name="TextBox 39">
          <a:extLst>
            <a:ext uri="{FF2B5EF4-FFF2-40B4-BE49-F238E27FC236}">
              <a16:creationId xmlns:a16="http://schemas.microsoft.com/office/drawing/2014/main" id="{957F694F-E99A-43CB-8088-E29DE258C492}"/>
            </a:ext>
          </a:extLst>
        </xdr:cNvPr>
        <xdr:cNvSpPr txBox="1"/>
      </xdr:nvSpPr>
      <xdr:spPr>
        <a:xfrm>
          <a:off x="12482672" y="704399"/>
          <a:ext cx="480995" cy="265643"/>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5F342C84-4732-495C-B601-8571F3BF8D75}" type="TxLink">
            <a:rPr lang="en-US" sz="1100" b="1" i="0" u="none" strike="noStrike">
              <a:solidFill>
                <a:srgbClr val="7030A0"/>
              </a:solidFill>
              <a:latin typeface="Aptos Narrow"/>
            </a:rPr>
            <a:t>42%</a:t>
          </a:fld>
          <a:endParaRPr lang="en-IN" sz="1050" b="1">
            <a:solidFill>
              <a:srgbClr val="7030A0"/>
            </a:solidFill>
          </a:endParaRPr>
        </a:p>
      </xdr:txBody>
    </xdr:sp>
    <xdr:clientData/>
  </xdr:twoCellAnchor>
  <xdr:twoCellAnchor>
    <xdr:from>
      <xdr:col>3</xdr:col>
      <xdr:colOff>240863</xdr:colOff>
      <xdr:row>0</xdr:row>
      <xdr:rowOff>21896</xdr:rowOff>
    </xdr:from>
    <xdr:to>
      <xdr:col>6</xdr:col>
      <xdr:colOff>212690</xdr:colOff>
      <xdr:row>3</xdr:row>
      <xdr:rowOff>0</xdr:rowOff>
    </xdr:to>
    <xdr:sp macro="" textlink="">
      <xdr:nvSpPr>
        <xdr:cNvPr id="42" name="Rectangle 41">
          <a:extLst>
            <a:ext uri="{FF2B5EF4-FFF2-40B4-BE49-F238E27FC236}">
              <a16:creationId xmlns:a16="http://schemas.microsoft.com/office/drawing/2014/main" id="{EEAE4E7F-5EDC-191D-6CF9-070376FE3DFD}"/>
            </a:ext>
          </a:extLst>
        </xdr:cNvPr>
        <xdr:cNvSpPr/>
      </xdr:nvSpPr>
      <xdr:spPr>
        <a:xfrm>
          <a:off x="2080173" y="21896"/>
          <a:ext cx="2052000" cy="53646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406948</xdr:colOff>
      <xdr:row>0</xdr:row>
      <xdr:rowOff>21896</xdr:rowOff>
    </xdr:from>
    <xdr:to>
      <xdr:col>9</xdr:col>
      <xdr:colOff>148862</xdr:colOff>
      <xdr:row>3</xdr:row>
      <xdr:rowOff>0</xdr:rowOff>
    </xdr:to>
    <xdr:sp macro="" textlink="">
      <xdr:nvSpPr>
        <xdr:cNvPr id="43" name="Rectangle 42">
          <a:extLst>
            <a:ext uri="{FF2B5EF4-FFF2-40B4-BE49-F238E27FC236}">
              <a16:creationId xmlns:a16="http://schemas.microsoft.com/office/drawing/2014/main" id="{31E0F386-00DD-47CC-8C35-B40DFF4CD6E9}"/>
            </a:ext>
          </a:extLst>
        </xdr:cNvPr>
        <xdr:cNvSpPr/>
      </xdr:nvSpPr>
      <xdr:spPr>
        <a:xfrm>
          <a:off x="4326431" y="21896"/>
          <a:ext cx="2052000" cy="53646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354068</xdr:colOff>
      <xdr:row>0</xdr:row>
      <xdr:rowOff>21896</xdr:rowOff>
    </xdr:from>
    <xdr:to>
      <xdr:col>12</xdr:col>
      <xdr:colOff>249258</xdr:colOff>
      <xdr:row>3</xdr:row>
      <xdr:rowOff>0</xdr:rowOff>
    </xdr:to>
    <xdr:sp macro="" textlink="">
      <xdr:nvSpPr>
        <xdr:cNvPr id="44" name="Rectangle 43">
          <a:extLst>
            <a:ext uri="{FF2B5EF4-FFF2-40B4-BE49-F238E27FC236}">
              <a16:creationId xmlns:a16="http://schemas.microsoft.com/office/drawing/2014/main" id="{237CC6D3-8571-4AF3-8B80-F636AFF52F35}"/>
            </a:ext>
          </a:extLst>
        </xdr:cNvPr>
        <xdr:cNvSpPr/>
      </xdr:nvSpPr>
      <xdr:spPr>
        <a:xfrm>
          <a:off x="6583637" y="21896"/>
          <a:ext cx="2052000" cy="53646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432568</xdr:colOff>
      <xdr:row>0</xdr:row>
      <xdr:rowOff>21896</xdr:rowOff>
    </xdr:from>
    <xdr:to>
      <xdr:col>16</xdr:col>
      <xdr:colOff>32154</xdr:colOff>
      <xdr:row>3</xdr:row>
      <xdr:rowOff>0</xdr:rowOff>
    </xdr:to>
    <xdr:sp macro="" textlink="">
      <xdr:nvSpPr>
        <xdr:cNvPr id="45" name="Rectangle 44">
          <a:extLst>
            <a:ext uri="{FF2B5EF4-FFF2-40B4-BE49-F238E27FC236}">
              <a16:creationId xmlns:a16="http://schemas.microsoft.com/office/drawing/2014/main" id="{A0518DCD-544F-4F23-A44B-8CD810E5E35C}"/>
            </a:ext>
          </a:extLst>
        </xdr:cNvPr>
        <xdr:cNvSpPr/>
      </xdr:nvSpPr>
      <xdr:spPr>
        <a:xfrm>
          <a:off x="8818947" y="21896"/>
          <a:ext cx="2052000" cy="53646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215463</xdr:colOff>
      <xdr:row>0</xdr:row>
      <xdr:rowOff>0</xdr:rowOff>
    </xdr:from>
    <xdr:to>
      <xdr:col>19</xdr:col>
      <xdr:colOff>428153</xdr:colOff>
      <xdr:row>2</xdr:row>
      <xdr:rowOff>164225</xdr:rowOff>
    </xdr:to>
    <xdr:sp macro="" textlink="">
      <xdr:nvSpPr>
        <xdr:cNvPr id="46" name="Rectangle 45">
          <a:extLst>
            <a:ext uri="{FF2B5EF4-FFF2-40B4-BE49-F238E27FC236}">
              <a16:creationId xmlns:a16="http://schemas.microsoft.com/office/drawing/2014/main" id="{2CAC2398-3173-4235-9358-5A7453B9B9C7}"/>
            </a:ext>
          </a:extLst>
        </xdr:cNvPr>
        <xdr:cNvSpPr/>
      </xdr:nvSpPr>
      <xdr:spPr>
        <a:xfrm>
          <a:off x="11054256" y="0"/>
          <a:ext cx="2052000" cy="536466"/>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437930</xdr:colOff>
      <xdr:row>0</xdr:row>
      <xdr:rowOff>120431</xdr:rowOff>
    </xdr:from>
    <xdr:to>
      <xdr:col>6</xdr:col>
      <xdr:colOff>184831</xdr:colOff>
      <xdr:row>2</xdr:row>
      <xdr:rowOff>77829</xdr:rowOff>
    </xdr:to>
    <xdr:sp macro="" textlink="">
      <xdr:nvSpPr>
        <xdr:cNvPr id="47" name="TextBox 46">
          <a:extLst>
            <a:ext uri="{FF2B5EF4-FFF2-40B4-BE49-F238E27FC236}">
              <a16:creationId xmlns:a16="http://schemas.microsoft.com/office/drawing/2014/main" id="{55837463-A3A5-4642-913A-AAC4789B1D38}"/>
            </a:ext>
          </a:extLst>
        </xdr:cNvPr>
        <xdr:cNvSpPr txBox="1"/>
      </xdr:nvSpPr>
      <xdr:spPr>
        <a:xfrm>
          <a:off x="2890344" y="120431"/>
          <a:ext cx="121397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FINANCE</a:t>
          </a:r>
        </a:p>
      </xdr:txBody>
    </xdr:sp>
    <xdr:clientData/>
  </xdr:twoCellAnchor>
  <xdr:twoCellAnchor>
    <xdr:from>
      <xdr:col>7</xdr:col>
      <xdr:colOff>832068</xdr:colOff>
      <xdr:row>0</xdr:row>
      <xdr:rowOff>101200</xdr:rowOff>
    </xdr:from>
    <xdr:to>
      <xdr:col>9</xdr:col>
      <xdr:colOff>145636</xdr:colOff>
      <xdr:row>2</xdr:row>
      <xdr:rowOff>58598</xdr:rowOff>
    </xdr:to>
    <xdr:sp macro="" textlink="">
      <xdr:nvSpPr>
        <xdr:cNvPr id="48" name="TextBox 47">
          <a:extLst>
            <a:ext uri="{FF2B5EF4-FFF2-40B4-BE49-F238E27FC236}">
              <a16:creationId xmlns:a16="http://schemas.microsoft.com/office/drawing/2014/main" id="{750E775D-8651-44EB-B943-95E24B065F61}"/>
            </a:ext>
          </a:extLst>
        </xdr:cNvPr>
        <xdr:cNvSpPr txBox="1"/>
      </xdr:nvSpPr>
      <xdr:spPr>
        <a:xfrm>
          <a:off x="5441292" y="101200"/>
          <a:ext cx="933913"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SALES</a:t>
          </a:r>
        </a:p>
      </xdr:txBody>
    </xdr:sp>
    <xdr:clientData/>
  </xdr:twoCellAnchor>
  <xdr:twoCellAnchor>
    <xdr:from>
      <xdr:col>10</xdr:col>
      <xdr:colOff>92738</xdr:colOff>
      <xdr:row>0</xdr:row>
      <xdr:rowOff>107408</xdr:rowOff>
    </xdr:from>
    <xdr:to>
      <xdr:col>12</xdr:col>
      <xdr:colOff>245228</xdr:colOff>
      <xdr:row>2</xdr:row>
      <xdr:rowOff>64806</xdr:rowOff>
    </xdr:to>
    <xdr:sp macro="" textlink="">
      <xdr:nvSpPr>
        <xdr:cNvPr id="49" name="TextBox 48">
          <a:extLst>
            <a:ext uri="{FF2B5EF4-FFF2-40B4-BE49-F238E27FC236}">
              <a16:creationId xmlns:a16="http://schemas.microsoft.com/office/drawing/2014/main" id="{C45FEBAC-C24C-4D97-B3F1-E5955C9191F1}"/>
            </a:ext>
          </a:extLst>
        </xdr:cNvPr>
        <xdr:cNvSpPr txBox="1"/>
      </xdr:nvSpPr>
      <xdr:spPr>
        <a:xfrm>
          <a:off x="7252910" y="107408"/>
          <a:ext cx="1378697"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MARKETING</a:t>
          </a:r>
        </a:p>
      </xdr:txBody>
    </xdr:sp>
    <xdr:clientData/>
  </xdr:twoCellAnchor>
  <xdr:twoCellAnchor>
    <xdr:from>
      <xdr:col>13</xdr:col>
      <xdr:colOff>338431</xdr:colOff>
      <xdr:row>0</xdr:row>
      <xdr:rowOff>121345</xdr:rowOff>
    </xdr:from>
    <xdr:to>
      <xdr:col>16</xdr:col>
      <xdr:colOff>2201</xdr:colOff>
      <xdr:row>2</xdr:row>
      <xdr:rowOff>78743</xdr:rowOff>
    </xdr:to>
    <xdr:sp macro="" textlink="">
      <xdr:nvSpPr>
        <xdr:cNvPr id="50" name="TextBox 49">
          <a:extLst>
            <a:ext uri="{FF2B5EF4-FFF2-40B4-BE49-F238E27FC236}">
              <a16:creationId xmlns:a16="http://schemas.microsoft.com/office/drawing/2014/main" id="{9ED075A8-8383-40B2-8AF5-4C214F9C4361}"/>
            </a:ext>
          </a:extLst>
        </xdr:cNvPr>
        <xdr:cNvSpPr txBox="1"/>
      </xdr:nvSpPr>
      <xdr:spPr>
        <a:xfrm>
          <a:off x="9337914" y="121345"/>
          <a:ext cx="1503080"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chemeClr val="bg1"/>
              </a:solidFill>
            </a:rPr>
            <a:t>OPERATIONS</a:t>
          </a:r>
        </a:p>
      </xdr:txBody>
    </xdr:sp>
    <xdr:clientData/>
  </xdr:twoCellAnchor>
  <xdr:twoCellAnchor>
    <xdr:from>
      <xdr:col>17</xdr:col>
      <xdr:colOff>175173</xdr:colOff>
      <xdr:row>0</xdr:row>
      <xdr:rowOff>65226</xdr:rowOff>
    </xdr:from>
    <xdr:to>
      <xdr:col>19</xdr:col>
      <xdr:colOff>412995</xdr:colOff>
      <xdr:row>2</xdr:row>
      <xdr:rowOff>22624</xdr:rowOff>
    </xdr:to>
    <xdr:sp macro="" textlink="">
      <xdr:nvSpPr>
        <xdr:cNvPr id="51" name="TextBox 50">
          <a:extLst>
            <a:ext uri="{FF2B5EF4-FFF2-40B4-BE49-F238E27FC236}">
              <a16:creationId xmlns:a16="http://schemas.microsoft.com/office/drawing/2014/main" id="{573A405D-1DF5-4B2F-8947-8DF6D1DCF280}"/>
            </a:ext>
          </a:extLst>
        </xdr:cNvPr>
        <xdr:cNvSpPr txBox="1"/>
      </xdr:nvSpPr>
      <xdr:spPr>
        <a:xfrm>
          <a:off x="11627070" y="65226"/>
          <a:ext cx="1464028" cy="3296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b="1">
              <a:solidFill>
                <a:sysClr val="windowText" lastClr="000000"/>
              </a:solidFill>
            </a:rPr>
            <a:t>EXECUTIVES</a:t>
          </a:r>
        </a:p>
      </xdr:txBody>
    </xdr:sp>
    <xdr:clientData/>
  </xdr:twoCellAnchor>
  <xdr:twoCellAnchor editAs="oneCell">
    <xdr:from>
      <xdr:col>3</xdr:col>
      <xdr:colOff>328449</xdr:colOff>
      <xdr:row>0</xdr:row>
      <xdr:rowOff>32845</xdr:rowOff>
    </xdr:from>
    <xdr:to>
      <xdr:col>4</xdr:col>
      <xdr:colOff>303654</xdr:colOff>
      <xdr:row>2</xdr:row>
      <xdr:rowOff>80825</xdr:rowOff>
    </xdr:to>
    <xdr:pic>
      <xdr:nvPicPr>
        <xdr:cNvPr id="52" name="Graphic 51" descr="Money outline">
          <a:extLst>
            <a:ext uri="{FF2B5EF4-FFF2-40B4-BE49-F238E27FC236}">
              <a16:creationId xmlns:a16="http://schemas.microsoft.com/office/drawing/2014/main" id="{1970D106-7A42-42F5-99B0-E0357F52804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67759" y="32845"/>
          <a:ext cx="588309" cy="420221"/>
        </a:xfrm>
        <a:prstGeom prst="rect">
          <a:avLst/>
        </a:prstGeom>
      </xdr:spPr>
    </xdr:pic>
    <xdr:clientData/>
  </xdr:twoCellAnchor>
  <xdr:twoCellAnchor editAs="oneCell">
    <xdr:from>
      <xdr:col>6</xdr:col>
      <xdr:colOff>514568</xdr:colOff>
      <xdr:row>0</xdr:row>
      <xdr:rowOff>0</xdr:rowOff>
    </xdr:from>
    <xdr:to>
      <xdr:col>7</xdr:col>
      <xdr:colOff>705479</xdr:colOff>
      <xdr:row>3</xdr:row>
      <xdr:rowOff>0</xdr:rowOff>
    </xdr:to>
    <xdr:pic>
      <xdr:nvPicPr>
        <xdr:cNvPr id="53" name="Graphic 52" descr="Pandemic exponential curve bar graph with solid fill">
          <a:extLst>
            <a:ext uri="{FF2B5EF4-FFF2-40B4-BE49-F238E27FC236}">
              <a16:creationId xmlns:a16="http://schemas.microsoft.com/office/drawing/2014/main" id="{EE97E1F6-6D09-42AE-B5F3-203A9CBD556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34051" y="0"/>
          <a:ext cx="821121" cy="558362"/>
        </a:xfrm>
        <a:prstGeom prst="rect">
          <a:avLst/>
        </a:prstGeom>
      </xdr:spPr>
    </xdr:pic>
    <xdr:clientData/>
  </xdr:twoCellAnchor>
  <xdr:twoCellAnchor editAs="oneCell">
    <xdr:from>
      <xdr:col>9</xdr:col>
      <xdr:colOff>437930</xdr:colOff>
      <xdr:row>0</xdr:row>
      <xdr:rowOff>0</xdr:rowOff>
    </xdr:from>
    <xdr:to>
      <xdr:col>10</xdr:col>
      <xdr:colOff>66388</xdr:colOff>
      <xdr:row>2</xdr:row>
      <xdr:rowOff>153276</xdr:rowOff>
    </xdr:to>
    <xdr:pic>
      <xdr:nvPicPr>
        <xdr:cNvPr id="54" name="Graphic 53" descr="Speakers with solid fill">
          <a:extLst>
            <a:ext uri="{FF2B5EF4-FFF2-40B4-BE49-F238E27FC236}">
              <a16:creationId xmlns:a16="http://schemas.microsoft.com/office/drawing/2014/main" id="{E1D9B428-719F-4DDE-94F8-5BEEAE142BC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667499" y="0"/>
          <a:ext cx="559062" cy="525517"/>
        </a:xfrm>
        <a:prstGeom prst="rect">
          <a:avLst/>
        </a:prstGeom>
      </xdr:spPr>
    </xdr:pic>
    <xdr:clientData/>
  </xdr:twoCellAnchor>
  <xdr:twoCellAnchor editAs="oneCell">
    <xdr:from>
      <xdr:col>12</xdr:col>
      <xdr:colOff>426984</xdr:colOff>
      <xdr:row>0</xdr:row>
      <xdr:rowOff>65690</xdr:rowOff>
    </xdr:from>
    <xdr:to>
      <xdr:col>13</xdr:col>
      <xdr:colOff>347698</xdr:colOff>
      <xdr:row>2</xdr:row>
      <xdr:rowOff>122597</xdr:rowOff>
    </xdr:to>
    <xdr:pic>
      <xdr:nvPicPr>
        <xdr:cNvPr id="57" name="Graphic 56" descr="Gears with solid fill">
          <a:extLst>
            <a:ext uri="{FF2B5EF4-FFF2-40B4-BE49-F238E27FC236}">
              <a16:creationId xmlns:a16="http://schemas.microsoft.com/office/drawing/2014/main" id="{5BCFD2B5-143B-4A0F-A16B-3CB60F10D6D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813363" y="65690"/>
          <a:ext cx="533819" cy="429148"/>
        </a:xfrm>
        <a:prstGeom prst="rect">
          <a:avLst/>
        </a:prstGeom>
      </xdr:spPr>
    </xdr:pic>
    <xdr:clientData/>
  </xdr:twoCellAnchor>
  <xdr:twoCellAnchor editAs="oneCell">
    <xdr:from>
      <xdr:col>16</xdr:col>
      <xdr:colOff>273708</xdr:colOff>
      <xdr:row>0</xdr:row>
      <xdr:rowOff>0</xdr:rowOff>
    </xdr:from>
    <xdr:to>
      <xdr:col>17</xdr:col>
      <xdr:colOff>196036</xdr:colOff>
      <xdr:row>2</xdr:row>
      <xdr:rowOff>153276</xdr:rowOff>
    </xdr:to>
    <xdr:pic>
      <xdr:nvPicPr>
        <xdr:cNvPr id="59" name="Graphic 58" descr="Detective male with solid fill">
          <a:extLst>
            <a:ext uri="{FF2B5EF4-FFF2-40B4-BE49-F238E27FC236}">
              <a16:creationId xmlns:a16="http://schemas.microsoft.com/office/drawing/2014/main" id="{8BC692A0-2A43-32B7-9EED-EAB0E2FFDCE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112501" y="0"/>
          <a:ext cx="535432" cy="525517"/>
        </a:xfrm>
        <a:prstGeom prst="rect">
          <a:avLst/>
        </a:prstGeom>
      </xdr:spPr>
    </xdr:pic>
    <xdr:clientData/>
  </xdr:twoCellAnchor>
  <xdr:twoCellAnchor editAs="oneCell">
    <xdr:from>
      <xdr:col>0</xdr:col>
      <xdr:colOff>131379</xdr:colOff>
      <xdr:row>0</xdr:row>
      <xdr:rowOff>0</xdr:rowOff>
    </xdr:from>
    <xdr:to>
      <xdr:col>3</xdr:col>
      <xdr:colOff>107</xdr:colOff>
      <xdr:row>6</xdr:row>
      <xdr:rowOff>142328</xdr:rowOff>
    </xdr:to>
    <xdr:pic>
      <xdr:nvPicPr>
        <xdr:cNvPr id="60" name="Picture 59" descr="On My Way Dude">
          <a:extLst>
            <a:ext uri="{FF2B5EF4-FFF2-40B4-BE49-F238E27FC236}">
              <a16:creationId xmlns:a16="http://schemas.microsoft.com/office/drawing/2014/main" id="{1EE0D71F-600E-4E89-9815-C15A797BBED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31379" y="0"/>
          <a:ext cx="1708038" cy="125905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5104167" createdVersion="5" refreshedVersion="8" minRefreshableVersion="3" recordCount="0" supportSubquery="1" supportAdvancedDrill="1" xr:uid="{184BBBFB-9412-4F32-8648-FC2B7BC44915}">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Revenue_Total]" caption="Revenue_Total" numFmtId="0" hierarchy="53" level="32767"/>
    <cacheField name="[Measures].[CountTripID]" caption="CountTripID" numFmtId="0" hierarchy="70" level="32767"/>
    <cacheField name="[Dim_Date].[monthname].[monthname]" caption="monthname" numFmtId="0" hierarchy="1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4"/>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1"/>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2"/>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52777779" createdVersion="5" refreshedVersion="8" minRefreshableVersion="3" recordCount="0" supportSubquery="1" supportAdvancedDrill="1" xr:uid="{65B4D78E-79CE-482D-9333-5BA315B6D716}">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Avg_Trip_Dist]" caption="Avg_Trip_Dist" numFmtId="0" hierarchy="81" level="32767"/>
    <cacheField name="[Measures].[Avg_fare_per(km)]" caption="Avg_fare_per(km)" numFmtId="0" hierarchy="82" level="32767"/>
    <cacheField name="[Dim_Date].[monthname].[monthname]" caption="monthname" numFmtId="0" hierarchy="1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4"/>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oneField="1">
      <fieldsUsage count="1">
        <fieldUsage x="1"/>
      </fieldsUsage>
    </cacheHierarchy>
    <cacheHierarchy uniqueName="[Measures].[Avg_fare_per(km)]" caption="Avg_fare_per(km)" measure="1" displayFolder="" measureGroup="Fact_Trips" count="0" oneField="1">
      <fieldsUsage count="1">
        <fieldUsage x="2"/>
      </fieldsUsage>
    </cacheHierarchy>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54166665" createdVersion="5" refreshedVersion="8" minRefreshableVersion="3" recordCount="0" supportSubquery="1" supportAdvancedDrill="1" xr:uid="{E99AB3E0-EFC1-4028-8CAE-602FB3F11DAE}">
  <cacheSource type="external" connectionId="12"/>
  <cacheFields count="4">
    <cacheField name="[Dim_City].[city_name].[city_name]" caption="city_name" numFmtId="0" hierarchy="4" level="1">
      <sharedItems count="10">
        <s v="Chandigarh"/>
        <s v="Coimbatore"/>
        <s v="Indore"/>
        <s v="Jaipur"/>
        <s v="Kochi"/>
        <s v="Lucknow"/>
        <s v="Mysore"/>
        <s v="Surat"/>
        <s v="Vadodara"/>
        <s v="Visakhapatnam"/>
      </sharedItems>
    </cacheField>
    <cacheField name="[Measures].[Avg_driv_rat]" caption="Avg_driv_rat" numFmtId="0" hierarchy="84" level="32767"/>
    <cacheField name="[Fact_Trips].[passenger_type].[passenger_type]" caption="passenger_type" numFmtId="0" hierarchy="31" level="1">
      <sharedItems count="2">
        <s v="new"/>
        <s v="repeated"/>
      </sharedItems>
    </cacheField>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2"/>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oneField="1">
      <fieldsUsage count="1">
        <fieldUsage x="1"/>
      </fieldsUsage>
    </cacheHierarchy>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55208335" createdVersion="5" refreshedVersion="8" minRefreshableVersion="3" recordCount="0" supportSubquery="1" supportAdvancedDrill="1" xr:uid="{969002C3-3BEC-4705-9408-47AAAADF026F}">
  <cacheSource type="external" connectionId="12"/>
  <cacheFields count="4">
    <cacheField name="[Dim_City].[city_name].[city_name]" caption="city_name" numFmtId="0" hierarchy="4" level="1">
      <sharedItems count="10">
        <s v="Chandigarh"/>
        <s v="Coimbatore"/>
        <s v="Indore"/>
        <s v="Jaipur"/>
        <s v="Kochi"/>
        <s v="Lucknow"/>
        <s v="Mysore"/>
        <s v="Surat"/>
        <s v="Vadodara"/>
        <s v="Visakhapatnam"/>
      </sharedItems>
    </cacheField>
    <cacheField name="[Measures].[Avg_Pass_Rating]" caption="Avg_Pass_Rating" numFmtId="0" hierarchy="83" level="32767"/>
    <cacheField name="[Measures].[BM_Avg_pass_Rat]" caption="BM_Avg_pass_Rat" numFmtId="0" hierarchy="85" level="32767"/>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oneField="1">
      <fieldsUsage count="1">
        <fieldUsage x="1"/>
      </fieldsUsage>
    </cacheHierarchy>
    <cacheHierarchy uniqueName="[Measures].[Avg_driv_rat]" caption="Avg_driv_rat" measure="1" displayFolder="" measureGroup="Fact_Trips" count="0"/>
    <cacheHierarchy uniqueName="[Measures].[BM_Avg_pass_Rat]" caption="BM_Avg_pass_Rat" measure="1" displayFolder="" measureGroup="City_Rating" count="0" oneField="1">
      <fieldsUsage count="1">
        <fieldUsage x="2"/>
      </fieldsUsage>
    </cacheHierarchy>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57060182" createdVersion="5" refreshedVersion="8" minRefreshableVersion="3" recordCount="0" supportSubquery="1" supportAdvancedDrill="1" xr:uid="{85796B35-56A4-4123-8AFF-EE17C2D7032A}">
  <cacheSource type="external" connectionId="12"/>
  <cacheFields count="5">
    <cacheField name="[Measures].[Total_distance]" caption="Total_distance" numFmtId="0" hierarchy="80" level="32767"/>
    <cacheField name="[Dim_Month].[MonthName].[MonthName]" caption="MonthName" numFmtId="0" hierarchy="17" level="1">
      <sharedItems containsSemiMixedTypes="0" containsNonDate="0" containsString="0"/>
    </cacheField>
    <cacheField name="[Dim_Date].[monthname].[monthname]" caption="monthname" numFmtId="0" hierarchy="14" level="1">
      <sharedItems containsSemiMixedTypes="0" containsNonDate="0" containsString="0"/>
    </cacheField>
    <cacheField name="[Dim_City].[city_name].[city_name]" caption="city_name" numFmtId="0" hierarchy="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3"/>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2"/>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1"/>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4"/>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oneField="1">
      <fieldsUsage count="1">
        <fieldUsage x="0"/>
      </fieldsUsage>
    </cacheHierarchy>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58680552" createdVersion="5" refreshedVersion="8" minRefreshableVersion="3" recordCount="0" supportSubquery="1" supportAdvancedDrill="1" xr:uid="{2B4B2706-FF4B-43AE-9DCA-6FA9A336D28D}">
  <cacheSource type="external" connectionId="12"/>
  <cacheFields count="5">
    <cacheField name="[Measures].[Avg_Trip_Dist]" caption="Avg_Trip_Dist" numFmtId="0" hierarchy="81" level="32767"/>
    <cacheField name="[Dim_Month].[MonthName].[MonthName]" caption="MonthName" numFmtId="0" hierarchy="17" level="1">
      <sharedItems containsSemiMixedTypes="0" containsNonDate="0" containsString="0"/>
    </cacheField>
    <cacheField name="[Dim_Date].[monthname].[monthname]" caption="monthname" numFmtId="0" hierarchy="14" level="1">
      <sharedItems containsSemiMixedTypes="0" containsNonDate="0" containsString="0"/>
    </cacheField>
    <cacheField name="[Dim_City].[city_name].[city_name]" caption="city_name" numFmtId="0" hierarchy="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3"/>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2"/>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1"/>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4"/>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oneField="1">
      <fieldsUsage count="1">
        <fieldUsage x="0"/>
      </fieldsUsage>
    </cacheHierarchy>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60300923" createdVersion="5" refreshedVersion="8" minRefreshableVersion="3" recordCount="0" supportSubquery="1" supportAdvancedDrill="1" xr:uid="{438F6C78-6C67-467B-AB01-C9750215380C}">
  <cacheSource type="external" connectionId="12"/>
  <cacheFields count="5">
    <cacheField name="[Measures].[Avg_fare_per(km)]" caption="Avg_fare_per(km)" numFmtId="0" hierarchy="82" level="32767"/>
    <cacheField name="[Dim_Month].[MonthName].[MonthName]" caption="MonthName" numFmtId="0" hierarchy="17" level="1">
      <sharedItems containsSemiMixedTypes="0" containsNonDate="0" containsString="0"/>
    </cacheField>
    <cacheField name="[Dim_Date].[monthname].[monthname]" caption="monthname" numFmtId="0" hierarchy="14" level="1">
      <sharedItems containsSemiMixedTypes="0" containsNonDate="0" containsString="0"/>
    </cacheField>
    <cacheField name="[Dim_City].[city_name].[city_name]" caption="city_name" numFmtId="0" hierarchy="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3"/>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2"/>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1"/>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4"/>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oneField="1">
      <fieldsUsage count="1">
        <fieldUsage x="0"/>
      </fieldsUsage>
    </cacheHierarchy>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61805554" createdVersion="5" refreshedVersion="8" minRefreshableVersion="3" recordCount="0" supportSubquery="1" supportAdvancedDrill="1" xr:uid="{CEDD4C4C-850F-4CF4-B6A0-FD03D8D6C0DA}">
  <cacheSource type="external" connectionId="12"/>
  <cacheFields count="5">
    <cacheField name="[Measures].[Avg_Pass_Rating]" caption="Avg_Pass_Rating" numFmtId="0" hierarchy="83" level="32767"/>
    <cacheField name="[Measures].[BM_Avg_pass_Rat]" caption="BM_Avg_pass_Rat" numFmtId="0" hierarchy="85" level="32767"/>
    <cacheField name="[Dim_Month].[MonthName].[MonthName]" caption="MonthName" numFmtId="0" hierarchy="17" level="1">
      <sharedItems containsSemiMixedTypes="0" containsNonDate="0" containsString="0"/>
    </cacheField>
    <cacheField name="[Dim_Date].[monthname].[monthname]" caption="monthname" numFmtId="0" hierarchy="14" level="1">
      <sharedItems containsSemiMixedTypes="0" containsNonDate="0" containsString="0"/>
    </cacheField>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2"/>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oneField="1">
      <fieldsUsage count="1">
        <fieldUsage x="0"/>
      </fieldsUsage>
    </cacheHierarchy>
    <cacheHierarchy uniqueName="[Measures].[Avg_driv_rat]" caption="Avg_driv_rat" measure="1" displayFolder="" measureGroup="Fact_Trips" count="0"/>
    <cacheHierarchy uniqueName="[Measures].[BM_Avg_pass_Rat]" caption="BM_Avg_pass_Rat" measure="1" displayFolder="" measureGroup="City_Rating" count="0" oneField="1">
      <fieldsUsage count="1">
        <fieldUsage x="1"/>
      </fieldsUsage>
    </cacheHierarchy>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63773148" createdVersion="5" refreshedVersion="8" minRefreshableVersion="3" recordCount="0" supportSubquery="1" supportAdvancedDrill="1" xr:uid="{41B0B3A5-C70E-4624-92C3-745F9C08FF9D}">
  <cacheSource type="external" connectionId="12"/>
  <cacheFields count="5">
    <cacheField name="[Measures].[Avg_driv_rat]" caption="Avg_driv_rat" numFmtId="0" hierarchy="84" level="32767"/>
    <cacheField name="[Dim_Month].[MonthName].[MonthName]" caption="MonthName" numFmtId="0" hierarchy="17" level="1">
      <sharedItems containsSemiMixedTypes="0" containsNonDate="0" containsString="0"/>
    </cacheField>
    <cacheField name="[Dim_Date].[monthname].[monthname]" caption="monthname" numFmtId="0" hierarchy="14" level="1">
      <sharedItems containsSemiMixedTypes="0" containsNonDate="0" containsString="0"/>
    </cacheField>
    <cacheField name="[Dim_City].[city_name].[city_name]" caption="city_name" numFmtId="0" hierarchy="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3"/>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2"/>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1"/>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4"/>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oneField="1">
      <fieldsUsage count="1">
        <fieldUsage x="0"/>
      </fieldsUsage>
    </cacheHierarchy>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65393518" createdVersion="5" refreshedVersion="8" minRefreshableVersion="3" recordCount="0" supportSubquery="1" supportAdvancedDrill="1" xr:uid="{6EDCB328-14C0-4DBC-8883-5BD5F0BE4F69}">
  <cacheSource type="external" connectionId="12"/>
  <cacheFields count="8">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Measures].[Total_distance]" caption="Total_distance" numFmtId="0" hierarchy="80" level="32767"/>
    <cacheField name="[Measures].[Avg_Fare/Trip]" caption="Avg_Fare/Trip" numFmtId="0" hierarchy="86" level="32767"/>
    <cacheField name="[Measures].[Max_dist]" caption="Max_dist" numFmtId="0" hierarchy="87" level="32767"/>
    <cacheField name="[Measures].[Min_dist]" caption="Min_dist" numFmtId="0" hierarchy="88" level="32767"/>
    <cacheField name="[Dim_Date].[monthname].[monthname]" caption="monthname" numFmtId="0" hierarchy="1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6"/>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7"/>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oneField="1">
      <fieldsUsage count="1">
        <fieldUsage x="2"/>
      </fieldsUsage>
    </cacheHierarchy>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oneField="1">
      <fieldsUsage count="1">
        <fieldUsage x="3"/>
      </fieldsUsage>
    </cacheHierarchy>
    <cacheHierarchy uniqueName="[Measures].[Max_dist]" caption="Max_dist" measure="1" displayFolder="" measureGroup="Fact_Trips" count="0" oneField="1">
      <fieldsUsage count="1">
        <fieldUsage x="4"/>
      </fieldsUsage>
    </cacheHierarchy>
    <cacheHierarchy uniqueName="[Measures].[Min_dist]" caption="Min_dist" measure="1" displayFolder="" measureGroup="Fact_Trips" count="0" oneField="1">
      <fieldsUsage count="1">
        <fieldUsage x="5"/>
      </fieldsUsage>
    </cacheHierarchy>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66550927" createdVersion="5" refreshedVersion="8" minRefreshableVersion="3" recordCount="0" supportSubquery="1" supportAdvancedDrill="1" xr:uid="{2DFBD250-99A1-4E66-9B74-81CA49D7DE9F}">
  <cacheSource type="external" connectionId="12"/>
  <cacheFields count="4">
    <cacheField name="[Dim_City].[city_name].[city_name]" caption="city_name" numFmtId="0" hierarchy="4" level="1">
      <sharedItems count="10">
        <s v="Chandigarh"/>
        <s v="Coimbatore"/>
        <s v="Indore"/>
        <s v="Jaipur"/>
        <s v="Kochi"/>
        <s v="Lucknow"/>
        <s v="Mysore"/>
        <s v="Surat"/>
        <s v="Vadodara"/>
        <s v="Visakhapatnam"/>
      </sharedItems>
    </cacheField>
    <cacheField name="[Measures].[Avg_Pass_Rating]" caption="Avg_Pass_Rating" numFmtId="0" hierarchy="83" level="32767"/>
    <cacheField name="[Measures].[BM_Avg_pass_Rat]" caption="BM_Avg_pass_Rat" numFmtId="0" hierarchy="85" level="32767"/>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oneField="1">
      <fieldsUsage count="1">
        <fieldUsage x="1"/>
      </fieldsUsage>
    </cacheHierarchy>
    <cacheHierarchy uniqueName="[Measures].[Avg_driv_rat]" caption="Avg_driv_rat" measure="1" displayFolder="" measureGroup="Fact_Trips" count="0"/>
    <cacheHierarchy uniqueName="[Measures].[BM_Avg_pass_Rat]" caption="BM_Avg_pass_Rat" measure="1" displayFolder="" measureGroup="City_Rating" count="0" oneField="1">
      <fieldsUsage count="1">
        <fieldUsage x="2"/>
      </fieldsUsage>
    </cacheHierarchy>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67939812" createdVersion="5" refreshedVersion="8" minRefreshableVersion="3" recordCount="0" supportSubquery="1" supportAdvancedDrill="1" xr:uid="{51C97066-F777-4DE8-95E4-9D194C88BDBA}">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Measures].[NewPassTripCnt]" caption="NewPassTripCnt" numFmtId="0" hierarchy="74" level="32767"/>
    <cacheField name="[Measures].[RptPassTripCnt]" caption="RptPassTripCnt" numFmtId="0" hierarchy="75"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2"/>
      </fieldsUsage>
    </cacheHierarchy>
    <cacheHierarchy uniqueName="[Measures].[RptPassTripCnt]" caption="RptPassTripCnt" measure="1" displayFolder="" measureGroup="Fact_Trips" count="0" oneField="1">
      <fieldsUsage count="1">
        <fieldUsage x="3"/>
      </fieldsUsage>
    </cacheHierarchy>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68981482" createdVersion="5" refreshedVersion="8" minRefreshableVersion="3" recordCount="0" supportSubquery="1" supportAdvancedDrill="1" xr:uid="{E256D3DA-697E-4501-860B-CA3570A94A4C}">
  <cacheSource type="external" connectionId="12"/>
  <cacheFields count="3">
    <cacheField name="[Dim_City].[city_name].[city_name]" caption="city_name" numFmtId="0" hierarchy="4" level="1">
      <sharedItems count="10">
        <s v="Chandigarh"/>
        <s v="Coimbatore"/>
        <s v="Indore"/>
        <s v="Jaipur"/>
        <s v="Kochi"/>
        <s v="Lucknow"/>
        <s v="Mysore"/>
        <s v="Surat"/>
        <s v="Vadodara"/>
        <s v="Visakhapatnam"/>
      </sharedItems>
    </cacheField>
    <cacheField name="[Measures].[RptPassTripCnt%GT]" caption="RptPassTripCnt%GT" numFmtId="0" hierarchy="77"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2"/>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oneField="1">
      <fieldsUsage count="1">
        <fieldUsage x="1"/>
      </fieldsUsage>
    </cacheHierarchy>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70138891" createdVersion="5" refreshedVersion="8" minRefreshableVersion="3" recordCount="0" supportSubquery="1" supportAdvancedDrill="1" xr:uid="{FB4E0DF7-2509-4505-849F-4A97C958C037}">
  <cacheSource type="external" connectionId="12"/>
  <cacheFields count="4">
    <cacheField name="[Measures].[CountTripID]" caption="CountTripID" numFmtId="0" hierarchy="70" level="32767"/>
    <cacheField name="[Measures].[PreMth_TripCnt]" caption="PreMth_TripCnt" numFmtId="0" hierarchy="78" level="32767"/>
    <cacheField name="[Measures].[Trip_Cnt_PM_change]" caption="Trip_Cnt_PM_change" numFmtId="0" hierarchy="79"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3"/>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0"/>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oneField="1">
      <fieldsUsage count="1">
        <fieldUsage x="1"/>
      </fieldsUsage>
    </cacheHierarchy>
    <cacheHierarchy uniqueName="[Measures].[Trip_Cnt_PM_change]" caption="Trip_Cnt_PM_change" measure="1" displayFolder="" measureGroup="Fact_Trips" count="0" oneField="1">
      <fieldsUsage count="1">
        <fieldUsage x="2"/>
      </fieldsUsage>
    </cacheHierarchy>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71180553" createdVersion="5" refreshedVersion="8" minRefreshableVersion="3" recordCount="0" supportSubquery="1" supportAdvancedDrill="1" xr:uid="{C29A0747-94F7-4D3E-8AC9-72A8182166EA}">
  <cacheSource type="external" connectionId="12"/>
  <cacheFields count="3">
    <cacheField name="[Measures].[RptPassTripCnt]" caption="RptPassTripCnt" numFmtId="0" hierarchy="75" level="32767"/>
    <cacheField name="[Measures].[RptPassTripCnt%GT]" caption="RptPassTripCnt%GT" numFmtId="0" hierarchy="77"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2"/>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oneField="1">
      <fieldsUsage count="1">
        <fieldUsage x="0"/>
      </fieldsUsage>
    </cacheHierarchy>
    <cacheHierarchy uniqueName="[Measures].[New_ActvsTar_Var%]" caption="New_ActvsTar_Var%" measure="1" displayFolder="" measureGroup="Monthly_target_new_passenger" count="0"/>
    <cacheHierarchy uniqueName="[Measures].[RptPassTripCnt%GT]" caption="RptPassTripCnt%GT" measure="1" displayFolder="" measureGroup="Fact_Trips" count="0" oneField="1">
      <fieldsUsage count="1">
        <fieldUsage x="1"/>
      </fieldsUsage>
    </cacheHierarchy>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724537" createdVersion="5" refreshedVersion="8" minRefreshableVersion="3" recordCount="0" supportSubquery="1" supportAdvancedDrill="1" xr:uid="{4CB8F18B-5561-4E60-925D-1E1D170FFBBE}">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Measures].[NewPassTripCnt]" caption="NewPassTripCnt" numFmtId="0" hierarchy="74" level="32767"/>
    <cacheField name="[Measures].[RptPassTripCnt]" caption="RptPassTripCnt" numFmtId="0" hierarchy="75"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2"/>
      </fieldsUsage>
    </cacheHierarchy>
    <cacheHierarchy uniqueName="[Measures].[RptPassTripCnt]" caption="RptPassTripCnt" measure="1" displayFolder="" measureGroup="Fact_Trips" count="0" oneField="1">
      <fieldsUsage count="1">
        <fieldUsage x="3"/>
      </fieldsUsage>
    </cacheHierarchy>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74305555" createdVersion="5" refreshedVersion="8" minRefreshableVersion="3" recordCount="0" supportSubquery="1" supportAdvancedDrill="1" xr:uid="{B659036A-06D3-4F3D-AA9B-38F906A8D3DB}">
  <cacheSource type="external" connectionId="12"/>
  <cacheFields count="8">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Measures].[Total_distance]" caption="Total_distance" numFmtId="0" hierarchy="80" level="32767"/>
    <cacheField name="[Measures].[Avg_Fare/Trip]" caption="Avg_Fare/Trip" numFmtId="0" hierarchy="86" level="32767"/>
    <cacheField name="[Measures].[Max_dist]" caption="Max_dist" numFmtId="0" hierarchy="87" level="32767"/>
    <cacheField name="[Measures].[Min_dist]" caption="Min_dist" numFmtId="0" hierarchy="88" level="32767"/>
    <cacheField name="[Dim_Date].[monthname].[monthname]" caption="monthname" numFmtId="0" hierarchy="14" level="1">
      <sharedItems containsSemiMixedTypes="0" containsNonDate="0" containsString="0"/>
    </cacheField>
    <cacheField name="[Fact_Trips].[passenger_type].[passenger_type]" caption="passenger_type" numFmtId="0" hierarchy="31"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6"/>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7"/>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oneField="1">
      <fieldsUsage count="1">
        <fieldUsage x="2"/>
      </fieldsUsage>
    </cacheHierarchy>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oneField="1">
      <fieldsUsage count="1">
        <fieldUsage x="3"/>
      </fieldsUsage>
    </cacheHierarchy>
    <cacheHierarchy uniqueName="[Measures].[Max_dist]" caption="Max_dist" measure="1" displayFolder="" measureGroup="Fact_Trips" count="0" oneField="1">
      <fieldsUsage count="1">
        <fieldUsage x="4"/>
      </fieldsUsage>
    </cacheHierarchy>
    <cacheHierarchy uniqueName="[Measures].[Min_dist]" caption="Min_dist" measure="1" displayFolder="" measureGroup="Fact_Trips" count="0" oneField="1">
      <fieldsUsage count="1">
        <fieldUsage x="5"/>
      </fieldsUsage>
    </cacheHierarchy>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83449076" createdVersion="5" refreshedVersion="8" minRefreshableVersion="3" recordCount="0" supportSubquery="1" supportAdvancedDrill="1" xr:uid="{6A880649-9F5A-4533-8DD0-FCC4829A6585}">
  <cacheSource type="external" connectionId="12"/>
  <cacheFields count="4">
    <cacheField name="[Dim_City].[city_name].[city_name]" caption="city_name" numFmtId="0" hierarchy="4" level="1">
      <sharedItems count="10">
        <s v="Chandigarh"/>
        <s v="Coimbatore"/>
        <s v="Indore"/>
        <s v="Jaipur"/>
        <s v="Kochi"/>
        <s v="Lucknow"/>
        <s v="Mysore"/>
        <s v="Surat"/>
        <s v="Vadodara"/>
        <s v="Visakhapatnam"/>
      </sharedItems>
    </cacheField>
    <cacheField name="[Measures].[Revenue_Total]" caption="Revenue_Total" numFmtId="0" hierarchy="53" level="32767"/>
    <cacheField name="[Fact_Trips].[passenger_type].[passenger_type]" caption="passenger_type" numFmtId="0" hierarchy="31" level="1">
      <sharedItems count="2">
        <s v="new"/>
        <s v="repeated"/>
      </sharedItems>
    </cacheField>
    <cacheField name="[Dim_Date].[month_name].[month_name]" caption="month_name" numFmtId="0" hierarchy="12"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3"/>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2"/>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1"/>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84837962" createdVersion="5" refreshedVersion="8" minRefreshableVersion="3" recordCount="0" supportSubquery="1" supportAdvancedDrill="1" xr:uid="{B445216E-4356-4A14-8F23-A2307ACED163}">
  <cacheSource type="external" connectionId="12"/>
  <cacheFields count="4">
    <cacheField name="[Dim_City].[city_name].[city_name]" caption="city_name" numFmtId="0" hierarchy="4" level="1">
      <sharedItems count="10">
        <s v="Chandigarh"/>
        <s v="Coimbatore"/>
        <s v="Indore"/>
        <s v="Jaipur"/>
        <s v="Kochi"/>
        <s v="Lucknow"/>
        <s v="Mysore"/>
        <s v="Surat"/>
        <s v="Vadodara"/>
        <s v="Visakhapatnam"/>
      </sharedItems>
    </cacheField>
    <cacheField name="[Measures].[Revenue_Total]" caption="Revenue_Total" numFmtId="0" hierarchy="53" level="32767"/>
    <cacheField name="[Dim_Date].[month_name].[month_name]" caption="month_name" numFmtId="0" hierarchy="12" level="1">
      <sharedItems containsSemiMixedTypes="0" containsNonDate="0" containsString="0"/>
    </cacheField>
    <cacheField name="[Dim_Date].[day_type].[day_type]" caption="day_type" numFmtId="0" hierarchy="13" level="1">
      <sharedItems count="2">
        <s v="Weekday"/>
        <s v="Weekend"/>
      </sharedItems>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2"/>
      </fieldsUsage>
    </cacheHierarchy>
    <cacheHierarchy uniqueName="[Dim_Date].[day_type]" caption="day_type" attribute="1" time="1" defaultMemberUniqueName="[Dim_Date].[day_type].[All]" allUniqueName="[Dim_Date].[day_type].[All]" dimensionUniqueName="[Dim_Date]" displayFolder="" count="2" memberValueDatatype="130" unbalanced="0">
      <fieldsUsage count="2">
        <fieldUsage x="-1"/>
        <fieldUsage x="3"/>
      </fieldsUsage>
    </cacheHierarchy>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1"/>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86458332" createdVersion="5" refreshedVersion="8" minRefreshableVersion="3" recordCount="0" supportSubquery="1" supportAdvancedDrill="1" xr:uid="{803F04F7-4014-4A4D-99BB-22D949592251}">
  <cacheSource type="external" connectionId="12"/>
  <cacheFields count="5">
    <cacheField name="[Measures].[Revenue_Total]" caption="Revenue_Total" numFmtId="0" hierarchy="53" level="32767"/>
    <cacheField name="[Measures].[Prvs_Mnth]" caption="Prvs_Mnth" numFmtId="0" hierarchy="58" level="32767"/>
    <cacheField name="[Measures].[PM_Rev_Change]" caption="PM_Rev_Change" numFmtId="0" hierarchy="59" level="32767"/>
    <cacheField name="[Dim_Date].[month_name].[month_name]" caption="month_name" numFmtId="0" hierarchy="12" level="1">
      <sharedItems containsSemiMixedTypes="0" containsNonDate="0" containsString="0"/>
    </cacheField>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3"/>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0"/>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oneField="1">
      <fieldsUsage count="1">
        <fieldUsage x="1"/>
      </fieldsUsage>
    </cacheHierarchy>
    <cacheHierarchy uniqueName="[Measures].[PM_Rev_Change]" caption="PM_Rev_Change" measure="1" displayFolder="" measureGroup="Fact_Trips" count="0" oneField="1">
      <fieldsUsage count="1">
        <fieldUsage x="2"/>
      </fieldsUsage>
    </cacheHierarchy>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87847225" createdVersion="5" refreshedVersion="8" minRefreshableVersion="3" recordCount="0" supportSubquery="1" supportAdvancedDrill="1" xr:uid="{EF882E10-C084-4B58-A2AA-9F27FB9F10CD}">
  <cacheSource type="external" connectionId="12"/>
  <cacheFields count="5">
    <cacheField name="[Measures].[New_Pass_Rev]" caption="New_Pass_Rev" numFmtId="0" hierarchy="54" level="32767"/>
    <cacheField name="[Measures].[New_PM_rev]" caption="New_PM_rev" numFmtId="0" hierarchy="61" level="32767"/>
    <cacheField name="[Measures].[New_PMRev%]" caption="New_PMRev%" numFmtId="0" hierarchy="62" level="32767"/>
    <cacheField name="[Dim_Date].[month_name].[month_name]" caption="month_name" numFmtId="0" hierarchy="12" level="1">
      <sharedItems containsSemiMixedTypes="0" containsNonDate="0" containsString="0"/>
    </cacheField>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3"/>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oneField="1">
      <fieldsUsage count="1">
        <fieldUsage x="0"/>
      </fieldsUsage>
    </cacheHierarchy>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oneField="1">
      <fieldsUsage count="1">
        <fieldUsage x="1"/>
      </fieldsUsage>
    </cacheHierarchy>
    <cacheHierarchy uniqueName="[Measures].[New_PMRev%]" caption="New_PMRev%" measure="1" displayFolder="" measureGroup="Fact_Trips" count="0" oneField="1">
      <fieldsUsage count="1">
        <fieldUsage x="2"/>
      </fieldsUsage>
    </cacheHierarchy>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89004626" createdVersion="5" refreshedVersion="8" minRefreshableVersion="3" recordCount="0" supportSubquery="1" supportAdvancedDrill="1" xr:uid="{5D153DA2-618F-4BE8-A895-6AFFBAC96B3E}">
  <cacheSource type="external" connectionId="12"/>
  <cacheFields count="5">
    <cacheField name="[Measures].[Repeated_Pass_Rev]" caption="Repeated_Pass_Rev" numFmtId="0" hierarchy="55" level="32767"/>
    <cacheField name="[Measures].[Rpt_PM_rev]" caption="Rpt_PM_rev" numFmtId="0" hierarchy="60" level="32767"/>
    <cacheField name="[Measures].[Rpt_PMRev%]" caption="Rpt_PMRev%" numFmtId="0" hierarchy="63" level="32767"/>
    <cacheField name="[Dim_Date].[month_name].[month_name]" caption="month_name" numFmtId="0" hierarchy="12" level="1">
      <sharedItems containsSemiMixedTypes="0" containsNonDate="0" containsString="0"/>
    </cacheField>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3"/>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oneField="1">
      <fieldsUsage count="1">
        <fieldUsage x="0"/>
      </fieldsUsage>
    </cacheHierarchy>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oneField="1">
      <fieldsUsage count="1">
        <fieldUsage x="1"/>
      </fieldsUsage>
    </cacheHierarchy>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oneField="1">
      <fieldsUsage count="1">
        <fieldUsage x="2"/>
      </fieldsUsage>
    </cacheHierarchy>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90277781" createdVersion="5" refreshedVersion="8" minRefreshableVersion="3" recordCount="0" supportSubquery="1" supportAdvancedDrill="1" xr:uid="{C62ABBE1-F21A-4680-9D71-A65B4B35CB5A}">
  <cacheSource type="external" connectionId="12"/>
  <cacheFields count="5">
    <cacheField name="[Measures].[Weekday_Rev]" caption="Weekday_Rev" numFmtId="0" hierarchy="56" level="32767"/>
    <cacheField name="[Measures].[Prv_Wkdy_rev]" caption="Prv_Wkdy_rev" numFmtId="0" hierarchy="64" level="32767"/>
    <cacheField name="[Measures].[Prv_Wkdy_rev%]" caption="Prv_Wkdy_rev%" numFmtId="0" hierarchy="66" level="32767"/>
    <cacheField name="[Dim_Date].[month_name].[month_name]" caption="month_name" numFmtId="0" hierarchy="12" level="1">
      <sharedItems containsSemiMixedTypes="0" containsNonDate="0" containsString="0"/>
    </cacheField>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3"/>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oneField="1">
      <fieldsUsage count="1">
        <fieldUsage x="0"/>
      </fieldsUsage>
    </cacheHierarchy>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oneField="1">
      <fieldsUsage count="1">
        <fieldUsage x="1"/>
      </fieldsUsage>
    </cacheHierarchy>
    <cacheHierarchy uniqueName="[Measures].[Prv_WkEn_rev]" caption="Prv_WkEn_rev" measure="1" displayFolder="" measureGroup="Fact_Trips" count="0"/>
    <cacheHierarchy uniqueName="[Measures].[Prv_Wkdy_rev%]" caption="Prv_Wkdy_rev%" measure="1" displayFolder="" measureGroup="Fact_Trips" count="0" oneField="1">
      <fieldsUsage count="1">
        <fieldUsage x="2"/>
      </fieldsUsage>
    </cacheHierarchy>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91435182" createdVersion="5" refreshedVersion="8" minRefreshableVersion="3" recordCount="0" supportSubquery="1" supportAdvancedDrill="1" xr:uid="{CED5F54F-3886-44B2-9BA4-03AD7248E0A8}">
  <cacheSource type="external" connectionId="12"/>
  <cacheFields count="5">
    <cacheField name="[Measures].[WeekEnd_Rev]" caption="WeekEnd_Rev" numFmtId="0" hierarchy="57" level="32767"/>
    <cacheField name="[Measures].[Prv_WkEn_rev]" caption="Prv_WkEn_rev" numFmtId="0" hierarchy="65" level="32767"/>
    <cacheField name="[Measures].[Prv_WkEn_rev%]" caption="Prv_WkEn_rev%" numFmtId="0" hierarchy="67" level="32767"/>
    <cacheField name="[Dim_Date].[month_name].[month_name]" caption="month_name" numFmtId="0" hierarchy="12" level="1">
      <sharedItems containsSemiMixedTypes="0" containsNonDate="0" containsString="0"/>
    </cacheField>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3"/>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oneField="1">
      <fieldsUsage count="1">
        <fieldUsage x="0"/>
      </fieldsUsage>
    </cacheHierarchy>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oneField="1">
      <fieldsUsage count="1">
        <fieldUsage x="1"/>
      </fieldsUsage>
    </cacheHierarchy>
    <cacheHierarchy uniqueName="[Measures].[Prv_Wkdy_rev%]" caption="Prv_Wkdy_rev%" measure="1" displayFolder="" measureGroup="Fact_Trips" count="0"/>
    <cacheHierarchy uniqueName="[Measures].[Prv_WkEn_rev%]" caption="Prv_WkEn_rev%" measure="1" displayFolder="" measureGroup="Fact_Trips" count="0" oneField="1">
      <fieldsUsage count="1">
        <fieldUsage x="2"/>
      </fieldsUsage>
    </cacheHierarchy>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92708336" createdVersion="5" refreshedVersion="8" minRefreshableVersion="3" recordCount="0" supportSubquery="1" supportAdvancedDrill="1" xr:uid="{328B2A58-CBFA-4F5C-A63D-03B03F5048E2}">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Revenue_Total]" caption="Revenue_Total" numFmtId="0" hierarchy="53" level="32767"/>
    <cacheField name="[Measures].[PM_Rev_Change]" caption="PM_Rev_Change" numFmtId="0" hierarchy="59" level="32767"/>
    <cacheField name="[Measures].[Rpt_PM_rev]" caption="Rpt_PM_rev" numFmtId="0" hierarchy="60" level="32767"/>
    <cacheField name="[Dim_Date].[month_name].[month_name]" caption="month_name" numFmtId="0" hierarchy="12"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4"/>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1"/>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oneField="1">
      <fieldsUsage count="1">
        <fieldUsage x="2"/>
      </fieldsUsage>
    </cacheHierarchy>
    <cacheHierarchy uniqueName="[Measures].[Rpt_PM_rev]" caption="Rpt_PM_rev" measure="1" displayFolder="" measureGroup="Fact_Trips" count="0" oneField="1">
      <fieldsUsage count="1">
        <fieldUsage x="3"/>
      </fieldsUsage>
    </cacheHierarchy>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93749999" createdVersion="5" refreshedVersion="8" minRefreshableVersion="3" recordCount="0" supportSubquery="1" supportAdvancedDrill="1" xr:uid="{FE8D1F8C-DC48-4822-9F30-4C255AD17C7A}">
  <cacheSource type="external" connectionId="12"/>
  <cacheFields count="3">
    <cacheField name="[Dim_Date].[MonthNo].[MonthNo]" caption="MonthNo" numFmtId="0" hierarchy="15" level="1">
      <sharedItems count="6">
        <s v="1Jan"/>
        <s v="2Feb"/>
        <s v="3Mar"/>
        <s v="4Apr"/>
        <s v="5May"/>
        <s v="6Jun"/>
      </sharedItems>
    </cacheField>
    <cacheField name="[Measures].[Revenue_Total]" caption="Revenue_Total" numFmtId="0" hierarchy="53" level="32767"/>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2"/>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2" memberValueDatatype="130" unbalanced="0">
      <fieldsUsage count="2">
        <fieldUsage x="-1"/>
        <fieldUsage x="0"/>
      </fieldsUsage>
    </cacheHierarchy>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1"/>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94907407" createdVersion="5" refreshedVersion="8" minRefreshableVersion="3" recordCount="0" supportSubquery="1" supportAdvancedDrill="1" xr:uid="{C1FFD817-7C46-4A54-BC1A-A3E0E51B6D83}">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Revenue_Total]" caption="Revenue_Total" numFmtId="0" hierarchy="53" level="32767"/>
    <cacheField name="[Measures].[PM_Rev_Change]" caption="PM_Rev_Change" numFmtId="0" hierarchy="59" level="32767"/>
    <cacheField name="[Dim_Date].[month_name].[month_name]" caption="month_name" numFmtId="0" hierarchy="12" level="1">
      <sharedItems containsSemiMixedTypes="0" containsNonDate="0" containsString="0"/>
    </cacheField>
    <cacheField name="[Measures].[Rpt_PM_rev]" caption="Rpt_PM_rev" numFmtId="0" hierarchy="60" level="32767"/>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fieldsUsage count="2">
        <fieldUsage x="-1"/>
        <fieldUsage x="3"/>
      </fieldsUsage>
    </cacheHierarchy>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1"/>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oneField="1">
      <fieldsUsage count="1">
        <fieldUsage x="2"/>
      </fieldsUsage>
    </cacheHierarchy>
    <cacheHierarchy uniqueName="[Measures].[Rpt_PM_rev]" caption="Rpt_PM_rev" measure="1" displayFolder="" measureGroup="Fact_Trips" count="0" oneField="1">
      <fieldsUsage count="1">
        <fieldUsage x="4"/>
      </fieldsUsage>
    </cacheHierarchy>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01041665" createdVersion="5" refreshedVersion="8" minRefreshableVersion="3" recordCount="0" supportSubquery="1" supportAdvancedDrill="1" xr:uid="{4012C9C2-D8F1-48E4-9D69-AEE59FFAB60C}">
  <cacheSource type="external" connectionId="12"/>
  <cacheFields count="2">
    <cacheField name="[Measures].[RptPassTripCnt%GT]" caption="RptPassTripCnt%GT" numFmtId="0" hierarchy="77" level="32767"/>
    <cacheField name="[Dim_Date].[MonthNo].[MonthNo]" caption="MonthNo" numFmtId="0" hierarchy="15" level="1">
      <sharedItems count="6">
        <s v="1Jan"/>
        <s v="2Feb"/>
        <s v="3Mar"/>
        <s v="4Apr"/>
        <s v="5May"/>
        <s v="6Jun"/>
      </sharedItems>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2" memberValueDatatype="130" unbalanced="0">
      <fieldsUsage count="2">
        <fieldUsage x="-1"/>
        <fieldUsage x="1"/>
      </fieldsUsage>
    </cacheHierarchy>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oneField="1">
      <fieldsUsage count="1">
        <fieldUsage x="0"/>
      </fieldsUsage>
    </cacheHierarchy>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03472221" createdVersion="5" refreshedVersion="8" minRefreshableVersion="3" recordCount="0" supportSubquery="1" supportAdvancedDrill="1" xr:uid="{BF20C807-6F1E-473F-9748-3D4C2A94261F}">
  <cacheSource type="external" connectionId="12"/>
  <cacheFields count="4">
    <cacheField name="[Measures].[Revenue_Total]" caption="Revenue_Total" numFmtId="0" hierarchy="53" level="32767"/>
    <cacheField name="[Measures].[Prvs_Mnth]" caption="Prvs_Mnth" numFmtId="0" hierarchy="58" level="32767"/>
    <cacheField name="[Dim_City].[city_name].[city_name]" caption="city_name" numFmtId="0" hierarchy="4" level="1">
      <sharedItems containsSemiMixedTypes="0" containsNonDate="0" containsString="0"/>
    </cacheField>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2"/>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0"/>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oneField="1">
      <fieldsUsage count="1">
        <fieldUsage x="1"/>
      </fieldsUsage>
    </cacheHierarchy>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05208337" createdVersion="5" refreshedVersion="8" minRefreshableVersion="3" recordCount="0" supportSubquery="1" supportAdvancedDrill="1" xr:uid="{C1AB986F-24F1-4D92-A4DE-F678D3CA5451}">
  <cacheSource type="external" connectionId="12"/>
  <cacheFields count="6">
    <cacheField name="[Measures].[CountTripID]" caption="CountTripID" numFmtId="0" hierarchy="70" level="32767"/>
    <cacheField name="[Measures].[PreMth_TripCnt]" caption="PreMth_TripCnt" numFmtId="0" hierarchy="78" level="32767"/>
    <cacheField name="[Measures].[Trip_Cnt_PM_change]" caption="Trip_Cnt_PM_change" numFmtId="0" hierarchy="79" level="32767"/>
    <cacheField name="[Measures].[Target_Trips]" caption="Target_Trips" numFmtId="0" hierarchy="69" level="32767"/>
    <cacheField name="[Dim_City].[city_name].[city_name]" caption="city_name" numFmtId="0" hierarchy="4" level="1">
      <sharedItems containsSemiMixedTypes="0" containsNonDate="0" containsString="0"/>
    </cacheField>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5"/>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oneField="1">
      <fieldsUsage count="1">
        <fieldUsage x="3"/>
      </fieldsUsage>
    </cacheHierarchy>
    <cacheHierarchy uniqueName="[Measures].[CountTripID]" caption="CountTripID" measure="1" displayFolder="" measureGroup="Fact_Trips" count="0" oneField="1">
      <fieldsUsage count="1">
        <fieldUsage x="0"/>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oneField="1">
      <fieldsUsage count="1">
        <fieldUsage x="1"/>
      </fieldsUsage>
    </cacheHierarchy>
    <cacheHierarchy uniqueName="[Measures].[Trip_Cnt_PM_change]" caption="Trip_Cnt_PM_change" measure="1" displayFolder="" measureGroup="Fact_Trips" count="0" oneField="1">
      <fieldsUsage count="1">
        <fieldUsage x="2"/>
      </fieldsUsage>
    </cacheHierarchy>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07986108" createdVersion="5" refreshedVersion="8" minRefreshableVersion="3" recordCount="0" supportSubquery="1" supportAdvancedDrill="1" xr:uid="{435422BC-B537-43C4-890B-EB216EAA04CA}">
  <cacheSource type="external" connectionId="12"/>
  <cacheFields count="6">
    <cacheField name="[Measures].[CountTripID]" caption="CountTripID" numFmtId="0" hierarchy="70" level="32767"/>
    <cacheField name="[Measures].[NewPassTripCnt]" caption="NewPassTripCnt" numFmtId="0" hierarchy="74" level="32767"/>
    <cacheField name="[Measures].[RptPassTripCnt]" caption="RptPassTripCnt" numFmtId="0" hierarchy="75" level="32767"/>
    <cacheField name="[Measures].[Target_NewPass]" caption="Target_NewPass" numFmtId="0" hierarchy="68" level="32767"/>
    <cacheField name="[Dim_City].[city_name].[city_name]" caption="city_name" numFmtId="0" hierarchy="4" level="1">
      <sharedItems containsSemiMixedTypes="0" containsNonDate="0" containsString="0"/>
    </cacheField>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4"/>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5"/>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oneField="1">
      <fieldsUsage count="1">
        <fieldUsage x="3"/>
      </fieldsUsage>
    </cacheHierarchy>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0"/>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1"/>
      </fieldsUsage>
    </cacheHierarchy>
    <cacheHierarchy uniqueName="[Measures].[RptPassTripCnt]" caption="RptPassTripCnt" measure="1" displayFolder="" measureGroup="Fact_Trips" count="0" oneField="1">
      <fieldsUsage count="1">
        <fieldUsage x="2"/>
      </fieldsUsage>
    </cacheHierarchy>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10763887" createdVersion="5" refreshedVersion="8" minRefreshableVersion="3" recordCount="0" supportSubquery="1" supportAdvancedDrill="1" xr:uid="{D65F1CFE-B3A8-4EE6-8C02-A6A2F1F2A98A}">
  <cacheSource type="external" connectionId="12"/>
  <cacheFields count="4">
    <cacheField name="[Measures].[Avg_Pass_Rating]" caption="Avg_Pass_Rating" numFmtId="0" hierarchy="83" level="32767"/>
    <cacheField name="[Measures].[Avg_driv_rat]" caption="Avg_driv_rat" numFmtId="0" hierarchy="84" level="32767"/>
    <cacheField name="[Dim_City].[city_name].[city_name]" caption="city_name" numFmtId="0" hierarchy="4" level="1">
      <sharedItems containsSemiMixedTypes="0" containsNonDate="0" containsString="0"/>
    </cacheField>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2"/>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oneField="1">
      <fieldsUsage count="1">
        <fieldUsage x="0"/>
      </fieldsUsage>
    </cacheHierarchy>
    <cacheHierarchy uniqueName="[Measures].[Avg_driv_rat]" caption="Avg_driv_rat" measure="1" displayFolder="" measureGroup="Fact_Trips" count="0" oneField="1">
      <fieldsUsage count="1">
        <fieldUsage x="1"/>
      </fieldsUsage>
    </cacheHierarchy>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12962965" createdVersion="5" refreshedVersion="8" minRefreshableVersion="3" recordCount="0" supportSubquery="1" supportAdvancedDrill="1" xr:uid="{C524AF26-DF35-450A-9662-D3848660955A}">
  <cacheSource type="external" connectionId="12"/>
  <cacheFields count="4">
    <cacheField name="[Measures].[Max_dist]" caption="Max_dist" numFmtId="0" hierarchy="87" level="32767"/>
    <cacheField name="[Measures].[Min_dist]" caption="Min_dist" numFmtId="0" hierarchy="88" level="32767"/>
    <cacheField name="[Dim_City].[city_name].[city_name]" caption="city_name" numFmtId="0" hierarchy="4" level="1">
      <sharedItems containsSemiMixedTypes="0" containsNonDate="0" containsString="0"/>
    </cacheField>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2"/>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oneField="1">
      <fieldsUsage count="1">
        <fieldUsage x="0"/>
      </fieldsUsage>
    </cacheHierarchy>
    <cacheHierarchy uniqueName="[Measures].[Min_dist]" caption="Min_dist" measure="1" displayFolder="" measureGroup="Fact_Trips" count="0" oneField="1">
      <fieldsUsage count="1">
        <fieldUsage x="1"/>
      </fieldsUsage>
    </cacheHierarchy>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14930559" createdVersion="5" refreshedVersion="8" minRefreshableVersion="3" recordCount="0" supportSubquery="1" supportAdvancedDrill="1" xr:uid="{9E5D9A9C-AE1E-4D60-B046-D0EA57D092DC}">
  <cacheSource type="external" connectionId="12"/>
  <cacheFields count="7">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Measures].[Revenue_Total]" caption="Revenue_Total" numFmtId="0" hierarchy="53" level="32767"/>
    <cacheField name="[Measures].[NewPassTripCnt]" caption="NewPassTripCnt" numFmtId="0" hierarchy="74" level="32767"/>
    <cacheField name="[Measures].[RptPassTripCnt]" caption="RptPassTripCnt" numFmtId="0" hierarchy="75" level="32767"/>
    <cacheField name="[Measures].[RptPassTripCnt%GT]" caption="RptPassTripCnt%GT" numFmtId="0" hierarchy="77" level="32767"/>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6"/>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2"/>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3"/>
      </fieldsUsage>
    </cacheHierarchy>
    <cacheHierarchy uniqueName="[Measures].[RptPassTripCnt]" caption="RptPassTripCnt" measure="1" displayFolder="" measureGroup="Fact_Trips" count="0" oneField="1">
      <fieldsUsage count="1">
        <fieldUsage x="4"/>
      </fieldsUsage>
    </cacheHierarchy>
    <cacheHierarchy uniqueName="[Measures].[New_ActvsTar_Var%]" caption="New_ActvsTar_Var%" measure="1" displayFolder="" measureGroup="Monthly_target_new_passenger" count="0"/>
    <cacheHierarchy uniqueName="[Measures].[RptPassTripCnt%GT]" caption="RptPassTripCnt%GT" measure="1" displayFolder="" measureGroup="Fact_Trips" count="0" oneField="1">
      <fieldsUsage count="1">
        <fieldUsage x="5"/>
      </fieldsUsage>
    </cacheHierarchy>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16550929" createdVersion="5" refreshedVersion="8" minRefreshableVersion="3" recordCount="0" supportSubquery="1" supportAdvancedDrill="1" xr:uid="{987D8BF6-C3F0-4A27-8B6E-20DC9BE373CD}">
  <cacheSource type="external" connectionId="12"/>
  <cacheFields count="2">
    <cacheField name="[Measures].[New_ActvsTar_Var%]" caption="New_ActvsTar_Var%" numFmtId="0" hierarchy="76" level="32767"/>
    <cacheField name="[Dim_City].[city_name].[city_name]" caption="city_name" numFmtId="0" hierarchy="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1"/>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oneField="1">
      <fieldsUsage count="1">
        <fieldUsage x="0"/>
      </fieldsUsage>
    </cacheHierarchy>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18171299" createdVersion="5" refreshedVersion="8" minRefreshableVersion="3" recordCount="0" supportSubquery="1" supportAdvancedDrill="1" xr:uid="{0B927F87-4F8C-4320-8858-ADFDB41EFB0B}">
  <cacheSource type="external" connectionId="12"/>
  <cacheFields count="7">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Measures].[Revenue_Total]" caption="Revenue_Total" numFmtId="0" hierarchy="53" level="32767"/>
    <cacheField name="[Measures].[NewPassTripCnt]" caption="NewPassTripCnt" numFmtId="0" hierarchy="74" level="32767"/>
    <cacheField name="[Measures].[RptPassTripCnt]" caption="RptPassTripCnt" numFmtId="0" hierarchy="75" level="32767"/>
    <cacheField name="[Measures].[RptPassTripCnt%GT]" caption="RptPassTripCnt%GT" numFmtId="0" hierarchy="77" level="32767"/>
    <cacheField name="[Dim_Date].[monthname].[monthname]" caption="monthname" numFmtId="0" hierarchy="14"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6"/>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2"/>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3"/>
      </fieldsUsage>
    </cacheHierarchy>
    <cacheHierarchy uniqueName="[Measures].[RptPassTripCnt]" caption="RptPassTripCnt" measure="1" displayFolder="" measureGroup="Fact_Trips" count="0" oneField="1">
      <fieldsUsage count="1">
        <fieldUsage x="4"/>
      </fieldsUsage>
    </cacheHierarchy>
    <cacheHierarchy uniqueName="[Measures].[New_ActvsTar_Var%]" caption="New_ActvsTar_Var%" measure="1" displayFolder="" measureGroup="Monthly_target_new_passenger" count="0"/>
    <cacheHierarchy uniqueName="[Measures].[RptPassTripCnt%GT]" caption="RptPassTripCnt%GT" measure="1" displayFolder="" measureGroup="Fact_Trips" count="0" oneField="1">
      <fieldsUsage count="1">
        <fieldUsage x="5"/>
      </fieldsUsage>
    </cacheHierarchy>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22106479" createdVersion="5" refreshedVersion="8" minRefreshableVersion="3" recordCount="0" supportSubquery="1" supportAdvancedDrill="1" xr:uid="{167F7275-73A9-456F-9877-6736E754BEC9}">
  <cacheSource type="external" connectionId="12"/>
  <cacheFields count="1">
    <cacheField name="[Measures].[NewvsRepeatRatio]" caption="NewvsRepeatRatio" numFmtId="0" hierarchy="73" level="32767"/>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oneField="1">
      <fieldsUsage count="1">
        <fieldUsage x="0"/>
      </fieldsUsage>
    </cacheHierarchy>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23495372" createdVersion="5" refreshedVersion="8" minRefreshableVersion="3" recordCount="0" supportSubquery="1" supportAdvancedDrill="1" xr:uid="{28D3CD20-C0BC-43B1-AC7D-719638051976}">
  <cacheSource type="external" connectionId="12"/>
  <cacheFields count="3">
    <cacheField name="[Measures].[CountTripID]" caption="CountTripID" numFmtId="0" hierarchy="70" level="32767"/>
    <cacheField name="[Measures].[Target_Trips]" caption="Target_Trips" numFmtId="0" hierarchy="69" level="32767"/>
    <cacheField name="[Measures].[TripVar%]" caption="TripVar%" numFmtId="0" hierarchy="72" level="32767"/>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oneField="1">
      <fieldsUsage count="1">
        <fieldUsage x="1"/>
      </fieldsUsage>
    </cacheHierarchy>
    <cacheHierarchy uniqueName="[Measures].[CountTripID]" caption="CountTripID" measure="1" displayFolder="" measureGroup="Fact_Trips" count="0" oneField="1">
      <fieldsUsage count="1">
        <fieldUsage x="0"/>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oneField="1">
      <fieldsUsage count="1">
        <fieldUsage x="2"/>
      </fieldsUsage>
    </cacheHierarchy>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26851852" createdVersion="5" refreshedVersion="8" minRefreshableVersion="3" recordCount="0" supportSubquery="1" supportAdvancedDrill="1" xr:uid="{5A879B60-EE3E-443B-8F08-27BE71D50614}">
  <cacheSource type="external" connectionId="12"/>
  <cacheFields count="6">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Measures].[Revenue_Total]" caption="Revenue_Total" numFmtId="0" hierarchy="53" level="32767"/>
    <cacheField name="[Fact_Trips].[passenger_type].[passenger_type]" caption="passenger_type" numFmtId="0" hierarchy="31" level="1">
      <sharedItems containsSemiMixedTypes="0" containsNonDate="0" containsString="0"/>
    </cacheField>
    <cacheField name="[Dim_Month].[MonthName].[MonthName]" caption="MonthName" numFmtId="0" hierarchy="17" level="1">
      <sharedItems containsSemiMixedTypes="0" containsNonDate="0" containsString="0"/>
    </cacheField>
    <cacheField name="[Dim_Date].[day_type].[day_type]" caption="day_type" numFmtId="0" hierarchy="13"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2" memberValueDatatype="130" unbalanced="0">
      <fieldsUsage count="2">
        <fieldUsage x="-1"/>
        <fieldUsage x="5"/>
      </fieldsUsage>
    </cacheHierarchy>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3"/>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oneField="1">
      <fieldsUsage count="1">
        <fieldUsage x="2"/>
      </fieldsUsage>
    </cacheHierarchy>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29050922" createdVersion="5" refreshedVersion="8" minRefreshableVersion="3" recordCount="0" supportSubquery="1" supportAdvancedDrill="1" xr:uid="{99E6D739-6258-4756-B96B-339FF21A9F4A}">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NewvsRepeatRatio]" caption="NewvsRepeatRatio" numFmtId="0" hierarchy="73" level="32767"/>
    <cacheField name="[Fact_Trips].[passenger_type].[passenger_type]" caption="passenger_type" numFmtId="0" hierarchy="31" level="1">
      <sharedItems containsSemiMixedTypes="0" containsNonDate="0" containsString="0"/>
    </cacheField>
    <cacheField name="[Dim_Month].[MonthName].[MonthName]" caption="MonthName" numFmtId="0" hierarchy="17" level="1">
      <sharedItems containsSemiMixedTypes="0" containsNonDate="0" containsString="0"/>
    </cacheField>
    <cacheField name="[Dim_Date].[day_type].[day_type]" caption="day_type" numFmtId="0" hierarchy="13"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2" memberValueDatatype="130" unbalanced="0">
      <fieldsUsage count="2">
        <fieldUsage x="-1"/>
        <fieldUsage x="4"/>
      </fieldsUsage>
    </cacheHierarchy>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3"/>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2"/>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oneField="1">
      <fieldsUsage count="1">
        <fieldUsage x="1"/>
      </fieldsUsage>
    </cacheHierarchy>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31018516" createdVersion="5" refreshedVersion="8" minRefreshableVersion="3" recordCount="0" supportSubquery="1" supportAdvancedDrill="1" xr:uid="{D4E8801C-75BD-4D29-988B-30A1C649FE4A}">
  <cacheSource type="external" connectionId="12"/>
  <cacheFields count="7">
    <cacheField name="[Dim_City].[city_name].[city_name]" caption="city_name" numFmtId="0" hierarchy="4" level="1">
      <sharedItems count="10">
        <s v="Chandigarh"/>
        <s v="Coimbatore"/>
        <s v="Indore"/>
        <s v="Jaipur"/>
        <s v="Kochi"/>
        <s v="Lucknow"/>
        <s v="Mysore"/>
        <s v="Surat"/>
        <s v="Vadodara"/>
        <s v="Visakhapatnam"/>
      </sharedItems>
    </cacheField>
    <cacheField name="[Measures].[Target_Trips]" caption="Target_Trips" numFmtId="0" hierarchy="69" level="32767"/>
    <cacheField name="[Measures].[Count of trip_id]" caption="Count of trip_id" numFmtId="0" hierarchy="42" level="32767"/>
    <cacheField name="[Measures].[TripCnt_ActVSBud]" caption="TripCnt_ActVSBud" numFmtId="0" hierarchy="71" level="32767"/>
    <cacheField name="[Measures].[TripVar%]" caption="TripVar%" numFmtId="0" hierarchy="72" level="32767"/>
    <cacheField name="[Fact_Trips].[passenger_type].[passenger_type]" caption="passenger_type" numFmtId="0" hierarchy="31" level="1">
      <sharedItems containsSemiMixedTypes="0" containsNonDate="0" containsString="0"/>
    </cacheField>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6"/>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5"/>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oneField="1">
      <fieldsUsage count="1">
        <fieldUsage x="2"/>
      </fieldsUsage>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oneField="1">
      <fieldsUsage count="1">
        <fieldUsage x="1"/>
      </fieldsUsage>
    </cacheHierarchy>
    <cacheHierarchy uniqueName="[Measures].[CountTripID]" caption="CountTripID" measure="1" displayFolder="" measureGroup="Fact_Trips" count="0"/>
    <cacheHierarchy uniqueName="[Measures].[TripCnt_ActVSBud]" caption="TripCnt_ActVSBud" measure="1" displayFolder="" measureGroup="Monthly_Target_Trips" count="0" oneField="1">
      <fieldsUsage count="1">
        <fieldUsage x="3"/>
      </fieldsUsage>
    </cacheHierarchy>
    <cacheHierarchy uniqueName="[Measures].[TripVar%]" caption="TripVar%" measure="1" displayFolder="" measureGroup="Monthly_Target_Trips" count="0" oneField="1">
      <fieldsUsage count="1">
        <fieldUsage x="4"/>
      </fieldsUsage>
    </cacheHierarchy>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33217594" createdVersion="5" refreshedVersion="8" minRefreshableVersion="3" recordCount="0" supportSubquery="1" supportAdvancedDrill="1" xr:uid="{59AE55C0-AA72-47BC-96F7-5C418CD9BC9F}">
  <cacheSource type="external" connectionId="12"/>
  <cacheFields count="7">
    <cacheField name="[Dim_City].[city_name].[city_name]" caption="city_name" numFmtId="0" hierarchy="4" level="1">
      <sharedItems count="10">
        <s v="Chandigarh"/>
        <s v="Coimbatore"/>
        <s v="Indore"/>
        <s v="Jaipur"/>
        <s v="Kochi"/>
        <s v="Lucknow"/>
        <s v="Mysore"/>
        <s v="Surat"/>
        <s v="Vadodara"/>
        <s v="Visakhapatnam"/>
      </sharedItems>
    </cacheField>
    <cacheField name="[Measures].[Target_Trips]" caption="Target_Trips" numFmtId="0" hierarchy="69" level="32767"/>
    <cacheField name="[Measures].[Count of trip_id]" caption="Count of trip_id" numFmtId="0" hierarchy="42" level="32767"/>
    <cacheField name="[Measures].[TripCnt_ActVSBud]" caption="TripCnt_ActVSBud" numFmtId="0" hierarchy="71" level="32767"/>
    <cacheField name="[Measures].[TripVar%]" caption="TripVar%" numFmtId="0" hierarchy="72" level="32767"/>
    <cacheField name="[Fact_Trips].[passenger_type].[passenger_type]" caption="passenger_type" numFmtId="0" hierarchy="31" level="1">
      <sharedItems containsSemiMixedTypes="0" containsNonDate="0" containsString="0"/>
    </cacheField>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6"/>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5"/>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oneField="1">
      <fieldsUsage count="1">
        <fieldUsage x="2"/>
      </fieldsUsage>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oneField="1">
      <fieldsUsage count="1">
        <fieldUsage x="1"/>
      </fieldsUsage>
    </cacheHierarchy>
    <cacheHierarchy uniqueName="[Measures].[CountTripID]" caption="CountTripID" measure="1" displayFolder="" measureGroup="Fact_Trips" count="0"/>
    <cacheHierarchy uniqueName="[Measures].[TripCnt_ActVSBud]" caption="TripCnt_ActVSBud" measure="1" displayFolder="" measureGroup="Monthly_Target_Trips" count="0" oneField="1">
      <fieldsUsage count="1">
        <fieldUsage x="3"/>
      </fieldsUsage>
    </cacheHierarchy>
    <cacheHierarchy uniqueName="[Measures].[TripVar%]" caption="TripVar%" measure="1" displayFolder="" measureGroup="Monthly_Target_Trips" count="0" oneField="1">
      <fieldsUsage count="1">
        <fieldUsage x="4"/>
      </fieldsUsage>
    </cacheHierarchy>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35069442" createdVersion="5" refreshedVersion="8" minRefreshableVersion="3" recordCount="0" supportSubquery="1" supportAdvancedDrill="1" xr:uid="{D27CED0F-3993-431C-959E-5D3EB0EB1409}">
  <cacheSource type="external" connectionId="12"/>
  <cacheFields count="4">
    <cacheField name="[Measures].[NewPassTripCnt]" caption="NewPassTripCnt" numFmtId="0" hierarchy="74" level="32767"/>
    <cacheField name="[Measures].[Target_NewPass]" caption="Target_NewPass" numFmtId="0" hierarchy="68" level="32767"/>
    <cacheField name="[Measures].[New_ActvsTar_Var%]" caption="New_ActvsTar_Var%" numFmtId="0" hierarchy="76" level="32767"/>
    <cacheField name="[Dim_Date].[day_type].[day_type]" caption="day_type" numFmtId="0" hierarchy="13"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2" memberValueDatatype="130" unbalanced="0">
      <fieldsUsage count="2">
        <fieldUsage x="-1"/>
        <fieldUsage x="3"/>
      </fieldsUsage>
    </cacheHierarchy>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oneField="1">
      <fieldsUsage count="1">
        <fieldUsage x="1"/>
      </fieldsUsage>
    </cacheHierarchy>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0"/>
      </fieldsUsage>
    </cacheHierarchy>
    <cacheHierarchy uniqueName="[Measures].[RptPassTripCnt]" caption="RptPassTripCnt" measure="1" displayFolder="" measureGroup="Fact_Trips" count="0"/>
    <cacheHierarchy uniqueName="[Measures].[New_ActvsTar_Var%]" caption="New_ActvsTar_Var%" measure="1" displayFolder="" measureGroup="Monthly_target_new_passenger" count="0" oneField="1">
      <fieldsUsage count="1">
        <fieldUsage x="2"/>
      </fieldsUsage>
    </cacheHierarchy>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37152781" createdVersion="5" refreshedVersion="8" minRefreshableVersion="3" recordCount="0" supportSubquery="1" supportAdvancedDrill="1" xr:uid="{AD290D33-121A-4046-A79D-9E4AAA10B58F}">
  <cacheSource type="external" connectionId="12"/>
  <cacheFields count="3">
    <cacheField name="[Measures].[RptPassTripCnt]" caption="RptPassTripCnt" numFmtId="0" hierarchy="75" level="32767"/>
    <cacheField name="[Measures].[RptPassTripCnt%GT]" caption="RptPassTripCnt%GT" numFmtId="0" hierarchy="77" level="32767"/>
    <cacheField name="[Dim_Date].[day_type].[day_type]" caption="day_type" numFmtId="0" hierarchy="13"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2" memberValueDatatype="130" unbalanced="0">
      <fieldsUsage count="2">
        <fieldUsage x="-1"/>
        <fieldUsage x="2"/>
      </fieldsUsage>
    </cacheHierarchy>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oneField="1">
      <fieldsUsage count="1">
        <fieldUsage x="0"/>
      </fieldsUsage>
    </cacheHierarchy>
    <cacheHierarchy uniqueName="[Measures].[New_ActvsTar_Var%]" caption="New_ActvsTar_Var%" measure="1" displayFolder="" measureGroup="Monthly_target_new_passenger" count="0"/>
    <cacheHierarchy uniqueName="[Measures].[RptPassTripCnt%GT]" caption="RptPassTripCnt%GT" measure="1" displayFolder="" measureGroup="Fact_Trips" count="0" oneField="1">
      <fieldsUsage count="1">
        <fieldUsage x="1"/>
      </fieldsUsage>
    </cacheHierarchy>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39236113" createdVersion="5" refreshedVersion="8" minRefreshableVersion="3" recordCount="0" supportSubquery="1" supportAdvancedDrill="1" xr:uid="{F34BF22E-DCE9-4434-87E9-603C5E25AB12}">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CountTripID]" caption="CountTripID" numFmtId="0" hierarchy="70" level="32767"/>
    <cacheField name="[Dim_Date].[day_type].[day_type]" caption="day_type" numFmtId="0" hierarchy="13" level="1">
      <sharedItems count="2">
        <s v="Weekday"/>
        <s v="Weekend"/>
      </sharedItems>
    </cacheField>
    <cacheField name="[Fact_Trips].[passenger_type].[passenger_type]" caption="passenger_type" numFmtId="0" hierarchy="31" level="1">
      <sharedItems containsSemiMixedTypes="0" containsNonDate="0" containsString="0"/>
    </cacheField>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2" memberValueDatatype="130" unbalanced="0">
      <fieldsUsage count="2">
        <fieldUsage x="-1"/>
        <fieldUsage x="2"/>
      </fieldsUsage>
    </cacheHierarchy>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fieldsUsage count="2">
        <fieldUsage x="-1"/>
        <fieldUsage x="3"/>
      </fieldsUsage>
    </cacheHierarchy>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oneField="1">
      <fieldsUsage count="1">
        <fieldUsage x="1"/>
      </fieldsUsage>
    </cacheHierarchy>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44212963" createdVersion="5" refreshedVersion="8" minRefreshableVersion="3" recordCount="0" supportSubquery="1" supportAdvancedDrill="1" xr:uid="{DFD666D0-5B14-4B27-9FB5-44FEC663EA33}">
  <cacheSource type="external" connectionId="12"/>
  <cacheFields count="4">
    <cacheField name="[Measures].[NewPassTripCnt]" caption="NewPassTripCnt" numFmtId="0" hierarchy="74" level="32767"/>
    <cacheField name="[Measures].[Target_NewPass]" caption="Target_NewPass" numFmtId="0" hierarchy="68" level="32767"/>
    <cacheField name="[Measures].[New_ActvsTar_Var%]" caption="New_ActvsTar_Var%" numFmtId="0" hierarchy="76"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3"/>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oneField="1">
      <fieldsUsage count="1">
        <fieldUsage x="1"/>
      </fieldsUsage>
    </cacheHierarchy>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0"/>
      </fieldsUsage>
    </cacheHierarchy>
    <cacheHierarchy uniqueName="[Measures].[RptPassTripCnt]" caption="RptPassTripCnt" measure="1" displayFolder="" measureGroup="Fact_Trips" count="0"/>
    <cacheHierarchy uniqueName="[Measures].[New_ActvsTar_Var%]" caption="New_ActvsTar_Var%" measure="1" displayFolder="" measureGroup="Monthly_target_new_passenger" count="0" oneField="1">
      <fieldsUsage count="1">
        <fieldUsage x="2"/>
      </fieldsUsage>
    </cacheHierarchy>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46412034" createdVersion="5" refreshedVersion="8" minRefreshableVersion="3" recordCount="0" supportSubquery="1" supportAdvancedDrill="1" xr:uid="{9DB24F60-1E46-45A2-B431-923CFFF9AE1E}">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dim_repeat_trip_distribution].[trip_count].[trip_count]" caption="trip_count" numFmtId="0" hierarchy="20" level="1">
      <sharedItems count="9">
        <s v="10-Trips"/>
        <s v="2-Trips"/>
        <s v="3-Trips"/>
        <s v="4-Trips"/>
        <s v="5-Trips"/>
        <s v="6-Trips"/>
        <s v="7-Trips"/>
        <s v="8-Trips"/>
        <s v="9-Trips"/>
      </sharedItems>
    </cacheField>
    <cacheField name="[Measures].[Sum of repeat_passenger_count]" caption="Sum of repeat_passenger_count" numFmtId="0" hierarchy="43" level="32767"/>
    <cacheField name="[Dim_Date].[monthname].[monthname]" caption="monthname" numFmtId="0" hierarchy="14" level="1">
      <sharedItems containsSemiMixedTypes="0" containsNonDate="0" containsString="0"/>
    </cacheField>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2" memberValueDatatype="130" unbalanced="0">
      <fieldsUsage count="2">
        <fieldUsage x="-1"/>
        <fieldUsage x="1"/>
      </fieldsUsage>
    </cacheHierarchy>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oneField="1">
      <fieldsUsage count="1">
        <fieldUsage x="2"/>
      </fieldsUsage>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48263889" createdVersion="5" refreshedVersion="8" minRefreshableVersion="3" recordCount="0" supportSubquery="1" supportAdvancedDrill="1" xr:uid="{BA16746E-9745-4DF2-B877-7213AAB2B594}">
  <cacheSource type="external" connectionId="12"/>
  <cacheFields count="3">
    <cacheField name="[Dim_City].[city_name].[city_name]" caption="city_name" numFmtId="0" hierarchy="4" level="1">
      <sharedItems count="10">
        <s v="Chandigarh"/>
        <s v="Coimbatore"/>
        <s v="Indore"/>
        <s v="Jaipur"/>
        <s v="Kochi"/>
        <s v="Lucknow"/>
        <s v="Mysore"/>
        <s v="Surat"/>
        <s v="Vadodara"/>
        <s v="Visakhapatnam"/>
      </sharedItems>
    </cacheField>
    <cacheField name="[Measures].[NewPass_Achieve%]" caption="NewPass_Achieve%" numFmtId="0" hierarchy="91" level="32767"/>
    <cacheField name="[Measures].[Average of NewPass_AchieveRate]" caption="Average of NewPass_AchieveRate" numFmtId="0" hierarchy="51" level="32767"/>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oneField="1">
      <fieldsUsage count="1">
        <fieldUsage x="2"/>
      </fieldsUsage>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oneField="1">
      <fieldsUsage count="1">
        <fieldUsage x="1"/>
      </fieldsUsage>
    </cacheHierarchy>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49884259" createdVersion="5" refreshedVersion="8" minRefreshableVersion="3" recordCount="0" supportSubquery="1" supportAdvancedDrill="1" xr:uid="{51E6D04B-E332-4C39-93ED-F57DD7625221}">
  <cacheSource type="external" connectionId="12"/>
  <cacheFields count="3">
    <cacheField name="[Dim_City].[city_name].[city_name]" caption="city_name" numFmtId="0" hierarchy="4" level="1">
      <sharedItems count="10">
        <s v="Chandigarh"/>
        <s v="Coimbatore"/>
        <s v="Indore"/>
        <s v="Jaipur"/>
        <s v="Kochi"/>
        <s v="Lucknow"/>
        <s v="Mysore"/>
        <s v="Surat"/>
        <s v="Vadodara"/>
        <s v="Visakhapatnam"/>
      </sharedItems>
    </cacheField>
    <cacheField name="[Measures].[Rating_Achievement_Rate%]" caption="Rating_Achievement_Rate%" numFmtId="0" hierarchy="93" level="32767"/>
    <cacheField name="[Measures].[Average of Rating_Achievement_Rate]" caption="Average of Rating_Achievement_Rate" numFmtId="0" hierarchy="52" level="32767"/>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oneField="1">
      <fieldsUsage count="1">
        <fieldUsage x="2"/>
      </fieldsUsage>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oneField="1">
      <fieldsUsage count="1">
        <fieldUsage x="1"/>
      </fieldsUsage>
    </cacheHierarchy>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51504629" createdVersion="5" refreshedVersion="8" minRefreshableVersion="3" recordCount="0" supportSubquery="1" supportAdvancedDrill="1" xr:uid="{1655D96A-8D03-47D3-BFAA-4D7F0D162E42}">
  <cacheSource type="external" connectionId="12"/>
  <cacheFields count="3">
    <cacheField name="[Dim_City].[city_name].[city_name]" caption="city_name" numFmtId="0" hierarchy="4" level="1">
      <sharedItems count="10">
        <s v="Chandigarh"/>
        <s v="Coimbatore"/>
        <s v="Indore"/>
        <s v="Jaipur"/>
        <s v="Kochi"/>
        <s v="Lucknow"/>
        <s v="Mysore"/>
        <s v="Surat"/>
        <s v="Vadodara"/>
        <s v="Visakhapatnam"/>
      </sharedItems>
    </cacheField>
    <cacheField name="[Measures].[Trp_Trgt_AchvmntRa%]" caption="Trp_Trgt_AchvmntRa%" numFmtId="0" hierarchy="90" level="32767"/>
    <cacheField name="[Measures].[Average of Trip_Target_achievement_Rate]" caption="Average of Trip_Target_achievement_Rate" numFmtId="0" hierarchy="47" level="32767"/>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oneField="1">
      <fieldsUsage count="1">
        <fieldUsage x="2"/>
      </fieldsUsage>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oneField="1">
      <fieldsUsage count="1">
        <fieldUsage x="1"/>
      </fieldsUsage>
    </cacheHierarchy>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53356484" createdVersion="5" refreshedVersion="8" minRefreshableVersion="3" recordCount="0" supportSubquery="1" supportAdvancedDrill="1" xr:uid="{FABCF4DC-10E7-42DE-8211-0F8D2E4F122F}">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NewPassTripCnt]" caption="NewPassTripCnt" numFmtId="0" hierarchy="74" level="32767"/>
    <cacheField name="[Measures].[Target_NewPass]" caption="Target_NewPass" numFmtId="0" hierarchy="68" level="32767"/>
    <cacheField name="[Measures].[New_ActvsTar_Var%]" caption="New_ActvsTar_Var%" numFmtId="0" hierarchy="76"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oneField="1">
      <fieldsUsage count="1">
        <fieldUsage x="2"/>
      </fieldsUsage>
    </cacheHierarchy>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1"/>
      </fieldsUsage>
    </cacheHierarchy>
    <cacheHierarchy uniqueName="[Measures].[RptPassTripCnt]" caption="RptPassTripCnt" measure="1" displayFolder="" measureGroup="Fact_Trips" count="0"/>
    <cacheHierarchy uniqueName="[Measures].[New_ActvsTar_Var%]" caption="New_ActvsTar_Var%" measure="1" displayFolder="" measureGroup="Monthly_target_new_passenger" count="0" oneField="1">
      <fieldsUsage count="1">
        <fieldUsage x="3"/>
      </fieldsUsage>
    </cacheHierarchy>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55555555" createdVersion="5" refreshedVersion="8" minRefreshableVersion="3" recordCount="0" supportSubquery="1" supportAdvancedDrill="1" xr:uid="{32D027FE-368B-476C-B346-CB96B591EABA}">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dim_repeat_trip_distribution].[trip_count].[trip_count]" caption="trip_count" numFmtId="0" hierarchy="20" level="1">
      <sharedItems count="9">
        <s v="10-Trips"/>
        <s v="2-Trips"/>
        <s v="3-Trips"/>
        <s v="4-Trips"/>
        <s v="5-Trips"/>
        <s v="6-Trips"/>
        <s v="7-Trips"/>
        <s v="8-Trips"/>
        <s v="9-Trips"/>
      </sharedItems>
    </cacheField>
    <cacheField name="[Measures].[Sum of repeat_passenger_count]" caption="Sum of repeat_passenger_count" numFmtId="0" hierarchy="43" level="32767"/>
    <cacheField name="[Dim_Date].[monthname].[monthname]" caption="monthname" numFmtId="0" hierarchy="14" level="1">
      <sharedItems containsSemiMixedTypes="0" containsNonDate="0" containsString="0"/>
    </cacheField>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fieldsUsage count="2">
        <fieldUsage x="-1"/>
        <fieldUsage x="3"/>
      </fieldsUsage>
    </cacheHierarchy>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2" memberValueDatatype="130" unbalanced="0">
      <fieldsUsage count="2">
        <fieldUsage x="-1"/>
        <fieldUsage x="1"/>
      </fieldsUsage>
    </cacheHierarchy>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oneField="1">
      <fieldsUsage count="1">
        <fieldUsage x="2"/>
      </fieldsUsage>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5740741" createdVersion="5" refreshedVersion="8" minRefreshableVersion="3" recordCount="0" supportSubquery="1" supportAdvancedDrill="1" xr:uid="{CCAC079E-B54D-40C6-8596-BEAF29FAB561}">
  <cacheSource type="external" connectionId="12"/>
  <cacheFields count="5">
    <cacheField name="[Dim_City].[city_name].[city_name]" caption="city_name" numFmtId="0" hierarchy="4" level="1">
      <sharedItems count="10">
        <s v="Chandigarh"/>
        <s v="Coimbatore"/>
        <s v="Indore"/>
        <s v="Jaipur"/>
        <s v="Kochi"/>
        <s v="Lucknow"/>
        <s v="Mysore"/>
        <s v="Surat"/>
        <s v="Vadodara"/>
        <s v="Visakhapatnam"/>
      </sharedItems>
    </cacheField>
    <cacheField name="[Measures].[NewPassTripCnt]" caption="NewPassTripCnt" numFmtId="0" hierarchy="74" level="32767"/>
    <cacheField name="[Measures].[Target_NewPass]" caption="Target_NewPass" numFmtId="0" hierarchy="68" level="32767"/>
    <cacheField name="[Measures].[New_ActvsTar_Var%]" caption="New_ActvsTar_Var%" numFmtId="0" hierarchy="76" level="32767"/>
    <cacheField name="[Dim_Month].[MonthName].[MonthName]" caption="MonthName" numFmtId="0" hierarchy="17" level="1">
      <sharedItems containsSemiMixedTypes="0" containsNonDate="0" containsString="0"/>
    </cacheField>
  </cacheFields>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fieldsUsage count="2">
        <fieldUsage x="-1"/>
        <fieldUsage x="0"/>
      </fieldsUsage>
    </cacheHierarchy>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fieldsUsage count="2">
        <fieldUsage x="-1"/>
        <fieldUsage x="4"/>
      </fieldsUsage>
    </cacheHierarchy>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oneField="1">
      <fieldsUsage count="1">
        <fieldUsage x="2"/>
      </fieldsUsage>
    </cacheHierarchy>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oneField="1">
      <fieldsUsage count="1">
        <fieldUsage x="1"/>
      </fieldsUsage>
    </cacheHierarchy>
    <cacheHierarchy uniqueName="[Measures].[RptPassTripCnt]" caption="RptPassTripCnt" measure="1" displayFolder="" measureGroup="Fact_Trips" count="0"/>
    <cacheHierarchy uniqueName="[Measures].[New_ActvsTar_Var%]" caption="New_ActvsTar_Var%" measure="1" displayFolder="" measureGroup="Monthly_target_new_passenger" count="0" oneField="1">
      <fieldsUsage count="1">
        <fieldUsage x="3"/>
      </fieldsUsage>
    </cacheHierarchy>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dimensions count="11">
    <dimension name="City_Rating" uniqueName="[City_Rating]" caption="City_Rating"/>
    <dimension name="Dim_City" uniqueName="[Dim_City]" caption="Dim_City"/>
    <dimension name="Dim_City_AvgRating" uniqueName="[Dim_City_AvgRating]" caption="Dim_City_AvgRating"/>
    <dimension name="Dim_Date" uniqueName="[Dim_Date]" caption="Dim_Date"/>
    <dimension name="Dim_Month" uniqueName="[Dim_Month]" caption="Dim_Month"/>
    <dimension name="dim_repeat_trip_distribution" uniqueName="[dim_repeat_trip_distribution]" caption="dim_repeat_trip_distribution"/>
    <dimension name="fact_passenger_summary" uniqueName="[fact_passenger_summary]" caption="fact_passenger_summary"/>
    <dimension name="Fact_Trips" uniqueName="[Fact_Trips]" caption="Fact_Trips"/>
    <dimension measure="1" name="Measures" uniqueName="[Measures]" caption="Measures"/>
    <dimension name="Monthly_target_new_passenger" uniqueName="[Monthly_target_new_passenger]" caption="Monthly_target_new_passenger"/>
    <dimension name="Monthly_Target_Trips" uniqueName="[Monthly_Target_Trips]" caption="Monthly_Target_Trips"/>
  </dimensions>
  <measureGroups count="10">
    <measureGroup name="City_Rating" caption="City_Rating"/>
    <measureGroup name="Dim_City" caption="Dim_City"/>
    <measureGroup name="Dim_City_AvgRating" caption="Dim_City_AvgRating"/>
    <measureGroup name="Dim_Date" caption="Dim_Date"/>
    <measureGroup name="Dim_Month" caption="Dim_Month"/>
    <measureGroup name="dim_repeat_trip_distribution" caption="dim_repeat_trip_distribution"/>
    <measureGroup name="fact_passenger_summary" caption="fact_passenger_summary"/>
    <measureGroup name="Fact_Trips" caption="Fact_Trips"/>
    <measureGroup name="Monthly_target_new_passenger" caption="Monthly_target_new_passenger"/>
    <measureGroup name="Monthly_Target_Trips" caption="Monthly_Target_Trips"/>
  </measureGroups>
  <maps count="23">
    <map measureGroup="0" dimension="0"/>
    <map measureGroup="0" dimension="1"/>
    <map measureGroup="1" dimension="1"/>
    <map measureGroup="2" dimension="2"/>
    <map measureGroup="3" dimension="3"/>
    <map measureGroup="3" dimension="4"/>
    <map measureGroup="4" dimension="4"/>
    <map measureGroup="5" dimension="1"/>
    <map measureGroup="5" dimension="4"/>
    <map measureGroup="5" dimension="5"/>
    <map measureGroup="6" dimension="1"/>
    <map measureGroup="6" dimension="4"/>
    <map measureGroup="6" dimension="6"/>
    <map measureGroup="7" dimension="1"/>
    <map measureGroup="7" dimension="3"/>
    <map measureGroup="7" dimension="4"/>
    <map measureGroup="7" dimension="7"/>
    <map measureGroup="8" dimension="1"/>
    <map measureGroup="8" dimension="4"/>
    <map measureGroup="8" dimension="9"/>
    <map measureGroup="9" dimension="1"/>
    <map measureGroup="9" dimension="4"/>
    <map measureGroup="9" dimension="1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49074077" createdVersion="3" refreshedVersion="8" minRefreshableVersion="3" recordCount="0" supportSubquery="1" supportAdvancedDrill="1" xr:uid="{80F8C8F8-E555-4B97-B664-4DE750C74372}">
  <cacheSource type="external" connectionId="12">
    <extLst>
      <ext xmlns:x14="http://schemas.microsoft.com/office/spreadsheetml/2009/9/main" uri="{F057638F-6D5F-4e77-A914-E7F072B9BCA8}">
        <x14:sourceConnection name="ThisWorkbookDataModel"/>
      </ext>
    </extLst>
  </cacheSource>
  <cacheFields count="0"/>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72498754" supportSubqueryNonVisual="1" supportSubqueryCalcMem="1" supportAddCalcMems="1"/>
    </ext>
  </extLst>
</pivotCacheDefinition>
</file>

<file path=xl/pivotCache/pivotCacheDefinition5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82291668" createdVersion="3" refreshedVersion="8" minRefreshableVersion="3" recordCount="0" supportSubquery="1" supportAdvancedDrill="1" xr:uid="{2414C645-05D9-49C5-A1A5-D99F68DDF7E6}">
  <cacheSource type="external" connectionId="12">
    <extLst>
      <ext xmlns:x14="http://schemas.microsoft.com/office/spreadsheetml/2009/9/main" uri="{F057638F-6D5F-4e77-A914-E7F072B9BCA8}">
        <x14:sourceConnection name="ThisWorkbookDataModel"/>
      </ext>
    </extLst>
  </cacheSource>
  <cacheFields count="0"/>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2"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07713985" supportSubqueryNonVisual="1" supportSubqueryCalcMem="1" supportAddCalcMems="1"/>
    </ext>
  </extLst>
</pivotCacheDefinition>
</file>

<file path=xl/pivotCache/pivotCacheDefinition5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597800925" createdVersion="3" refreshedVersion="8" minRefreshableVersion="3" recordCount="0" supportSubquery="1" supportAdvancedDrill="1" xr:uid="{F6233FD1-AC35-4067-A4E3-7C3A77B6E020}">
  <cacheSource type="external" connectionId="12">
    <extLst>
      <ext xmlns:x14="http://schemas.microsoft.com/office/spreadsheetml/2009/9/main" uri="{F057638F-6D5F-4e77-A914-E7F072B9BCA8}">
        <x14:sourceConnection name="ThisWorkbookDataModel"/>
      </ext>
    </extLst>
  </cacheSource>
  <cacheFields count="0"/>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2"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37574785" supportSubqueryNonVisual="1" supportSubqueryCalcMem="1" supportAddCalcMems="1"/>
    </ext>
  </extLst>
</pivotCacheDefinition>
</file>

<file path=xl/pivotCache/pivotCacheDefinition5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01967589" createdVersion="3" refreshedVersion="8" minRefreshableVersion="3" recordCount="0" supportSubquery="1" supportAdvancedDrill="1" xr:uid="{9EEAD7CE-DE6C-449B-B079-1045CA4350D3}">
  <cacheSource type="external" connectionId="12">
    <extLst>
      <ext xmlns:x14="http://schemas.microsoft.com/office/spreadsheetml/2009/9/main" uri="{F057638F-6D5F-4e77-A914-E7F072B9BCA8}">
        <x14:sourceConnection name="ThisWorkbookDataModel"/>
      </ext>
    </extLst>
  </cacheSource>
  <cacheFields count="0"/>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2"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0" memberValueDatatype="130" unbalanced="0"/>
    <cacheHierarchy uniqueName="[Dim_Date].[monthname]" caption="monthname" attribute="1" time="1" defaultMemberUniqueName="[Dim_Date].[monthname].[All]" allUniqueName="[Dim_Date].[monthname].[All]" dimensionUniqueName="[Dim_Date]" displayFolder="" count="2"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0"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0"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35726785" supportSubqueryNonVisual="1" supportSubqueryCalcMem="1" supportAddCalcMems="1"/>
    </ext>
  </extLst>
</pivotCacheDefinition>
</file>

<file path=xl/pivotCache/pivotCacheDefinition5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951.802624999997" createdVersion="3" refreshedVersion="8" minRefreshableVersion="3" recordCount="0" supportSubquery="1" supportAdvancedDrill="1" xr:uid="{9803B81B-9897-47D7-8D65-5355A0B9994A}">
  <cacheSource type="external" connectionId="12">
    <extLst>
      <ext xmlns:x14="http://schemas.microsoft.com/office/spreadsheetml/2009/9/main" uri="{F057638F-6D5F-4e77-A914-E7F072B9BCA8}">
        <x14:sourceConnection name="ThisWorkbookDataModel"/>
      </ext>
    </extLst>
  </cacheSource>
  <cacheFields count="0"/>
  <cacheHierarchies count="105">
    <cacheHierarchy uniqueName="[City_Rating].[city_id]" caption="city_id" attribute="1" defaultMemberUniqueName="[City_Rating].[city_id].[All]" allUniqueName="[City_Rating].[city_id].[All]" dimensionUniqueName="[City_Rating]" displayFolder="" count="0" memberValueDatatype="130" unbalanced="0"/>
    <cacheHierarchy uniqueName="[City_Rating].[target_avg_passenger_rating]" caption="target_avg_passenger_rating" attribute="1" defaultMemberUniqueName="[City_Rating].[target_avg_passenger_rating].[All]" allUniqueName="[City_Rating].[target_avg_passenger_rating].[All]" dimensionUniqueName="[City_Rating]" displayFolder="" count="0" memberValueDatatype="5" unbalanced="0"/>
    <cacheHierarchy uniqueName="[City_Rating].[City_Rating]" caption="City_Rating" attribute="1" defaultMemberUniqueName="[City_Rating].[City_Rating].[All]" allUniqueName="[City_Rating].[City_Rating].[All]" dimensionUniqueName="[City_Rating]" displayFolder="" count="0" memberValueDatatype="5" unbalanced="0"/>
    <cacheHierarchy uniqueName="[Dim_City].[city_id]" caption="city_id" attribute="1" defaultMemberUniqueName="[Dim_City].[city_id].[All]" allUniqueName="[Dim_City].[city_id].[All]" dimensionUniqueName="[Dim_City]" displayFolder="" count="0" memberValueDatatype="130" unbalanced="0"/>
    <cacheHierarchy uniqueName="[Dim_City].[city_name]" caption="city_name" attribute="1" defaultMemberUniqueName="[Dim_City].[city_name].[All]" allUniqueName="[Dim_City].[city_name].[All]" dimensionUniqueName="[Dim_City]" displayFolder="" count="0" memberValueDatatype="130" unbalanced="0"/>
    <cacheHierarchy uniqueName="[Dim_City_AvgRating].[city_id]" caption="city_id" attribute="1" defaultMemberUniqueName="[Dim_City_AvgRating].[city_id].[All]" allUniqueName="[Dim_City_AvgRating].[city_id].[All]" dimensionUniqueName="[Dim_City_AvgRating]" displayFolder="" count="0" memberValueDatatype="130" unbalanced="0"/>
    <cacheHierarchy uniqueName="[Dim_City_AvgRating].[city_name]" caption="city_name" attribute="1" defaultMemberUniqueName="[Dim_City_AvgRating].[city_name].[All]" allUniqueName="[Dim_City_AvgRating].[city_name].[All]" dimensionUniqueName="[Dim_City_AvgRating]" displayFolder="" count="0" memberValueDatatype="130" unbalanced="0"/>
    <cacheHierarchy uniqueName="[Dim_City_AvgRating].[Trip_Target_achievement_Rate]" caption="Trip_Target_achievement_Rate" attribute="1" defaultMemberUniqueName="[Dim_City_AvgRating].[Trip_Target_achievement_Rate].[All]" allUniqueName="[Dim_City_AvgRating].[Trip_Target_achievement_Rate].[All]" dimensionUniqueName="[Dim_City_AvgRating]" displayFolder="" count="0" memberValueDatatype="5" unbalanced="0"/>
    <cacheHierarchy uniqueName="[Dim_City_AvgRating].[NewPass_AchieveRate]" caption="NewPass_AchieveRate" attribute="1" defaultMemberUniqueName="[Dim_City_AvgRating].[NewPass_AchieveRate].[All]" allUniqueName="[Dim_City_AvgRating].[NewPass_AchieveRate].[All]" dimensionUniqueName="[Dim_City_AvgRating]" displayFolder="" count="0" memberValueDatatype="5" unbalanced="0"/>
    <cacheHierarchy uniqueName="[Dim_City_AvgRating].[Rating_Achievement_Rate]" caption="Rating_Achievement_Rate" attribute="1" defaultMemberUniqueName="[Dim_City_AvgRating].[Rating_Achievement_Rate].[All]" allUniqueName="[Dim_City_AvgRating].[Rating_Achievement_Rate].[All]" dimensionUniqueName="[Dim_City_AvgRating]" displayFolder="" count="0" memberValueDatatype="5" unbalanced="0"/>
    <cacheHierarchy uniqueName="[Dim_Date].[date]" caption="date" attribute="1" time="1" keyAttribute="1" defaultMemberUniqueName="[Dim_Date].[date].[All]" allUniqueName="[Dim_Date].[date].[All]" dimensionUniqueName="[Dim_Date]" displayFolder="" count="0" memberValueDatatype="7" unbalanced="0"/>
    <cacheHierarchy uniqueName="[Dim_Date].[start_of_month]" caption="start_of_month" attribute="1" time="1" defaultMemberUniqueName="[Dim_Date].[start_of_month].[All]" allUniqueName="[Dim_Date].[start_of_month].[All]" dimensionUniqueName="[Dim_Date]" displayFolder="" count="0" memberValueDatatype="7" unbalanced="0"/>
    <cacheHierarchy uniqueName="[Dim_Date].[month_name]" caption="month_name" attribute="1" time="1" defaultMemberUniqueName="[Dim_Date].[month_name].[All]" allUniqueName="[Dim_Date].[month_name].[All]" dimensionUniqueName="[Dim_Date]" displayFolder="" count="0" memberValueDatatype="130" unbalanced="0"/>
    <cacheHierarchy uniqueName="[Dim_Date].[day_type]" caption="day_type" attribute="1" time="1" defaultMemberUniqueName="[Dim_Date].[day_type].[All]" allUniqueName="[Dim_Date].[day_type].[All]" dimensionUniqueName="[Dim_Date]" displayFolder="" count="2" memberValueDatatype="130" unbalanced="0"/>
    <cacheHierarchy uniqueName="[Dim_Date].[monthname]" caption="monthname" attribute="1" time="1" defaultMemberUniqueName="[Dim_Date].[monthname].[All]" allUniqueName="[Dim_Date].[monthname].[All]" dimensionUniqueName="[Dim_Date]" displayFolder="" count="0" memberValueDatatype="130" unbalanced="0"/>
    <cacheHierarchy uniqueName="[Dim_Date].[MonthNo]" caption="MonthNo" attribute="1" time="1" defaultMemberUniqueName="[Dim_Date].[MonthNo].[All]" allUniqueName="[Dim_Date].[MonthNo].[All]" dimensionUniqueName="[Dim_Date]" displayFolder="" count="0" memberValueDatatype="130" unbalanced="0"/>
    <cacheHierarchy uniqueName="[Dim_Month].[start_of_month]" caption="start_of_month" attribute="1" time="1" defaultMemberUniqueName="[Dim_Month].[start_of_month].[All]" allUniqueName="[Dim_Month].[start_of_month].[All]" dimensionUniqueName="[Dim_Month]" displayFolder="" count="0" memberValueDatatype="7" unbalanced="0"/>
    <cacheHierarchy uniqueName="[Dim_Month].[MonthName]" caption="MonthName" attribute="1" defaultMemberUniqueName="[Dim_Month].[MonthName].[All]" allUniqueName="[Dim_Month].[MonthName].[All]" dimensionUniqueName="[Dim_Month]" displayFolder="" count="2" memberValueDatatype="130" unbalanced="0"/>
    <cacheHierarchy uniqueName="[dim_repeat_trip_distribution].[month]" caption="month" attribute="1" time="1" defaultMemberUniqueName="[dim_repeat_trip_distribution].[month].[All]" allUniqueName="[dim_repeat_trip_distribution].[month].[All]" dimensionUniqueName="[dim_repeat_trip_distribution]" displayFolder="" count="0" memberValueDatatype="7" unbalanced="0"/>
    <cacheHierarchy uniqueName="[dim_repeat_trip_distribution].[city_id]" caption="city_id" attribute="1" defaultMemberUniqueName="[dim_repeat_trip_distribution].[city_id].[All]" allUniqueName="[dim_repeat_trip_distribution].[city_id].[All]" dimensionUniqueName="[dim_repeat_trip_distribution]" displayFolder="" count="0" memberValueDatatype="130" unbalanced="0"/>
    <cacheHierarchy uniqueName="[dim_repeat_trip_distribution].[trip_count]" caption="trip_count" attribute="1" defaultMemberUniqueName="[dim_repeat_trip_distribution].[trip_count].[All]" allUniqueName="[dim_repeat_trip_distribution].[trip_count].[All]" dimensionUniqueName="[dim_repeat_trip_distribution]" displayFolder="" count="0" memberValueDatatype="130" unbalanced="0"/>
    <cacheHierarchy uniqueName="[dim_repeat_trip_distribution].[repeat_passenger_count]" caption="repeat_passenger_count" attribute="1" defaultMemberUniqueName="[dim_repeat_trip_distribution].[repeat_passenger_count].[All]" allUniqueName="[dim_repeat_trip_distribution].[repeat_passenger_count].[All]" dimensionUniqueName="[dim_repeat_trip_distribution]" displayFolder="" count="0" memberValueDatatype="20" unbalanced="0"/>
    <cacheHierarchy uniqueName="[dim_repeat_trip_distribution].[xxx]" caption="xxx" attribute="1" defaultMemberUniqueName="[dim_repeat_trip_distribution].[xxx].[All]" allUniqueName="[dim_repeat_trip_distribution].[xxx].[All]" dimensionUniqueName="[dim_repeat_trip_distribution]" displayFolder="" count="0" memberValueDatatype="5" unbalanced="0"/>
    <cacheHierarchy uniqueName="[fact_passenger_summary].[month]" caption="month" attribute="1" time="1" defaultMemberUniqueName="[fact_passenger_summary].[month].[All]" allUniqueName="[fact_passenger_summary].[month].[All]" dimensionUniqueName="[fact_passenger_summary]" displayFolder="" count="0" memberValueDatatype="7" unbalanced="0"/>
    <cacheHierarchy uniqueName="[fact_passenger_summary].[city_id]" caption="city_id" attribute="1" defaultMemberUniqueName="[fact_passenger_summary].[city_id].[All]" allUniqueName="[fact_passenger_summary].[city_id].[All]" dimensionUniqueName="[fact_passenger_summary]" displayFolder="" count="0" memberValueDatatype="130" unbalanced="0"/>
    <cacheHierarchy uniqueName="[fact_passenger_summary].[new_passengers]" caption="new_passengers" attribute="1" defaultMemberUniqueName="[fact_passenger_summary].[new_passengers].[All]" allUniqueName="[fact_passenger_summary].[new_passengers].[All]" dimensionUniqueName="[fact_passenger_summary]" displayFolder="" count="0" memberValueDatatype="20" unbalanced="0"/>
    <cacheHierarchy uniqueName="[fact_passenger_summary].[repeat_passengers]" caption="repeat_passengers" attribute="1" defaultMemberUniqueName="[fact_passenger_summary].[repeat_passengers].[All]" allUniqueName="[fact_passenger_summary].[repeat_passengers].[All]" dimensionUniqueName="[fact_passenger_summary]" displayFolder="" count="0" memberValueDatatype="20" unbalanced="0"/>
    <cacheHierarchy uniqueName="[fact_passenger_summary].[total_passengers]" caption="total_passengers" attribute="1" defaultMemberUniqueName="[fact_passenger_summary].[total_passengers].[All]" allUniqueName="[fact_passenger_summary].[total_passengers].[All]" dimensionUniqueName="[fact_passenger_summary]" displayFolder="" count="0" memberValueDatatype="20" unbalanced="0"/>
    <cacheHierarchy uniqueName="[Fact_Trips].[trip_id]" caption="trip_id" attribute="1" defaultMemberUniqueName="[Fact_Trips].[trip_id].[All]" allUniqueName="[Fact_Trips].[trip_id].[All]" dimensionUniqueName="[Fact_Trips]" displayFolder="" count="0" memberValueDatatype="130" unbalanced="0"/>
    <cacheHierarchy uniqueName="[Fact_Trips].[date]" caption="date" attribute="1" time="1" defaultMemberUniqueName="[Fact_Trips].[date].[All]" allUniqueName="[Fact_Trips].[date].[All]" dimensionUniqueName="[Fact_Trips]" displayFolder="" count="0" memberValueDatatype="7" unbalanced="0"/>
    <cacheHierarchy uniqueName="[Fact_Trips].[city_id]" caption="city_id" attribute="1" defaultMemberUniqueName="[Fact_Trips].[city_id].[All]" allUniqueName="[Fact_Trips].[city_id].[All]" dimensionUniqueName="[Fact_Trips]" displayFolder="" count="0" memberValueDatatype="130" unbalanced="0"/>
    <cacheHierarchy uniqueName="[Fact_Trips].[passenger_type]" caption="passenger_type" attribute="1" defaultMemberUniqueName="[Fact_Trips].[passenger_type].[All]" allUniqueName="[Fact_Trips].[passenger_type].[All]" dimensionUniqueName="[Fact_Trips]" displayFolder="" count="2" memberValueDatatype="130" unbalanced="0"/>
    <cacheHierarchy uniqueName="[Fact_Trips].[distance_travelled(km)]" caption="distance_travelled(km)" attribute="1" defaultMemberUniqueName="[Fact_Trips].[distance_travelled(km)].[All]" allUniqueName="[Fact_Trips].[distance_travelled(km)].[All]" dimensionUniqueName="[Fact_Trips]" displayFolder="" count="0" memberValueDatatype="20" unbalanced="0"/>
    <cacheHierarchy uniqueName="[Fact_Trips].[fare_amount]" caption="fare_amount" attribute="1" defaultMemberUniqueName="[Fact_Trips].[fare_amount].[All]" allUniqueName="[Fact_Trips].[fare_amount].[All]" dimensionUniqueName="[Fact_Trips]" displayFolder="" count="0" memberValueDatatype="20" unbalanced="0"/>
    <cacheHierarchy uniqueName="[Fact_Trips].[passenger_rating]" caption="passenger_rating" attribute="1" defaultMemberUniqueName="[Fact_Trips].[passenger_rating].[All]" allUniqueName="[Fact_Trips].[passenger_rating].[All]" dimensionUniqueName="[Fact_Trips]" displayFolder="" count="0" memberValueDatatype="20" unbalanced="0"/>
    <cacheHierarchy uniqueName="[Fact_Trips].[driver_rating]" caption="driver_rating" attribute="1" defaultMemberUniqueName="[Fact_Trips].[driver_rating].[All]" allUniqueName="[Fact_Trips].[driver_rating].[All]" dimensionUniqueName="[Fact_Trips]" displayFolder="" count="0" memberValueDatatype="20" unbalanced="0"/>
    <cacheHierarchy uniqueName="[Monthly_target_new_passenger].[month]" caption="month" attribute="1" time="1" defaultMemberUniqueName="[Monthly_target_new_passenger].[month].[All]" allUniqueName="[Monthly_target_new_passenger].[month].[All]" dimensionUniqueName="[Monthly_target_new_passenger]" displayFolder="" count="0" memberValueDatatype="7" unbalanced="0"/>
    <cacheHierarchy uniqueName="[Monthly_target_new_passenger].[city_id]" caption="city_id" attribute="1" defaultMemberUniqueName="[Monthly_target_new_passenger].[city_id].[All]" allUniqueName="[Monthly_target_new_passenger].[city_id].[All]" dimensionUniqueName="[Monthly_target_new_passenger]" displayFolder="" count="0" memberValueDatatype="130" unbalanced="0"/>
    <cacheHierarchy uniqueName="[Monthly_target_new_passenger].[target_new_passengers]" caption="target_new_passengers" attribute="1" defaultMemberUniqueName="[Monthly_target_new_passenger].[target_new_passengers].[All]" allUniqueName="[Monthly_target_new_passenger].[target_new_passengers].[All]" dimensionUniqueName="[Monthly_target_new_passenger]" displayFolder="" count="0" memberValueDatatype="20" unbalanced="0"/>
    <cacheHierarchy uniqueName="[Monthly_Target_Trips].[month]" caption="month" attribute="1" time="1" defaultMemberUniqueName="[Monthly_Target_Trips].[month].[All]" allUniqueName="[Monthly_Target_Trips].[month].[All]" dimensionUniqueName="[Monthly_Target_Trips]" displayFolder="" count="0" memberValueDatatype="7" unbalanced="0"/>
    <cacheHierarchy uniqueName="[Monthly_Target_Trips].[city_id]" caption="city_id" attribute="1" defaultMemberUniqueName="[Monthly_Target_Trips].[city_id].[All]" allUniqueName="[Monthly_Target_Trips].[city_id].[All]" dimensionUniqueName="[Monthly_Target_Trips]" displayFolder="" count="0" memberValueDatatype="130" unbalanced="0"/>
    <cacheHierarchy uniqueName="[Monthly_Target_Trips].[total_target_trips]" caption="total_target_trips" attribute="1" defaultMemberUniqueName="[Monthly_Target_Trips].[total_target_trips].[All]" allUniqueName="[Monthly_Target_Trips].[total_target_trips].[All]" dimensionUniqueName="[Monthly_Target_Trips]" displayFolder="" count="0" memberValueDatatype="20" unbalanced="0"/>
    <cacheHierarchy uniqueName="[Measures].[Count of trip_id]" caption="Count of trip_id" measure="1" displayFolder="" measureGroup="Fact_Trips" count="0">
      <extLst>
        <ext xmlns:x15="http://schemas.microsoft.com/office/spreadsheetml/2010/11/main" uri="{B97F6D7D-B522-45F9-BDA1-12C45D357490}">
          <x15:cacheHierarchy aggregatedColumn="28"/>
        </ext>
      </extLst>
    </cacheHierarchy>
    <cacheHierarchy uniqueName="[Measures].[Sum of repeat_passenger_count]" caption="Sum of repeat_passenger_count" measure="1" displayFolder="" measureGroup="dim_repeat_trip_distribution" count="0">
      <extLst>
        <ext xmlns:x15="http://schemas.microsoft.com/office/spreadsheetml/2010/11/main" uri="{B97F6D7D-B522-45F9-BDA1-12C45D357490}">
          <x15:cacheHierarchy aggregatedColumn="21"/>
        </ext>
      </extLst>
    </cacheHierarchy>
    <cacheHierarchy uniqueName="[Measures].[Sum of City_Rating]" caption="Sum of City_Rating" measure="1" displayFolder="" measureGroup="City_Rating" count="0">
      <extLst>
        <ext xmlns:x15="http://schemas.microsoft.com/office/spreadsheetml/2010/11/main" uri="{B97F6D7D-B522-45F9-BDA1-12C45D357490}">
          <x15:cacheHierarchy aggregatedColumn="2"/>
        </ext>
      </extLst>
    </cacheHierarchy>
    <cacheHierarchy uniqueName="[Measures].[Sum of target_avg_passenger_rating]" caption="Sum of target_avg_passenger_rating" measure="1" displayFolder="" measureGroup="City_Rating" count="0">
      <extLst>
        <ext xmlns:x15="http://schemas.microsoft.com/office/spreadsheetml/2010/11/main" uri="{B97F6D7D-B522-45F9-BDA1-12C45D357490}">
          <x15:cacheHierarchy aggregatedColumn="1"/>
        </ext>
      </extLst>
    </cacheHierarchy>
    <cacheHierarchy uniqueName="[Measures].[Sum of Trip_Target_achievement_Rate]" caption="Sum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Average of Trip_Target_achievement_Rate]" caption="Average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Rating_Achievement_Rate]" caption="Sum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Max of Trip_Target_achievement_Rate]" caption="Max of Trip_Target_achievement_Rate" measure="1" displayFolder="" measureGroup="Dim_City_AvgRating" count="0">
      <extLst>
        <ext xmlns:x15="http://schemas.microsoft.com/office/spreadsheetml/2010/11/main" uri="{B97F6D7D-B522-45F9-BDA1-12C45D357490}">
          <x15:cacheHierarchy aggregatedColumn="7"/>
        </ext>
      </extLst>
    </cacheHierarchy>
    <cacheHierarchy uniqueName="[Measures].[Sum of NewPass_AchieveRate]" caption="Sum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NewPass_AchieveRate]" caption="Average of NewPass_AchieveRate" measure="1" displayFolder="" measureGroup="Dim_City_AvgRating" count="0">
      <extLst>
        <ext xmlns:x15="http://schemas.microsoft.com/office/spreadsheetml/2010/11/main" uri="{B97F6D7D-B522-45F9-BDA1-12C45D357490}">
          <x15:cacheHierarchy aggregatedColumn="8"/>
        </ext>
      </extLst>
    </cacheHierarchy>
    <cacheHierarchy uniqueName="[Measures].[Average of Rating_Achievement_Rate]" caption="Average of Rating_Achievement_Rate" measure="1" displayFolder="" measureGroup="Dim_City_AvgRating" count="0">
      <extLst>
        <ext xmlns:x15="http://schemas.microsoft.com/office/spreadsheetml/2010/11/main" uri="{B97F6D7D-B522-45F9-BDA1-12C45D357490}">
          <x15:cacheHierarchy aggregatedColumn="9"/>
        </ext>
      </extLst>
    </cacheHierarchy>
    <cacheHierarchy uniqueName="[Measures].[Revenue_Total]" caption="Revenue_Total" measure="1" displayFolder="" measureGroup="Fact_Trips" count="0"/>
    <cacheHierarchy uniqueName="[Measures].[New_Pass_Rev]" caption="New_Pass_Rev" measure="1" displayFolder="" measureGroup="Fact_Trips" count="0"/>
    <cacheHierarchy uniqueName="[Measures].[Repeated_Pass_Rev]" caption="Repeated_Pass_Rev" measure="1" displayFolder="" measureGroup="Fact_Trips" count="0"/>
    <cacheHierarchy uniqueName="[Measures].[Weekday_Rev]" caption="Weekday_Rev" measure="1" displayFolder="" measureGroup="Fact_Trips" count="0"/>
    <cacheHierarchy uniqueName="[Measures].[WeekEnd_Rev]" caption="WeekEnd_Rev" measure="1" displayFolder="" measureGroup="Fact_Trips" count="0"/>
    <cacheHierarchy uniqueName="[Measures].[Prvs_Mnth]" caption="Prvs_Mnth" measure="1" displayFolder="" measureGroup="Fact_Trips" count="0"/>
    <cacheHierarchy uniqueName="[Measures].[PM_Rev_Change]" caption="PM_Rev_Change" measure="1" displayFolder="" measureGroup="Fact_Trips" count="0"/>
    <cacheHierarchy uniqueName="[Measures].[Rpt_PM_rev]" caption="Rpt_PM_rev" measure="1" displayFolder="" measureGroup="Fact_Trips" count="0"/>
    <cacheHierarchy uniqueName="[Measures].[New_PM_rev]" caption="New_PM_rev" measure="1" displayFolder="" measureGroup="Fact_Trips" count="0"/>
    <cacheHierarchy uniqueName="[Measures].[New_PMRev%]" caption="New_PMRev%" measure="1" displayFolder="" measureGroup="Fact_Trips" count="0"/>
    <cacheHierarchy uniqueName="[Measures].[Rpt_PMRev%]" caption="Rpt_PM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Prv_Wkdy_rev%]" caption="Prv_Wkdy_rev%" measure="1" displayFolder="" measureGroup="Fact_Trips" count="0"/>
    <cacheHierarchy uniqueName="[Measures].[Prv_WkEn_rev%]" caption="Prv_WkEn_rev%" measure="1" displayFolder="" measureGroup="Fact_Trips" count="0"/>
    <cacheHierarchy uniqueName="[Measures].[Target_NewPass]" caption="Target_NewPass" measure="1" displayFolder="" measureGroup="Monthly_target_new_passenger" count="0"/>
    <cacheHierarchy uniqueName="[Measures].[Target_Trips]" caption="Target_Trips" measure="1" displayFolder="" measureGroup="Monthly_Target_Trips" count="0"/>
    <cacheHierarchy uniqueName="[Measures].[CountTripID]" caption="CountTripID" measure="1" displayFolder="" measureGroup="Fact_Trips" count="0"/>
    <cacheHierarchy uniqueName="[Measures].[TripCnt_ActVSBud]" caption="TripCnt_ActVSBud" measure="1" displayFolder="" measureGroup="Monthly_Target_Trips" count="0"/>
    <cacheHierarchy uniqueName="[Measures].[TripVar%]" caption="TripVar%" measure="1" displayFolder="" measureGroup="Monthly_Target_Trips" count="0"/>
    <cacheHierarchy uniqueName="[Measures].[NewvsRepeatRatio]" caption="NewvsRepeatRatio" measure="1" displayFolder="" measureGroup="Monthly_target_new_passenger" count="0"/>
    <cacheHierarchy uniqueName="[Measures].[NewPassTripCnt]" caption="NewPassTripCnt" measure="1" displayFolder="" measureGroup="Fact_Trips" count="0"/>
    <cacheHierarchy uniqueName="[Measures].[RptPassTripCnt]" caption="RptPassTripCnt" measure="1" displayFolder="" measureGroup="Fact_Trips" count="0"/>
    <cacheHierarchy uniqueName="[Measures].[New_ActvsTar_Var%]" caption="New_ActvsTar_Var%" measure="1" displayFolder="" measureGroup="Monthly_target_new_passenger" count="0"/>
    <cacheHierarchy uniqueName="[Measures].[RptPassTripCnt%GT]" caption="RptPassTripCnt%GT" measure="1" displayFolder="" measureGroup="Fact_Trips" count="0"/>
    <cacheHierarchy uniqueName="[Measures].[PreMth_TripCnt]" caption="PreMth_TripCnt" measure="1" displayFolder="" measureGroup="Fact_Trips" count="0"/>
    <cacheHierarchy uniqueName="[Measures].[Trip_Cnt_PM_change]" caption="Trip_Cnt_PM_change" measure="1" displayFolder="" measureGroup="Fact_Trips" count="0"/>
    <cacheHierarchy uniqueName="[Measures].[Total_distance]" caption="Total_distance" measure="1" displayFolder="" measureGroup="Fact_Trips" count="0"/>
    <cacheHierarchy uniqueName="[Measures].[Avg_Trip_Dist]" caption="Avg_Trip_Dist" measure="1" displayFolder="" measureGroup="Fact_Trips" count="0"/>
    <cacheHierarchy uniqueName="[Measures].[Avg_fare_per(km)]" caption="Avg_fare_per(km)" measure="1" displayFolder="" measureGroup="Fact_Trips" count="0"/>
    <cacheHierarchy uniqueName="[Measures].[Avg_Pass_Rating]" caption="Avg_Pass_Rating" measure="1" displayFolder="" measureGroup="Fact_Trips" count="0"/>
    <cacheHierarchy uniqueName="[Measures].[Avg_driv_rat]" caption="Avg_driv_rat" measure="1" displayFolder="" measureGroup="Fact_Trips" count="0"/>
    <cacheHierarchy uniqueName="[Measures].[BM_Avg_pass_Rat]" caption="BM_Avg_pass_Rat" measure="1" displayFolder="" measureGroup="City_Rating" count="0"/>
    <cacheHierarchy uniqueName="[Measures].[Avg_Fare/Trip]" caption="Avg_Fare/Trip" measure="1" displayFolder="" measureGroup="Fact_Trips" count="0"/>
    <cacheHierarchy uniqueName="[Measures].[Max_dist]" caption="Max_dist" measure="1" displayFolder="" measureGroup="Fact_Trips" count="0"/>
    <cacheHierarchy uniqueName="[Measures].[Min_dist]" caption="Min_dist" measure="1" displayFolder="" measureGroup="Fact_Trips" count="0"/>
    <cacheHierarchy uniqueName="[Measures].[xx]" caption="xx" measure="1" displayFolder="" measureGroup="dim_repeat_trip_distribution" count="0"/>
    <cacheHierarchy uniqueName="[Measures].[Trp_Trgt_AchvmntRa%]" caption="Trp_Trgt_AchvmntRa%" measure="1" displayFolder="" measureGroup="Monthly_Target_Trips" count="0"/>
    <cacheHierarchy uniqueName="[Measures].[NewPass_Achieve%]" caption="NewPass_Achieve%" measure="1" displayFolder="" measureGroup="Monthly_target_new_passenger" count="0"/>
    <cacheHierarchy uniqueName="[Measures].[Rating_Achievement%]" caption="Rating_Achievement%" measure="1" displayFolder="" measureGroup="City_Rating" count="0"/>
    <cacheHierarchy uniqueName="[Measures].[Rating_Achievement_Rate%]" caption="Rating_Achievement_Rate%" measure="1" displayFolder="" measureGroup="City_Rating" count="0"/>
    <cacheHierarchy uniqueName="[Measures].[__XL_Count City_Rating]" caption="__XL_Count City_Rating" measure="1" displayFolder="" measureGroup="City_Rating" count="0" hidden="1"/>
    <cacheHierarchy uniqueName="[Measures].[__XL_Count Dim_City]" caption="__XL_Count Dim_City" measure="1" displayFolder="" measureGroup="Dim_City" count="0" hidden="1"/>
    <cacheHierarchy uniqueName="[Measures].[__XL_Count Dim_Date]" caption="__XL_Count Dim_Date" measure="1" displayFolder="" measureGroup="Dim_Date" count="0" hidden="1"/>
    <cacheHierarchy uniqueName="[Measures].[__XL_Count dim_repeat_trip_distribution]" caption="__XL_Count dim_repeat_trip_distribution" measure="1" displayFolder="" measureGroup="dim_repeat_trip_distribution" count="0" hidden="1"/>
    <cacheHierarchy uniqueName="[Measures].[__XL_Count fact_passenger_summary]" caption="__XL_Count fact_passenger_summary" measure="1" displayFolder="" measureGroup="fact_passenger_summary" count="0" hidden="1"/>
    <cacheHierarchy uniqueName="[Measures].[__XL_Count Fact_Trips]" caption="__XL_Count Fact_Trips" measure="1" displayFolder="" measureGroup="Fact_Trips" count="0" hidden="1"/>
    <cacheHierarchy uniqueName="[Measures].[__XL_Count Monthly_target_new_passenger]" caption="__XL_Count Monthly_target_new_passenger" measure="1" displayFolder="" measureGroup="Monthly_target_new_passenger" count="0" hidden="1"/>
    <cacheHierarchy uniqueName="[Measures].[__XL_Count Monthly_Target_Trips]" caption="__XL_Count Monthly_Target_Trips" measure="1" displayFolder="" measureGroup="Monthly_Target_Trips" count="0" hidden="1"/>
    <cacheHierarchy uniqueName="[Measures].[__XL_Count Dim_Month]" caption="__XL_Count Dim_Month" measure="1" displayFolder="" measureGroup="Dim_Month" count="0" hidden="1"/>
    <cacheHierarchy uniqueName="[Measures].[__XL_Count Dim_City_AvgRating]" caption="__XL_Count Dim_City_AvgRating" measure="1" displayFolder="" measureGroup="Dim_City_AvgRatin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67981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8.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49.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50.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51.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42.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5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53.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4B5309-893D-48A8-90D7-542832109846}" name="F2-Mnly_Cntri" cacheId="3939" applyNumberFormats="0" applyBorderFormats="0" applyFontFormats="0" applyPatternFormats="0" applyAlignmentFormats="0" applyWidthHeightFormats="1" dataCaption="Values" tag="bb7867f3-4316-489f-9776-3ec4feb78fec" updatedVersion="8" minRefreshableVersion="3" useAutoFormatting="1" subtotalHiddenItems="1" itemPrintTitles="1" createdVersion="5" indent="0" outline="1" outlineData="1" multipleFieldFilters="0" chartFormat="4">
  <location ref="E17:F24"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showDataAs="percentOfTotal" baseField="0" baseItem="0" numFmtId="10"/>
  </dataFields>
  <chartFormats count="7">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4"/>
          </reference>
        </references>
      </pivotArea>
    </chartFormat>
    <chartFormat chart="3" format="9">
      <pivotArea type="data" outline="0" fieldPosition="0">
        <references count="2">
          <reference field="4294967294" count="1" selected="0">
            <x v="0"/>
          </reference>
          <reference field="0" count="1" selected="0">
            <x v="5"/>
          </reference>
        </references>
      </pivotArea>
    </chartFormat>
  </chartFormats>
  <pivotHierarchies count="105">
    <pivotHierarchy dragToData="1"/>
    <pivotHierarchy dragToData="1"/>
    <pivotHierarchy dragToData="1"/>
    <pivotHierarchy dragToData="1"/>
    <pivotHierarchy multipleItemSelectionAllowed="1" dragToData="1">
      <members count="1" level="1">
        <member name="[Dim_City].[city_name].&amp;[Jaipur]"/>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C64DF-64C6-4769-B902-DF5CC6C45C49}" name="E5-MnthWiseRPR" cacheId="3946" applyNumberFormats="0" applyBorderFormats="0" applyFontFormats="0" applyPatternFormats="0" applyAlignmentFormats="0" applyWidthHeightFormats="1" dataCaption="Values" tag="2d8d73ac-0ffd-40fb-9848-c004dd737581" updatedVersion="8" minRefreshableVersion="3" useAutoFormatting="1" itemPrintTitles="1" createdVersion="5" indent="0" outline="1" outlineData="1" multipleFieldFilters="0" chartFormat="8">
  <location ref="D127:E134"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name="PassengerRepeatRate" fld="0" subtotal="count" baseField="0" baseItem="0"/>
  </dataFields>
  <chartFormats count="6">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5"/>
          </reference>
        </references>
      </pivotArea>
    </chartFormat>
    <chartFormat chart="7" format="4">
      <pivotArea type="data" outline="0" fieldPosition="0">
        <references count="2">
          <reference field="4294967294" count="1" selected="0">
            <x v="0"/>
          </reference>
          <reference field="1" count="1" selected="0">
            <x v="4"/>
          </reference>
        </references>
      </pivotArea>
    </chartFormat>
    <chartFormat chart="7" format="5">
      <pivotArea type="data" outline="0" fieldPosition="0">
        <references count="2">
          <reference field="4294967294" count="1" selected="0">
            <x v="0"/>
          </reference>
          <reference field="1" count="1" selected="0">
            <x v="3"/>
          </reference>
        </references>
      </pivotArea>
    </chartFormat>
    <chartFormat chart="7" format="6">
      <pivotArea type="data" outline="0" fieldPosition="0">
        <references count="2">
          <reference field="4294967294" count="1" selected="0">
            <x v="0"/>
          </reference>
          <reference field="1" count="1" selected="0">
            <x v="2"/>
          </reference>
        </references>
      </pivotArea>
    </chartFormat>
    <chartFormat chart="7" format="7">
      <pivotArea type="data" outline="0" fieldPosition="0">
        <references count="2">
          <reference field="4294967294" count="1" selected="0">
            <x v="0"/>
          </reference>
          <reference field="1" count="1" selected="0">
            <x v="0"/>
          </reference>
        </references>
      </pivotArea>
    </chartFormat>
  </chart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PassengerRepeat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564349-DCD6-4AFF-A169-7E0D7DEC99DC}" name="F4-CT_DayType" cacheId="3918" applyNumberFormats="0" applyBorderFormats="0" applyFontFormats="0" applyPatternFormats="0" applyAlignmentFormats="0" applyWidthHeightFormats="1" dataCaption="Values" tag="7519735c-d556-4a4a-97bf-c74c31787fb3" updatedVersion="8" minRefreshableVersion="3" useAutoFormatting="1" rowGrandTotals="0" colGrandTotals="0" itemPrintTitles="1" createdVersion="5" indent="0" outline="1" outlineData="1" multipleFieldFilters="0" chartFormat="4">
  <location ref="E39:G50"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s>
  <rowFields count="1">
    <field x="0"/>
  </rowFields>
  <rowItems count="10">
    <i>
      <x/>
    </i>
    <i>
      <x v="1"/>
    </i>
    <i>
      <x v="2"/>
    </i>
    <i>
      <x v="3"/>
    </i>
    <i>
      <x v="4"/>
    </i>
    <i>
      <x v="5"/>
    </i>
    <i>
      <x v="6"/>
    </i>
    <i>
      <x v="7"/>
    </i>
    <i>
      <x v="8"/>
    </i>
    <i>
      <x v="9"/>
    </i>
  </rowItems>
  <colFields count="1">
    <field x="3"/>
  </colFields>
  <colItems count="2">
    <i>
      <x/>
    </i>
    <i>
      <x v="1"/>
    </i>
  </colItems>
  <dataFields count="1">
    <dataField fld="1" subtotal="count" baseField="0" baseItem="0"/>
  </dataFields>
  <formats count="1">
    <format dxfId="172">
      <pivotArea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1F98F0-24E1-4C36-A7BA-52E0F0659BD0}" name="Mkpi5" cacheId="3887" applyNumberFormats="0" applyBorderFormats="0" applyFontFormats="0" applyPatternFormats="0" applyAlignmentFormats="0" applyWidthHeightFormats="1" dataCaption="Values" tag="3f9cf77c-837e-4555-9da7-7ef503e6600b" updatedVersion="8" minRefreshableVersion="3" useAutoFormatting="1" subtotalHiddenItems="1" rowGrandTotals="0" colGrandTotals="0" itemPrintTitles="1" createdVersion="5" indent="0" outline="1" outlineData="1" multipleFieldFilters="0">
  <location ref="J137:J1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D49EC3-2FAD-4626-87E1-CA56CE4382A9}" name="E1-CT_NewVsRpt_Trip" cacheId="3896" applyNumberFormats="0" applyBorderFormats="0" applyFontFormats="0" applyPatternFormats="0" applyAlignmentFormats="0" applyWidthHeightFormats="1" dataCaption="Values" tag="881fd31a-9a94-4247-9525-ddbb8e0564db" updatedVersion="8" minRefreshableVersion="3" useAutoFormatting="1" rowGrandTotals="0" colGrandTotals="0" itemPrintTitles="1" createdVersion="5" indent="0" outline="1" outlineData="1" multipleFieldFilters="0">
  <location ref="D100:G110"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C928E0-1706-449C-9816-D102D10632B0}" name="M2-Ctwise_tripandrev" cacheId="3863" applyNumberFormats="0" applyBorderFormats="0" applyFontFormats="0" applyPatternFormats="0" applyAlignmentFormats="0" applyWidthHeightFormats="1" dataCaption="Values" tag="43c54694-eaa8-4e17-9eb6-162dcf4cb9f5" updatedVersion="8" minRefreshableVersion="3" useAutoFormatting="1" rowGrandTotals="0" colGrandTotals="0" itemPrintTitles="1" createdVersion="5" indent="0" outline="1" outlineData="1" multipleFieldFilters="0" chartFormat="4" rowHeaderCaption="City">
  <location ref="J140:L150"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v="3"/>
    </i>
    <i>
      <x v="4"/>
    </i>
    <i>
      <x/>
    </i>
    <i>
      <x v="5"/>
    </i>
    <i>
      <x v="9"/>
    </i>
    <i>
      <x v="2"/>
    </i>
    <i>
      <x v="7"/>
    </i>
    <i>
      <x v="6"/>
    </i>
    <i>
      <x v="8"/>
    </i>
    <i>
      <x v="1"/>
    </i>
  </rowItems>
  <colFields count="1">
    <field x="-2"/>
  </colFields>
  <colItems count="2">
    <i>
      <x/>
    </i>
    <i i="1">
      <x v="1"/>
    </i>
  </colItems>
  <dataFields count="2">
    <dataField name="Trips" fld="2" subtotal="count" baseField="0" baseItem="0"/>
    <dataField name="Revenue"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0" count="1" selected="0">
            <x v="1"/>
          </reference>
        </references>
      </pivotArea>
    </chartFormat>
  </chart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ip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A47795-81EB-4DE4-96EA-A74E40A2CCF4}" name="F1-CityBreakdown_via_rev/PMRev" cacheId="3942" applyNumberFormats="0" applyBorderFormats="0" applyFontFormats="0" applyPatternFormats="0" applyAlignmentFormats="0" applyWidthHeightFormats="1" dataCaption="Values" tag="cfa654d4-5c63-4395-b4f9-09c2bd84b021" updatedVersion="8" minRefreshableVersion="3" useAutoFormatting="1" subtotalHiddenItems="1" itemPrintTitles="1" createdVersion="5" indent="0" outline="1" outlineData="1" multipleFieldFilters="0">
  <location ref="E4:H15"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4" subtotal="count" baseField="0" baseItem="0"/>
    <dataField fld="2" subtotal="count" baseField="0" baseItem="0"/>
  </dataFields>
  <conditionalFormats count="1">
    <conditionalFormat priority="37">
      <pivotAreas count="1">
        <pivotArea type="data" collapsedLevelsAreSubtotals="1" fieldPosition="0">
          <references count="2">
            <reference field="4294967294" count="1" selected="0">
              <x v="2"/>
            </reference>
            <reference field="0" count="10">
              <x v="0"/>
              <x v="1"/>
              <x v="2"/>
              <x v="3"/>
              <x v="4"/>
              <x v="5"/>
              <x v="6"/>
              <x v="7"/>
              <x v="8"/>
              <x v="9"/>
            </reference>
          </references>
        </pivotArea>
      </pivotAreas>
    </conditionalFormat>
  </conditional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36" id="{7EEA9FC2-E151-4A03-91C8-B19F7725F026}">
            <x14:pivotAreas count="1">
              <pivotArea type="data" collapsedLevelsAreSubtotals="1" fieldPosition="0">
                <references count="2">
                  <reference field="4294967294" count="1" selected="0">
                    <x v="2"/>
                  </reference>
                  <reference field="0" count="10">
                    <x v="0"/>
                    <x v="1"/>
                    <x v="2"/>
                    <x v="3"/>
                    <x v="4"/>
                    <x v="5"/>
                    <x v="6"/>
                    <x v="7"/>
                    <x v="8"/>
                    <x v="9"/>
                  </reference>
                </references>
              </pivotArea>
            </x14:pivotAreas>
          </x14:conditionalFormat>
        </x14:conditionalFormats>
      </x14:pivotTableDefinition>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DD0EB1-958A-4A0B-B247-538C241DF788}" name="Akpi4" cacheId="3968" applyNumberFormats="0" applyBorderFormats="0" applyFontFormats="0" applyPatternFormats="0" applyAlignmentFormats="0" applyWidthHeightFormats="1" dataCaption="Values" tag="3958ff91-051e-4831-9c6f-25e43b2d83ec" updatedVersion="8" minRefreshableVersion="3" useAutoFormatting="1" itemPrintTitles="1" createdVersion="5" indent="0" outline="1" outlineData="1" multipleFieldFilters="0">
  <location ref="A171:A17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265150A-EFFD-47A2-B98F-FF91CB6C751A}" name="A1" cacheId="3971" applyNumberFormats="0" applyBorderFormats="0" applyFontFormats="0" applyPatternFormats="0" applyAlignmentFormats="0" applyWidthHeightFormats="1" dataCaption="Values" tag="52520336-e5c9-4450-83fc-0c7dacec2fcc" updatedVersion="8" minRefreshableVersion="3" useAutoFormatting="1" rowGrandTotals="0" colGrandTotals="0" itemPrintTitles="1" createdVersion="5" indent="0" outline="1" outlineData="1" multipleFieldFilters="0">
  <location ref="C175:H185" firstHeaderRow="0" firstDataRow="1" firstDataCol="1"/>
  <pivotFields count="7">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5">
    <i>
      <x/>
    </i>
    <i i="1">
      <x v="1"/>
    </i>
    <i i="2">
      <x v="2"/>
    </i>
    <i i="3">
      <x v="3"/>
    </i>
    <i i="4">
      <x v="4"/>
    </i>
  </colItems>
  <dataFields count="5">
    <dataField name="Trips" fld="1" subtotal="count" baseField="0" baseItem="0"/>
    <dataField name="Revenue" fld="2" subtotal="count" baseField="0" baseItem="0"/>
    <dataField fld="3" subtotal="count" baseField="0" baseItem="0"/>
    <dataField fld="4" subtotal="count" baseField="0" baseItem="0"/>
    <dataField name="RptPassFreq%" fld="5" subtotal="count" baseField="0" baseItem="0"/>
  </dataField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ip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ptPassFre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activeTabTopLevelEntity name="[Dim_Cit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2BED43-A700-4F17-B7A2-37480BD99BA1}" name="S-kpi4" cacheId="3974" applyNumberFormats="0" applyBorderFormats="0" applyFontFormats="0" applyPatternFormats="0" applyAlignmentFormats="0" applyWidthHeightFormats="1" dataCaption="Values" tag="9c8d6919-81af-4f08-8601-9747fcea6a98" updatedVersion="8" minRefreshableVersion="3" useAutoFormatting="1" subtotalHiddenItems="1" rowGrandTotals="0" colGrandTotals="0" itemPrintTitles="1" createdVersion="5" indent="0" outline="1" outlineData="1" multipleFieldFilters="0">
  <location ref="L52:L53"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E2C9B0-2CEA-4CB2-B852-F5BCE429764F}" name="S-kpi1" cacheId="3977" applyNumberFormats="0" applyBorderFormats="0" applyFontFormats="0" applyPatternFormats="0" applyAlignmentFormats="0" applyWidthHeightFormats="1" dataCaption="Values" tag="03854990-a93c-40b0-a0a1-2bc0c8104674" updatedVersion="8" minRefreshableVersion="3" useAutoFormatting="1" rowGrandTotals="0" colGrandTotals="0" itemPrintTitles="1" createdVersion="5" indent="0" outline="1" outlineData="1" multipleFieldFilters="0">
  <location ref="A52:C5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0" subtotal="count" baseField="0" baseItem="0" numFmtId="172"/>
    <dataField fld="1" subtotal="count" baseField="0" baseItem="0" numFmtId="172"/>
    <dataField fld="2" subtotal="count" baseField="0" baseItem="0" numFmtId="10"/>
  </dataFields>
  <formats count="3">
    <format dxfId="173">
      <pivotArea outline="0" collapsedLevelsAreSubtotals="1" fieldPosition="0">
        <references count="1">
          <reference field="4294967294" count="1" selected="0">
            <x v="2"/>
          </reference>
        </references>
      </pivotArea>
    </format>
    <format dxfId="161">
      <pivotArea outline="0" collapsedLevelsAreSubtotals="1" fieldPosition="0">
        <references count="1">
          <reference field="4294967294" count="1" selected="0">
            <x v="0"/>
          </reference>
        </references>
      </pivotArea>
    </format>
    <format dxfId="160">
      <pivotArea outline="0" collapsedLevelsAreSubtotals="1" fieldPosition="0">
        <references count="1">
          <reference field="4294967294" count="1" selected="0">
            <x v="1"/>
          </reference>
        </references>
      </pivotArea>
    </format>
  </formats>
  <conditionalFormats count="2">
    <conditionalFormat priority="16">
      <pivotAreas count="1">
        <pivotArea type="data" outline="0" collapsedLevelsAreSubtotals="1" fieldPosition="0">
          <references count="1">
            <reference field="4294967294" count="1" selected="0">
              <x v="2"/>
            </reference>
          </references>
        </pivotArea>
      </pivotAreas>
    </conditionalFormat>
    <conditionalFormat priority="15">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88347D-DC4E-49A8-AB6E-9BD767D440EF}" name="S1- CitywiseTripsVariance" cacheId="3987" applyNumberFormats="0" applyBorderFormats="0" applyFontFormats="0" applyPatternFormats="0" applyAlignmentFormats="0" applyWidthHeightFormats="1" dataCaption="Values" tag="e234b4df-c724-466a-a725-fe6d50a7560f" updatedVersion="8" minRefreshableVersion="3" useAutoFormatting="1" itemPrintTitles="1" createdVersion="5" indent="0" outline="1" outlineData="1" multipleFieldFilters="0">
  <location ref="E57:I68" firstHeaderRow="0" firstDataRow="1" firstDataCol="1"/>
  <pivotFields count="7">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name="Count of trip_id" fld="2" subtotal="count" baseField="0" baseItem="0"/>
    <dataField fld="1" subtotal="count" baseField="0" baseItem="0"/>
    <dataField fld="3" subtotal="count" baseField="0" baseItem="0"/>
    <dataField fld="4" subtotal="count" baseField="0" baseItem="0"/>
  </dataFields>
  <formats count="3">
    <format dxfId="176">
      <pivotArea collapsedLevelsAreSubtotals="1" fieldPosition="0">
        <references count="2">
          <reference field="4294967294" count="1" selected="0">
            <x v="3"/>
          </reference>
          <reference field="0" count="7">
            <x v="3"/>
            <x v="4"/>
            <x v="5"/>
            <x v="6"/>
            <x v="7"/>
            <x v="8"/>
            <x v="9"/>
          </reference>
        </references>
      </pivotArea>
    </format>
    <format dxfId="175">
      <pivotArea collapsedLevelsAreSubtotals="1" fieldPosition="0">
        <references count="2">
          <reference field="4294967294" count="1" selected="0">
            <x v="3"/>
          </reference>
          <reference field="0" count="3">
            <x v="0"/>
            <x v="1"/>
            <x v="2"/>
          </reference>
        </references>
      </pivotArea>
    </format>
    <format dxfId="174">
      <pivotArea collapsedLevelsAreSubtotals="1" fieldPosition="0">
        <references count="2">
          <reference field="4294967294" count="1" selected="0">
            <x v="3"/>
          </reference>
          <reference field="0" count="0"/>
        </references>
      </pivotArea>
    </format>
  </formats>
  <conditionalFormats count="8">
    <conditionalFormat priority="20">
      <pivotAreas count="1">
        <pivotArea type="data" collapsedLevelsAreSubtotals="1" fieldPosition="0">
          <references count="2">
            <reference field="4294967294" count="1" selected="0">
              <x v="3"/>
            </reference>
            <reference field="0" count="7">
              <x v="3"/>
              <x v="4"/>
              <x v="5"/>
              <x v="6"/>
              <x v="7"/>
              <x v="8"/>
              <x v="9"/>
            </reference>
          </references>
        </pivotArea>
      </pivotAreas>
    </conditionalFormat>
    <conditionalFormat priority="19">
      <pivotAreas count="1">
        <pivotArea type="data" collapsedLevelsAreSubtotals="1" fieldPosition="0">
          <references count="2">
            <reference field="4294967294" count="1" selected="0">
              <x v="3"/>
            </reference>
            <reference field="0" count="7">
              <x v="3"/>
              <x v="4"/>
              <x v="5"/>
              <x v="6"/>
              <x v="7"/>
              <x v="8"/>
              <x v="9"/>
            </reference>
          </references>
        </pivotArea>
      </pivotAreas>
    </conditionalFormat>
    <conditionalFormat priority="12">
      <pivotAreas count="1">
        <pivotArea type="data" collapsedLevelsAreSubtotals="1" fieldPosition="0">
          <references count="2">
            <reference field="4294967294" count="1" selected="0">
              <x v="3"/>
            </reference>
            <reference field="0" count="1">
              <x v="2"/>
            </reference>
          </references>
        </pivotArea>
      </pivotAreas>
    </conditionalFormat>
    <conditionalFormat priority="11">
      <pivotAreas count="1">
        <pivotArea type="data" collapsedLevelsAreSubtotals="1" fieldPosition="0">
          <references count="2">
            <reference field="4294967294" count="1" selected="0">
              <x v="3"/>
            </reference>
            <reference field="0" count="1">
              <x v="2"/>
            </reference>
          </references>
        </pivotArea>
      </pivotAreas>
    </conditionalFormat>
    <conditionalFormat priority="10">
      <pivotAreas count="1">
        <pivotArea type="data" collapsedLevelsAreSubtotals="1" fieldPosition="0">
          <references count="2">
            <reference field="4294967294" count="1" selected="0">
              <x v="3"/>
            </reference>
            <reference field="0" count="1">
              <x v="0"/>
            </reference>
          </references>
        </pivotArea>
      </pivotAreas>
    </conditionalFormat>
    <conditionalFormat priority="9">
      <pivotAreas count="1">
        <pivotArea type="data" collapsedLevelsAreSubtotals="1" fieldPosition="0">
          <references count="2">
            <reference field="4294967294" count="1" selected="0">
              <x v="3"/>
            </reference>
            <reference field="0" count="1">
              <x v="0"/>
            </reference>
          </references>
        </pivotArea>
      </pivotAreas>
    </conditionalFormat>
    <conditionalFormat priority="8">
      <pivotAreas count="1">
        <pivotArea type="data" collapsedLevelsAreSubtotals="1" fieldPosition="0">
          <references count="2">
            <reference field="4294967294" count="1" selected="0">
              <x v="3"/>
            </reference>
            <reference field="0" count="1">
              <x v="1"/>
            </reference>
          </references>
        </pivotArea>
      </pivotAreas>
    </conditionalFormat>
    <conditionalFormat priority="7">
      <pivotAreas count="1">
        <pivotArea type="data" collapsedLevelsAreSubtotals="1" fieldPosition="0">
          <references count="2">
            <reference field="4294967294" count="1" selected="0">
              <x v="3"/>
            </reference>
            <reference field="0" count="1">
              <x v="1"/>
            </reference>
          </references>
        </pivotArea>
      </pivotAreas>
    </conditionalFormat>
  </conditional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Trips].[passenger_type].&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Dim_Date]"/>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9200681-6266-4D83-A2B3-1C4AA5724082}" name="Ekpi2" cacheId="4002" applyNumberFormats="0" applyBorderFormats="0" applyFontFormats="0" applyPatternFormats="0" applyAlignmentFormats="0" applyWidthHeightFormats="1" dataCaption="Values" tag="1a1a710b-0bde-46ba-a271-9c8ac6796955" updatedVersion="8" minRefreshableVersion="3" useAutoFormatting="1" subtotalHiddenItems="1" rowGrandTotals="0" colGrandTotals="0" itemPrintTitles="1" createdVersion="5" indent="0" outline="1" outlineData="1" multipleFieldFilters="0">
  <location ref="E95:G9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2"/>
    <dataField fld="1" subtotal="count" baseField="0" baseItem="0" numFmtId="172"/>
    <dataField fld="2" subtotal="count" baseField="0" baseItem="0"/>
  </dataFields>
  <formats count="2">
    <format dxfId="156">
      <pivotArea outline="0" collapsedLevelsAreSubtotals="1" fieldPosition="0">
        <references count="1">
          <reference field="4294967294" count="1" selected="0">
            <x v="0"/>
          </reference>
        </references>
      </pivotArea>
    </format>
    <format dxfId="155">
      <pivotArea outline="0" collapsedLevelsAreSubtotals="1" fieldPosition="0">
        <references count="1">
          <reference field="4294967294" count="1" selected="0">
            <x v="1"/>
          </reference>
        </references>
      </pivotArea>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Apri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AFE71F5-B9D0-49A2-B0A8-D22A094B7DA6}" name="Akpi3" cacheId="3956" applyNumberFormats="0" applyBorderFormats="0" applyFontFormats="0" applyPatternFormats="0" applyAlignmentFormats="0" applyWidthHeightFormats="1" dataCaption="Values" tag="32e9f0b3-a4ca-4b89-9ec1-383386c18276" updatedVersion="8" minRefreshableVersion="3" useAutoFormatting="1" itemPrintTitles="1" createdVersion="5" indent="0" outline="1" outlineData="1" multipleFieldFilters="0">
  <location ref="I168:L16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_Passenger" fld="0" subtotal="count" baseField="0" baseItem="0"/>
    <dataField fld="2" subtotal="count" baseField="0" baseItem="0"/>
    <dataField fld="1" subtotal="count" baseField="0" baseItem="0"/>
    <dataField fld="3"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Passeng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716795-EF91-48A0-A08E-EE234BBE6389}" name="M3-CTwiseAvgFare$revperkm" cacheId="3866" applyNumberFormats="0" applyBorderFormats="0" applyFontFormats="0" applyPatternFormats="0" applyAlignmentFormats="0" applyWidthHeightFormats="1" dataCaption="Values" tag="5d17ca54-5065-474b-b1fb-c9607afeabdf" updatedVersion="8" minRefreshableVersion="3" useAutoFormatting="1" rowGrandTotals="0" colGrandTotals="0" itemPrintTitles="1" createdVersion="5" indent="0" outline="1" outlineData="1" multipleFieldFilters="0" chartFormat="4">
  <location ref="C154:E164" firstHeaderRow="0" firstDataRow="1" firstDataCol="1"/>
  <pivotFields count="5">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dataField name="Avg_Fare/Km" fld="2" subtotal="count" baseField="0" baseItem="0"/>
  </dataFields>
  <chartFormats count="8">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3"/>
          </reference>
        </references>
      </pivotArea>
    </chartFormat>
    <chartFormat chart="3" format="8">
      <pivotArea type="data" outline="0" fieldPosition="0">
        <references count="2">
          <reference field="4294967294" count="1" selected="0">
            <x v="0"/>
          </reference>
          <reference field="0" count="1" selected="0">
            <x v="9"/>
          </reference>
        </references>
      </pivotArea>
    </chartFormat>
    <chartFormat chart="3" format="9">
      <pivotArea type="data" outline="0" fieldPosition="0">
        <references count="2">
          <reference field="4294967294" count="1" selected="0">
            <x v="0"/>
          </reference>
          <reference field="0" count="1" selected="0">
            <x v="8"/>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_Fare/K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93DC239-8E7C-4F36-B6F5-39DA7B3BFE22}" name="E4-CtwiseTripFreqContri" cacheId="4005" applyNumberFormats="0" applyBorderFormats="0" applyFontFormats="0" applyPatternFormats="0" applyAlignmentFormats="0" applyWidthHeightFormats="1" dataCaption="Values" tag="57ec04e4-ec36-4ea4-ab18-7e65832e6a5d" updatedVersion="8" minRefreshableVersion="3" useAutoFormatting="1" rowGrandTotals="0" colGrandTotals="0" itemPrintTitles="1" createdVersion="5" indent="0" outline="1" outlineData="1" multipleFieldFilters="0">
  <location ref="G113:P124" firstHeaderRow="1" firstDataRow="2" firstDataCol="1"/>
  <pivotFields count="5">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1"/>
  </colFields>
  <colItems count="9">
    <i>
      <x/>
    </i>
    <i>
      <x v="1"/>
    </i>
    <i>
      <x v="2"/>
    </i>
    <i>
      <x v="3"/>
    </i>
    <i>
      <x v="4"/>
    </i>
    <i>
      <x v="5"/>
    </i>
    <i>
      <x v="6"/>
    </i>
    <i>
      <x v="7"/>
    </i>
    <i>
      <x v="8"/>
    </i>
  </colItems>
  <dataFields count="1">
    <dataField name="Sum of repeat_passenger_count" fld="2" showDataAs="percentOfRow" baseField="0" baseItem="0" numFmtId="10"/>
  </dataField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name].&amp;[May]"/>
      </members>
    </pivotHierarchy>
    <pivotHierarchy dragToData="1"/>
    <pivotHierarchy dragToData="1"/>
    <pivotHierarchy multipleItemSelectionAllowed="1" dragToData="1">
      <members count="1" level="1">
        <member name="[Dim_Month].[Month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repeat_trip_distribu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E55ABC2-8AD4-4150-8E5D-8AD729524FC1}" name="S3- CtwiseNewvsRptTrpRatio" cacheId="3984" applyNumberFormats="0" applyBorderFormats="0" applyFontFormats="0" applyPatternFormats="0" applyAlignmentFormats="0" applyWidthHeightFormats="1" dataCaption="Values" tag="6053bfb5-18c4-458a-afc3-511872411754" updatedVersion="8" minRefreshableVersion="3" useAutoFormatting="1" rowGrandTotals="0" colGrandTotals="0" itemPrintTitles="1" createdVersion="5" indent="0" outline="1" outlineData="1" multipleFieldFilters="0" chartFormat="7">
  <location ref="I70:J80" firstHeaderRow="1"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chartFormats count="1">
    <chartFormat chart="6" format="3" series="1">
      <pivotArea type="data" outline="0" fieldPosition="0">
        <references count="1">
          <reference field="4294967294" count="1" selected="0">
            <x v="0"/>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A5FBB6E-69E8-4BC9-AD13-741BA91D69C0}" name="M5-CtwiseRatVariance" cacheId="3872" applyNumberFormats="0" applyBorderFormats="0" applyFontFormats="0" applyPatternFormats="0" applyAlignmentFormats="0" applyWidthHeightFormats="1" dataCaption="Values" tag="024b5fbb-5fc6-4818-ae62-3a59e0686ba0" updatedVersion="8" minRefreshableVersion="3" useAutoFormatting="1" rowGrandTotals="0" colGrandTotals="0" itemPrintTitles="1" createdVersion="5" indent="0" outline="1" outlineData="1" multipleFieldFilters="0">
  <location ref="K154:M16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fld="1" subtotal="count" baseField="0" baseItem="0"/>
    <dataField fld="2" subtotal="count" baseField="0" baseItem="0"/>
  </dataFields>
  <formats count="1">
    <format dxfId="177">
      <pivotArea collapsedLevelsAreSubtotals="1" fieldPosition="0">
        <references count="1">
          <reference field="0" count="0"/>
        </references>
      </pivotArea>
    </format>
  </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City_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C6F5945-54C2-4026-8230-62FF6C075170}" name="F3-CT/PsTy_Contri" cacheId="3915" applyNumberFormats="0" applyBorderFormats="0" applyFontFormats="0" applyPatternFormats="0" applyAlignmentFormats="0" applyWidthHeightFormats="1" dataCaption="Values" tag="b9dbfdc3-08c1-4119-9b22-aa35fdc0ddd2" updatedVersion="8" minRefreshableVersion="3" useAutoFormatting="1" rowGrandTotals="0" colGrandTotals="0" itemPrintTitles="1" createdVersion="5" indent="0" outline="1" outlineData="1" multipleFieldFilters="0" chartFormat="4">
  <location ref="E26:G37"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x v="1"/>
    </i>
  </colItems>
  <dataFields count="1">
    <dataField fld="1" subtotal="count" baseField="0" baseItem="0"/>
  </dataFields>
  <formats count="1">
    <format dxfId="178">
      <pivotArea outline="0" collapsedLevelsAreSubtotals="1" fieldPosition="0"/>
    </format>
  </format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231958-1775-48C3-B802-2D64CDCAC6FA}" name="Ekpi1" cacheId="3902" applyNumberFormats="0" applyBorderFormats="0" applyFontFormats="0" applyPatternFormats="0" applyAlignmentFormats="0" applyWidthHeightFormats="1" dataCaption="Values" tag="db7bd8b0-c11f-473e-be1b-d9b1512368d6" updatedVersion="8" minRefreshableVersion="3" useAutoFormatting="1" subtotalHiddenItems="1" rowGrandTotals="0" colGrandTotals="0" itemPrintTitles="1" createdVersion="5" indent="0" outline="1" outlineData="1" multipleFieldFilters="0">
  <location ref="A95:C9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2"/>
    <dataField fld="1" subtotal="count" baseField="0" baseItem="0" numFmtId="172"/>
    <dataField fld="2" subtotal="count" baseField="0" baseItem="0"/>
  </dataFields>
  <formats count="2">
    <format dxfId="154">
      <pivotArea outline="0" collapsedLevelsAreSubtotals="1" fieldPosition="0">
        <references count="1">
          <reference field="4294967294" count="1" selected="0">
            <x v="0"/>
          </reference>
        </references>
      </pivotArea>
    </format>
    <format dxfId="153">
      <pivotArea outline="0" collapsedLevelsAreSubtotals="1" fieldPosition="0">
        <references count="1">
          <reference field="4294967294" count="1" selected="0">
            <x v="1"/>
          </reference>
        </references>
      </pivotArea>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0C371FB-4B7D-445B-BC9E-C13EB7EAE4AF}" name="S-kpi2" cacheId="3993" applyNumberFormats="0" applyBorderFormats="0" applyFontFormats="0" applyPatternFormats="0" applyAlignmentFormats="0" applyWidthHeightFormats="1" dataCaption="Values" tag="e0b063be-cb78-4a22-8b82-d2b68318518c" updatedVersion="8" minRefreshableVersion="3" useAutoFormatting="1" subtotalHiddenItems="1" rowGrandTotals="0" colGrandTotals="0" itemPrintTitles="1" createdVersion="5" indent="0" outline="1" outlineData="1" multipleFieldFilters="0">
  <location ref="E52:G5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2"/>
    <dataField fld="1" subtotal="count" baseField="0" baseItem="0" numFmtId="172"/>
    <dataField fld="2" subtotal="count" baseField="0" baseItem="0" numFmtId="10"/>
  </dataFields>
  <formats count="3">
    <format dxfId="179">
      <pivotArea outline="0" collapsedLevelsAreSubtotals="1" fieldPosition="0">
        <references count="1">
          <reference field="4294967294" count="1" selected="0">
            <x v="2"/>
          </reference>
        </references>
      </pivotArea>
    </format>
    <format dxfId="159">
      <pivotArea outline="0" collapsedLevelsAreSubtotals="1" fieldPosition="0">
        <references count="1">
          <reference field="4294967294" count="1" selected="0">
            <x v="0"/>
          </reference>
        </references>
      </pivotArea>
    </format>
    <format dxfId="158">
      <pivotArea outline="0" collapsedLevelsAreSubtotals="1" fieldPosition="0">
        <references count="1">
          <reference field="4294967294" count="1" selected="0">
            <x v="1"/>
          </reference>
        </references>
      </pivotArea>
    </format>
  </formats>
  <conditionalFormats count="2">
    <conditionalFormat priority="14">
      <pivotAreas count="1">
        <pivotArea type="data" outline="0" collapsedLevelsAreSubtotals="1" fieldPosition="0">
          <references count="1">
            <reference field="4294967294" count="1" selected="0">
              <x v="2"/>
            </reference>
          </references>
        </pivotArea>
      </pivotAreas>
    </conditionalFormat>
    <conditionalFormat priority="13">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9D67AF-0634-4140-9864-EA46FB604DF1}" name="S2- CtwiseTripsvsRev" cacheId="3999" applyNumberFormats="0" applyBorderFormats="0" applyFontFormats="0" applyPatternFormats="0" applyAlignmentFormats="0" applyWidthHeightFormats="1" dataCaption="Values" tag="37e67351-4853-4d9a-ba78-3f7bc94d9293" updatedVersion="8" minRefreshableVersion="3" useAutoFormatting="1" rowGrandTotals="0" colGrandTotals="0" itemPrintTitles="1" createdVersion="5" indent="0" outline="1" outlineData="1" multipleFieldFilters="0" chartFormat="4">
  <location ref="E70:G81" firstHeaderRow="1" firstDataRow="2"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x v="1"/>
    </i>
  </colItems>
  <dataFields count="1">
    <dataField fld="1"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Dim_Month]"/>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4B111BC-54EA-43FB-9A96-3C3FBAACBE2C}" name="Mkpi4" cacheId="3884" applyNumberFormats="0" applyBorderFormats="0" applyFontFormats="0" applyPatternFormats="0" applyAlignmentFormats="0" applyWidthHeightFormats="1" dataCaption="Values" tag="eab0f641-9c93-477f-b1bd-ae8409061fc1" updatedVersion="8" minRefreshableVersion="3" useAutoFormatting="1" subtotalHiddenItems="1" rowGrandTotals="0" colGrandTotals="0" itemPrintTitles="1" createdVersion="5" indent="0" outline="1" outlineData="1" multipleFieldFilters="0">
  <location ref="G137:H138" firstHeaderRow="0" firstDataRow="1" firstDataCol="0"/>
  <pivotFields count="5">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numFmtId="2"/>
  </dataFields>
  <formats count="1">
    <format dxfId="150">
      <pivotArea outline="0" collapsedLevelsAreSubtotals="1" fieldPosition="0">
        <references count="1">
          <reference field="4294967294" count="1" selected="0">
            <x v="1"/>
          </reference>
        </references>
      </pivotArea>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activeTabTopLevelEntity name="[City_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CD9E787-8745-4D98-9A73-70FE4E64C2D1}" name="F1-RevKPI" cacheId="3921" applyNumberFormats="0" applyBorderFormats="0" applyFontFormats="0" applyPatternFormats="0" applyAlignmentFormats="0" applyWidthHeightFormats="1" dataCaption="Values" tag="d0bd8a1d-265c-4b0c-9cae-93f07ce1c09b" updatedVersion="8" minRefreshableVersion="3" useAutoFormatting="1" rowGrandTotals="0" colGrandTotals="0" itemPrintTitles="1" createdVersion="5" indent="0" outline="1" outlineData="1" multipleFieldFilters="0">
  <location ref="A1:C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7"/>
    <dataField fld="1" subtotal="count" baseField="0" baseItem="0" numFmtId="167"/>
    <dataField fld="2" subtotal="count" baseField="0" baseItem="0" numFmtId="165"/>
  </dataFields>
  <formats count="5">
    <format dxfId="182">
      <pivotArea outline="0" collapsedLevelsAreSubtotals="1" fieldPosition="0"/>
    </format>
    <format dxfId="181">
      <pivotArea outline="0" fieldPosition="0">
        <references count="1">
          <reference field="4294967294" count="1">
            <x v="2"/>
          </reference>
        </references>
      </pivotArea>
    </format>
    <format dxfId="180">
      <pivotArea outline="0" collapsedLevelsAreSubtotals="1" fieldPosition="0">
        <references count="1">
          <reference field="4294967294" count="1" selected="0">
            <x v="2"/>
          </reference>
        </references>
      </pivotArea>
    </format>
    <format dxfId="166">
      <pivotArea outline="0" collapsedLevelsAreSubtotals="1" fieldPosition="0">
        <references count="1">
          <reference field="4294967294" count="2" selected="0">
            <x v="0"/>
            <x v="1"/>
          </reference>
        </references>
      </pivotArea>
    </format>
    <format dxfId="147">
      <pivotArea outline="0" collapsedLevelsAreSubtotals="1" fieldPosition="0">
        <references count="1">
          <reference field="4294967294" count="1" selected="0">
            <x v="0"/>
          </reference>
        </references>
      </pivotArea>
    </format>
  </formats>
  <conditionalFormats count="2">
    <conditionalFormat priority="30">
      <pivotAreas count="1">
        <pivotArea type="data" outline="0" collapsedLevelsAreSubtotals="1" fieldPosition="0">
          <references count="1">
            <reference field="4294967294" count="1" selected="0">
              <x v="2"/>
            </reference>
          </references>
        </pivotArea>
      </pivotAreas>
    </conditionalFormat>
    <conditionalFormat priority="29">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multipleItemSelectionAllowed="1" dragToData="1">
      <members count="1" level="1">
        <member name="[Dim_City].[city_name].&amp;[Jaipur]"/>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CC4C44BB-BF5B-4AD0-BEF7-88EA698C7B20}" name="Ekpi3" cacheId="3905" applyNumberFormats="0" applyBorderFormats="0" applyFontFormats="0" applyPatternFormats="0" applyAlignmentFormats="0" applyWidthHeightFormats="1" dataCaption="Values" tag="5abfdb66-a77a-4bcc-a0ff-6fcf601f2170" updatedVersion="8" minRefreshableVersion="3" useAutoFormatting="1" subtotalHiddenItems="1" rowGrandTotals="0" colGrandTotals="0" itemPrintTitles="1" createdVersion="5" indent="0" outline="1" outlineData="1" multipleFieldFilters="0">
  <location ref="I95:J9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72"/>
    <dataField fld="1" subtotal="count" baseField="0" baseItem="0"/>
  </dataFields>
  <formats count="1">
    <format dxfId="152">
      <pivotArea outline="0" collapsedLevelsAreSubtotals="1" fieldPosition="0">
        <references count="1">
          <reference field="4294967294" count="1" selected="0">
            <x v="0"/>
          </reference>
        </references>
      </pivotArea>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034C6B4-ADFC-45F0-A30F-0505CF37F2D0}" name="F1-NewPassRevKPI" cacheId="3924" applyNumberFormats="0" applyBorderFormats="0" applyFontFormats="0" applyPatternFormats="0" applyAlignmentFormats="0" applyWidthHeightFormats="1" dataCaption="Values" tag="060d9e84-8ee8-4eb6-b92f-0112bab99cf7" updatedVersion="8" minRefreshableVersion="3" useAutoFormatting="1" rowGrandTotals="0" colGrandTotals="0" itemPrintTitles="1" createdVersion="5" indent="0" outline="1" outlineData="1" multipleFieldFilters="0">
  <location ref="E1:G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7"/>
    <dataField fld="1" subtotal="count" baseField="0" baseItem="0" numFmtId="167"/>
    <dataField fld="2" subtotal="count" baseField="0" baseItem="0" numFmtId="165"/>
  </dataFields>
  <formats count="5">
    <format dxfId="185">
      <pivotArea outline="0" collapsedLevelsAreSubtotals="1" fieldPosition="0"/>
    </format>
    <format dxfId="184">
      <pivotArea outline="0" collapsedLevelsAreSubtotals="1" fieldPosition="0">
        <references count="1">
          <reference field="4294967294" count="1" selected="0">
            <x v="2"/>
          </reference>
        </references>
      </pivotArea>
    </format>
    <format dxfId="183">
      <pivotArea outline="0" collapsedLevelsAreSubtotals="1" fieldPosition="0">
        <references count="1">
          <reference field="4294967294" count="1" selected="0">
            <x v="2"/>
          </reference>
        </references>
      </pivotArea>
    </format>
    <format dxfId="165">
      <pivotArea outline="0" collapsedLevelsAreSubtotals="1" fieldPosition="0">
        <references count="1">
          <reference field="4294967294" count="1" selected="0">
            <x v="1"/>
          </reference>
        </references>
      </pivotArea>
    </format>
    <format dxfId="146">
      <pivotArea outline="0" collapsedLevelsAreSubtotals="1" fieldPosition="0">
        <references count="1">
          <reference field="4294967294" count="1" selected="0">
            <x v="0"/>
          </reference>
        </references>
      </pivotArea>
    </format>
  </formats>
  <conditionalFormats count="2">
    <conditionalFormat priority="28">
      <pivotAreas count="1">
        <pivotArea type="data" outline="0" collapsedLevelsAreSubtotals="1" fieldPosition="0">
          <references count="1">
            <reference field="4294967294" count="1" selected="0">
              <x v="2"/>
            </reference>
          </references>
        </pivotArea>
      </pivotAreas>
    </conditionalFormat>
    <conditionalFormat priority="27">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multipleItemSelectionAllowed="1" dragToData="1">
      <members count="1" level="1">
        <member name="[Dim_City].[city_name].&amp;[Jaipur]"/>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3C5B33A-C1B8-4CE0-840A-FD8D9E3FE023}" name="Akpi2" cacheId="3953" applyNumberFormats="0" applyBorderFormats="0" applyFontFormats="0" applyPatternFormats="0" applyAlignmentFormats="0" applyWidthHeightFormats="1" dataCaption="Values" tag="1e518806-e645-4be2-980d-ef14488638b9" updatedVersion="8" minRefreshableVersion="3" useAutoFormatting="1" itemPrintTitles="1" createdVersion="5" indent="0" outline="1" outlineData="1" multipleFieldFilters="0">
  <location ref="D168:G16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C6A57C5-8D32-4CC0-8281-7FF603C33069}" name="M4-CT&amp;PassType_Rat" cacheId="3869" applyNumberFormats="0" applyBorderFormats="0" applyFontFormats="0" applyPatternFormats="0" applyAlignmentFormats="0" applyWidthHeightFormats="1" dataCaption="Values" tag="62b6613f-24a5-4e63-9c7b-5ace32fec05b" updatedVersion="8" minRefreshableVersion="3" useAutoFormatting="1" rowGrandTotals="0" colGrandTotals="0" itemPrintTitles="1" createdVersion="5" indent="0" outline="1" outlineData="1" multipleFieldFilters="0" chartFormat="4">
  <location ref="G154:I165" firstHeaderRow="1" firstDataRow="2" firstDataCol="1"/>
  <pivotFields count="4">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x v="1"/>
    </i>
  </colItems>
  <dataFields count="1">
    <dataField fld="1"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11D0387-7A20-43DD-B01B-AC7B9AD36A6D}" name="Akpi5" cacheId="3959" applyNumberFormats="0" applyBorderFormats="0" applyFontFormats="0" applyPatternFormats="0" applyAlignmentFormats="0" applyWidthHeightFormats="1" dataCaption="Values" tag="d54ecfd1-42f2-499e-be14-dc53ffb907d9" updatedVersion="8" minRefreshableVersion="3" useAutoFormatting="1" itemPrintTitles="1" createdVersion="5" indent="0" outline="1" outlineData="1" multipleFieldFilters="0">
  <location ref="C171:D17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4BB1D9B-162C-4657-AE85-173548EAE9E1}" name="M1-CitywiseOverall" cacheId="3911" applyNumberFormats="0" applyBorderFormats="0" applyFontFormats="0" applyPatternFormats="0" applyAlignmentFormats="0" applyWidthHeightFormats="1" dataCaption="Values" tag="a6866941-9a2d-49ce-abf7-362b1392cb5b" updatedVersion="8" minRefreshableVersion="3" useAutoFormatting="1" itemPrintTitles="1" createdVersion="5" indent="0" outline="1" outlineData="1" multipleFieldFilters="0">
  <location ref="C140:H151" firstHeaderRow="0" firstDataRow="1" firstDataCol="1"/>
  <pivotFields count="8">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fld="1" subtotal="count" baseField="0" baseItem="0"/>
    <dataField fld="3" subtotal="count" baseField="0" baseItem="0"/>
    <dataField fld="2" subtotal="count" baseField="0" baseItem="0"/>
    <dataField fld="4" subtotal="count" baseField="0" baseItem="0"/>
    <dataField fld="5"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366174F-4752-4837-83ED-8C455E69A8C9}" name="Mkpi2" cacheId="3878" applyNumberFormats="0" applyBorderFormats="0" applyFontFormats="0" applyPatternFormats="0" applyAlignmentFormats="0" applyWidthHeightFormats="1" dataCaption="Values" tag="46dc121e-222d-46de-ba25-aadaefbfb771" updatedVersion="8" minRefreshableVersion="3" useAutoFormatting="1" subtotalHiddenItems="1" rowGrandTotals="0" colGrandTotals="0" itemPrintTitles="1" createdVersion="5" indent="0" outline="1" outlineData="1" multipleFieldFilters="0">
  <location ref="C137:C1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4"/>
  </dataFields>
  <formats count="1">
    <format dxfId="149">
      <pivotArea outline="0" collapsedLevelsAreSubtotals="1" fieldPosition="0"/>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E176887-61E6-48C8-9A0B-7932613F7F7C}" name="S-kpi3" cacheId="3996" applyNumberFormats="0" applyBorderFormats="0" applyFontFormats="0" applyPatternFormats="0" applyAlignmentFormats="0" applyWidthHeightFormats="1" dataCaption="Values" tag="6e6a8712-700d-496c-b22c-3eeadbba541b" updatedVersion="8" minRefreshableVersion="3" useAutoFormatting="1" subtotalHiddenItems="1" rowGrandTotals="0" colGrandTotals="0" itemPrintTitles="1" createdVersion="5" indent="0" outline="1" outlineData="1" multipleFieldFilters="0">
  <location ref="I52:J5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72"/>
    <dataField fld="1" subtotal="count" baseField="0" baseItem="0" numFmtId="193"/>
  </dataFields>
  <formats count="2">
    <format dxfId="157">
      <pivotArea outline="0" collapsedLevelsAreSubtotals="1" fieldPosition="0">
        <references count="1">
          <reference field="4294967294" count="1" selected="0">
            <x v="0"/>
          </reference>
        </references>
      </pivotArea>
    </format>
    <format dxfId="102">
      <pivotArea outline="0" collapsedLevelsAreSubtotals="1" fieldPosition="0">
        <references count="1">
          <reference field="4294967294" count="1" selected="0">
            <x v="1"/>
          </reference>
        </references>
      </pivotArea>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CC7041D-E45C-46F7-9168-6E824E06CA64}" name="Mkpi1" cacheId="3875" applyNumberFormats="0" applyBorderFormats="0" applyFontFormats="0" applyPatternFormats="0" applyAlignmentFormats="0" applyWidthHeightFormats="1" dataCaption="Values" tag="13b9ed0a-13f1-47c4-8cca-6772694d1c6e" updatedVersion="8" minRefreshableVersion="3" useAutoFormatting="1" subtotalHiddenItems="1" rowGrandTotals="0" colGrandTotals="0" itemPrintTitles="1" createdVersion="5" indent="0" outline="1" outlineData="1" multipleFieldFilters="0">
  <location ref="A137:A1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3"/>
  </dataFields>
  <formats count="1">
    <format dxfId="151">
      <pivotArea outline="0" collapsedLevelsAreSubtotals="1" fieldPosition="0"/>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B9DA1D97-56DD-4020-96F2-781CD327E24F}" name="F1-RptPassRevKPI" cacheId="3927" applyNumberFormats="0" applyBorderFormats="0" applyFontFormats="0" applyPatternFormats="0" applyAlignmentFormats="0" applyWidthHeightFormats="1" dataCaption="Values" tag="9fc5ef7f-7a71-43cb-9504-6f3bc2d259b4" updatedVersion="8" minRefreshableVersion="3" useAutoFormatting="1" rowGrandTotals="0" colGrandTotals="0" itemPrintTitles="1" createdVersion="5" indent="0" outline="1" outlineData="1" multipleFieldFilters="0">
  <location ref="I1:K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7"/>
    <dataField fld="1" subtotal="count" baseField="0" baseItem="0" numFmtId="167"/>
    <dataField fld="2" subtotal="count" baseField="0" baseItem="0" numFmtId="165"/>
  </dataFields>
  <formats count="5">
    <format dxfId="188">
      <pivotArea outline="0" collapsedLevelsAreSubtotals="1" fieldPosition="0"/>
    </format>
    <format dxfId="187">
      <pivotArea outline="0" collapsedLevelsAreSubtotals="1" fieldPosition="0">
        <references count="1">
          <reference field="4294967294" count="1" selected="0">
            <x v="2"/>
          </reference>
        </references>
      </pivotArea>
    </format>
    <format dxfId="186">
      <pivotArea outline="0" collapsedLevelsAreSubtotals="1" fieldPosition="0">
        <references count="1">
          <reference field="4294967294" count="1" selected="0">
            <x v="2"/>
          </reference>
        </references>
      </pivotArea>
    </format>
    <format dxfId="164">
      <pivotArea outline="0" collapsedLevelsAreSubtotals="1" fieldPosition="0">
        <references count="1">
          <reference field="4294967294" count="1" selected="0">
            <x v="1"/>
          </reference>
        </references>
      </pivotArea>
    </format>
    <format dxfId="145">
      <pivotArea outline="0" collapsedLevelsAreSubtotals="1" fieldPosition="0">
        <references count="1">
          <reference field="4294967294" count="1" selected="0">
            <x v="0"/>
          </reference>
        </references>
      </pivotArea>
    </format>
  </formats>
  <conditionalFormats count="2">
    <conditionalFormat priority="26">
      <pivotAreas count="1">
        <pivotArea type="data" outline="0" collapsedLevelsAreSubtotals="1" fieldPosition="0">
          <references count="1">
            <reference field="4294967294" count="1" selected="0">
              <x v="2"/>
            </reference>
          </references>
        </pivotArea>
      </pivotAreas>
    </conditionalFormat>
    <conditionalFormat priority="25">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multipleItemSelectionAllowed="1" dragToData="1">
      <members count="1" level="1">
        <member name="[Dim_City].[city_name].&amp;[Jaipur]"/>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B7D29A6D-5CB3-4D3A-A6F4-7EF151F1F385}" name="A3" cacheId="4008" applyNumberFormats="0" applyBorderFormats="0" applyFontFormats="0" applyPatternFormats="0" applyAlignmentFormats="0" applyWidthHeightFormats="1" dataCaption="Values" tag="f5959e16-8521-4fff-bb69-c39b732c45bf" updatedVersion="8" minRefreshableVersion="3" useAutoFormatting="1" itemPrintTitles="1" createdVersion="5" indent="0" outline="1" outlineData="1" multipleFieldFilters="0" chartFormat="6">
  <location ref="G188:I199"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1"/>
    </i>
    <i>
      <x v="7"/>
    </i>
    <i>
      <x v="2"/>
    </i>
    <i>
      <x v="5"/>
    </i>
    <i>
      <x v="8"/>
    </i>
    <i>
      <x v="4"/>
    </i>
    <i>
      <x v="6"/>
    </i>
    <i>
      <x v="9"/>
    </i>
    <i>
      <x/>
    </i>
    <i>
      <x v="3"/>
    </i>
    <i t="grand">
      <x/>
    </i>
  </rowItems>
  <colFields count="1">
    <field x="-2"/>
  </colFields>
  <colItems count="2">
    <i>
      <x/>
    </i>
    <i i="1">
      <x v="1"/>
    </i>
  </colItems>
  <dataFields count="2">
    <dataField fld="1" subtotal="count" baseField="0" baseItem="0"/>
    <dataField name="Average of NewPass_AchieveRate" fld="2" subtotal="average" baseField="0" baseItem="2"/>
  </dataFields>
  <chartFormats count="12">
    <chartFormat chart="3" format="40" series="1">
      <pivotArea type="data" outline="0" fieldPosition="0">
        <references count="1">
          <reference field="4294967294" count="1" selected="0">
            <x v="0"/>
          </reference>
        </references>
      </pivotArea>
    </chartFormat>
    <chartFormat chart="3" format="41">
      <pivotArea type="data" outline="0" fieldPosition="0">
        <references count="2">
          <reference field="4294967294" count="1" selected="0">
            <x v="0"/>
          </reference>
          <reference field="0" count="1" selected="0">
            <x v="0"/>
          </reference>
        </references>
      </pivotArea>
    </chartFormat>
    <chartFormat chart="3" format="42">
      <pivotArea type="data" outline="0" fieldPosition="0">
        <references count="2">
          <reference field="4294967294" count="1" selected="0">
            <x v="0"/>
          </reference>
          <reference field="0" count="1" selected="0">
            <x v="1"/>
          </reference>
        </references>
      </pivotArea>
    </chartFormat>
    <chartFormat chart="3" format="43">
      <pivotArea type="data" outline="0" fieldPosition="0">
        <references count="2">
          <reference field="4294967294" count="1" selected="0">
            <x v="0"/>
          </reference>
          <reference field="0" count="1" selected="0">
            <x v="2"/>
          </reference>
        </references>
      </pivotArea>
    </chartFormat>
    <chartFormat chart="3" format="44">
      <pivotArea type="data" outline="0" fieldPosition="0">
        <references count="2">
          <reference field="4294967294" count="1" selected="0">
            <x v="0"/>
          </reference>
          <reference field="0" count="1" selected="0">
            <x v="3"/>
          </reference>
        </references>
      </pivotArea>
    </chartFormat>
    <chartFormat chart="3" format="45">
      <pivotArea type="data" outline="0" fieldPosition="0">
        <references count="2">
          <reference field="4294967294" count="1" selected="0">
            <x v="0"/>
          </reference>
          <reference field="0" count="1" selected="0">
            <x v="4"/>
          </reference>
        </references>
      </pivotArea>
    </chartFormat>
    <chartFormat chart="3" format="46">
      <pivotArea type="data" outline="0" fieldPosition="0">
        <references count="2">
          <reference field="4294967294" count="1" selected="0">
            <x v="0"/>
          </reference>
          <reference field="0" count="1" selected="0">
            <x v="5"/>
          </reference>
        </references>
      </pivotArea>
    </chartFormat>
    <chartFormat chart="3" format="47">
      <pivotArea type="data" outline="0" fieldPosition="0">
        <references count="2">
          <reference field="4294967294" count="1" selected="0">
            <x v="0"/>
          </reference>
          <reference field="0" count="1" selected="0">
            <x v="6"/>
          </reference>
        </references>
      </pivotArea>
    </chartFormat>
    <chartFormat chart="3" format="48">
      <pivotArea type="data" outline="0" fieldPosition="0">
        <references count="2">
          <reference field="4294967294" count="1" selected="0">
            <x v="0"/>
          </reference>
          <reference field="0" count="1" selected="0">
            <x v="7"/>
          </reference>
        </references>
      </pivotArea>
    </chartFormat>
    <chartFormat chart="3" format="49">
      <pivotArea type="data" outline="0" fieldPosition="0">
        <references count="2">
          <reference field="4294967294" count="1" selected="0">
            <x v="0"/>
          </reference>
          <reference field="0" count="1" selected="0">
            <x v="8"/>
          </reference>
        </references>
      </pivotArea>
    </chartFormat>
    <chartFormat chart="3" format="50">
      <pivotArea type="data" outline="0" fieldPosition="0">
        <references count="2">
          <reference field="4294967294" count="1" selected="0">
            <x v="0"/>
          </reference>
          <reference field="0" count="1" selected="0">
            <x v="9"/>
          </reference>
        </references>
      </pivotArea>
    </chartFormat>
    <chartFormat chart="3" format="51" series="1">
      <pivotArea type="data" outline="0" fieldPosition="0">
        <references count="1">
          <reference field="4294967294"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NewPass_AchieveRat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activeTabTopLevelEntity name="[Dim_City]"/>
        <x15:activeTabTopLevelEntity name="[Monthly_Target_Trips]"/>
        <x15:activeTabTopLevelEntity name="[Dim_City_Avg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3EACF960-7A1F-43F6-9D7D-8D83F15CCF50}" name="A4" cacheId="4011" applyNumberFormats="0" applyBorderFormats="0" applyFontFormats="0" applyPatternFormats="0" applyAlignmentFormats="0" applyWidthHeightFormats="1" dataCaption="Values" tag="9bdaec2e-23af-4113-932e-9767d3a82647" updatedVersion="8" minRefreshableVersion="3" useAutoFormatting="1" itemPrintTitles="1" createdVersion="5" indent="0" outline="1" outlineData="1" multipleFieldFilters="0" chartFormat="4">
  <location ref="C201:E2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3"/>
    </i>
    <i>
      <x v="6"/>
    </i>
    <i>
      <x v="4"/>
    </i>
    <i>
      <x/>
    </i>
    <i>
      <x v="9"/>
    </i>
    <i>
      <x v="2"/>
    </i>
    <i>
      <x v="1"/>
    </i>
    <i>
      <x v="7"/>
    </i>
    <i>
      <x v="5"/>
    </i>
    <i>
      <x v="8"/>
    </i>
    <i t="grand">
      <x/>
    </i>
  </rowItems>
  <colFields count="1">
    <field x="-2"/>
  </colFields>
  <colItems count="2">
    <i>
      <x/>
    </i>
    <i i="1">
      <x v="1"/>
    </i>
  </colItems>
  <dataFields count="2">
    <dataField fld="1" subtotal="count" baseField="0" baseItem="0"/>
    <dataField name="Average of Rating_Achievement_Rate" fld="2" subtotal="average" baseField="0" baseItem="1"/>
  </dataFields>
  <chartFormats count="12">
    <chartFormat chart="3" format="56" series="1">
      <pivotArea type="data" outline="0" fieldPosition="0">
        <references count="1">
          <reference field="4294967294" count="1" selected="0">
            <x v="0"/>
          </reference>
        </references>
      </pivotArea>
    </chartFormat>
    <chartFormat chart="3" format="57" series="1">
      <pivotArea type="data" outline="0" fieldPosition="0">
        <references count="1">
          <reference field="4294967294" count="1" selected="0">
            <x v="1"/>
          </reference>
        </references>
      </pivotArea>
    </chartFormat>
    <chartFormat chart="3" format="58">
      <pivotArea type="data" outline="0" fieldPosition="0">
        <references count="2">
          <reference field="4294967294" count="1" selected="0">
            <x v="0"/>
          </reference>
          <reference field="0" count="1" selected="0">
            <x v="4"/>
          </reference>
        </references>
      </pivotArea>
    </chartFormat>
    <chartFormat chart="3" format="59">
      <pivotArea type="data" outline="0" fieldPosition="0">
        <references count="2">
          <reference field="4294967294" count="1" selected="0">
            <x v="0"/>
          </reference>
          <reference field="0" count="1" selected="0">
            <x v="3"/>
          </reference>
        </references>
      </pivotArea>
    </chartFormat>
    <chartFormat chart="3" format="60">
      <pivotArea type="data" outline="0" fieldPosition="0">
        <references count="2">
          <reference field="4294967294" count="1" selected="0">
            <x v="0"/>
          </reference>
          <reference field="0" count="1" selected="0">
            <x v="2"/>
          </reference>
        </references>
      </pivotArea>
    </chartFormat>
    <chartFormat chart="3" format="61">
      <pivotArea type="data" outline="0" fieldPosition="0">
        <references count="2">
          <reference field="4294967294" count="1" selected="0">
            <x v="0"/>
          </reference>
          <reference field="0" count="1" selected="0">
            <x v="1"/>
          </reference>
        </references>
      </pivotArea>
    </chartFormat>
    <chartFormat chart="3" format="62">
      <pivotArea type="data" outline="0" fieldPosition="0">
        <references count="2">
          <reference field="4294967294" count="1" selected="0">
            <x v="0"/>
          </reference>
          <reference field="0" count="1" selected="0">
            <x v="0"/>
          </reference>
        </references>
      </pivotArea>
    </chartFormat>
    <chartFormat chart="3" format="63">
      <pivotArea type="data" outline="0" fieldPosition="0">
        <references count="2">
          <reference field="4294967294" count="1" selected="0">
            <x v="0"/>
          </reference>
          <reference field="0" count="1" selected="0">
            <x v="9"/>
          </reference>
        </references>
      </pivotArea>
    </chartFormat>
    <chartFormat chart="3" format="64">
      <pivotArea type="data" outline="0" fieldPosition="0">
        <references count="2">
          <reference field="4294967294" count="1" selected="0">
            <x v="0"/>
          </reference>
          <reference field="0" count="1" selected="0">
            <x v="8"/>
          </reference>
        </references>
      </pivotArea>
    </chartFormat>
    <chartFormat chart="3" format="65">
      <pivotArea type="data" outline="0" fieldPosition="0">
        <references count="2">
          <reference field="4294967294" count="1" selected="0">
            <x v="0"/>
          </reference>
          <reference field="0" count="1" selected="0">
            <x v="7"/>
          </reference>
        </references>
      </pivotArea>
    </chartFormat>
    <chartFormat chart="3" format="66">
      <pivotArea type="data" outline="0" fieldPosition="0">
        <references count="2">
          <reference field="4294967294" count="1" selected="0">
            <x v="0"/>
          </reference>
          <reference field="0" count="1" selected="0">
            <x v="6"/>
          </reference>
        </references>
      </pivotArea>
    </chartFormat>
    <chartFormat chart="3" format="67">
      <pivotArea type="data" outline="0" fieldPosition="0">
        <references count="2">
          <reference field="4294967294" count="1" selected="0">
            <x v="0"/>
          </reference>
          <reference field="0" count="1" selected="0">
            <x v="5"/>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_Achievement_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activeTabTopLevelEntity name="[Dim_City]"/>
        <x15:activeTabTopLevelEntity name="[Monthly_Target_Trips]"/>
        <x15:activeTabTopLevelEntity name="[City_Rating]"/>
        <x15:activeTabTopLevelEntity name="[Dim_City_Avg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E009CC73-F865-4B38-B93F-E9B1685EF998}" name="F1-WkndRevKPI" cacheId="3933" applyNumberFormats="0" applyBorderFormats="0" applyFontFormats="0" applyPatternFormats="0" applyAlignmentFormats="0" applyWidthHeightFormats="1" dataCaption="Values" tag="9ffe77f6-98ee-4e13-8a3d-e4fea0dafd41" updatedVersion="8" minRefreshableVersion="3" useAutoFormatting="1" rowGrandTotals="0" colGrandTotals="0" itemPrintTitles="1" createdVersion="5" indent="0" outline="1" outlineData="1" multipleFieldFilters="0">
  <location ref="Q1:S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7"/>
    <dataField fld="1" subtotal="count" baseField="0" baseItem="0" numFmtId="167"/>
    <dataField fld="2" subtotal="count" baseField="0" baseItem="0" numFmtId="165"/>
  </dataFields>
  <formats count="5">
    <format dxfId="191">
      <pivotArea outline="0" collapsedLevelsAreSubtotals="1" fieldPosition="0"/>
    </format>
    <format dxfId="190">
      <pivotArea outline="0" collapsedLevelsAreSubtotals="1" fieldPosition="0">
        <references count="1">
          <reference field="4294967294" count="1" selected="0">
            <x v="2"/>
          </reference>
        </references>
      </pivotArea>
    </format>
    <format dxfId="189">
      <pivotArea outline="0" collapsedLevelsAreSubtotals="1" fieldPosition="0">
        <references count="1">
          <reference field="4294967294" count="1" selected="0">
            <x v="2"/>
          </reference>
        </references>
      </pivotArea>
    </format>
    <format dxfId="163">
      <pivotArea outline="0" collapsedLevelsAreSubtotals="1" fieldPosition="0">
        <references count="1">
          <reference field="4294967294" count="1" selected="0">
            <x v="1"/>
          </reference>
        </references>
      </pivotArea>
    </format>
    <format dxfId="144">
      <pivotArea outline="0" collapsedLevelsAreSubtotals="1" fieldPosition="0">
        <references count="1">
          <reference field="4294967294" count="1" selected="0">
            <x v="0"/>
          </reference>
        </references>
      </pivotArea>
    </format>
  </formats>
  <conditionalFormats count="2">
    <conditionalFormat priority="22">
      <pivotAreas count="1">
        <pivotArea type="data" outline="0" collapsedLevelsAreSubtotals="1" fieldPosition="0">
          <references count="1">
            <reference field="4294967294" count="1" selected="0">
              <x v="2"/>
            </reference>
          </references>
        </pivotArea>
      </pivotAreas>
    </conditionalFormat>
    <conditionalFormat priority="21">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multipleItemSelectionAllowed="1" dragToData="1">
      <members count="1" level="1">
        <member name="[Dim_City].[city_name].&amp;[Jaipur]"/>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97EAC4EE-ECEB-4DE2-8DF1-88B6028D6523}" name="Akpi1" cacheId="3950" applyNumberFormats="0" applyBorderFormats="0" applyFontFormats="0" applyPatternFormats="0" applyAlignmentFormats="0" applyWidthHeightFormats="1" dataCaption="Values" tag="bc00d0ea-42ae-4b0c-ad3b-89cfa956f8ed" updatedVersion="8" minRefreshableVersion="3" useAutoFormatting="1" itemPrintTitles="1" createdVersion="5" indent="0" outline="1" outlineData="1" multipleFieldFilters="0">
  <location ref="A168:B169"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481B02C-59BE-4878-832B-B5E122DBBE45}" name="A2" cacheId="4014" applyNumberFormats="0" applyBorderFormats="0" applyFontFormats="0" applyPatternFormats="0" applyAlignmentFormats="0" applyWidthHeightFormats="1" dataCaption="Values" tag="84b4d5db-2c51-4ad5-9a35-0dbb198b2617" updatedVersion="8" minRefreshableVersion="3" useAutoFormatting="1" subtotalHiddenItems="1" itemPrintTitles="1" createdVersion="5" indent="0" outline="1" outlineData="1" multipleFieldFilters="0" chartFormat="8">
  <location ref="C188:E199"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6"/>
    </i>
    <i>
      <x v="3"/>
    </i>
    <i>
      <x v="4"/>
    </i>
    <i>
      <x v="1"/>
    </i>
    <i>
      <x/>
    </i>
    <i>
      <x v="9"/>
    </i>
    <i>
      <x v="2"/>
    </i>
    <i>
      <x v="7"/>
    </i>
    <i>
      <x v="5"/>
    </i>
    <i>
      <x v="8"/>
    </i>
    <i t="grand">
      <x/>
    </i>
  </rowItems>
  <colFields count="1">
    <field x="-2"/>
  </colFields>
  <colItems count="2">
    <i>
      <x/>
    </i>
    <i i="1">
      <x v="1"/>
    </i>
  </colItems>
  <dataFields count="2">
    <dataField name="Trips_Target_Achievment_Rate%" fld="1" subtotal="count" baseField="0" baseItem="0"/>
    <dataField name="Average of Trip_Target_achievement_Rate" fld="2" subtotal="average" baseField="0" baseItem="3"/>
  </dataFields>
  <chartFormats count="1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4"/>
          </reference>
        </references>
      </pivotArea>
    </chartFormat>
    <chartFormat chart="3" format="11">
      <pivotArea type="data" outline="0" fieldPosition="0">
        <references count="2">
          <reference field="4294967294" count="1" selected="0">
            <x v="0"/>
          </reference>
          <reference field="0" count="1" selected="0">
            <x v="5"/>
          </reference>
        </references>
      </pivotArea>
    </chartFormat>
    <chartFormat chart="3" format="12">
      <pivotArea type="data" outline="0" fieldPosition="0">
        <references count="2">
          <reference field="4294967294" count="1" selected="0">
            <x v="0"/>
          </reference>
          <reference field="0" count="1" selected="0">
            <x v="6"/>
          </reference>
        </references>
      </pivotArea>
    </chartFormat>
    <chartFormat chart="3" format="13">
      <pivotArea type="data" outline="0" fieldPosition="0">
        <references count="2">
          <reference field="4294967294" count="1" selected="0">
            <x v="0"/>
          </reference>
          <reference field="0" count="1" selected="0">
            <x v="7"/>
          </reference>
        </references>
      </pivotArea>
    </chartFormat>
    <chartFormat chart="3" format="14">
      <pivotArea type="data" outline="0" fieldPosition="0">
        <references count="2">
          <reference field="4294967294" count="1" selected="0">
            <x v="0"/>
          </reference>
          <reference field="0" count="1" selected="0">
            <x v="8"/>
          </reference>
        </references>
      </pivotArea>
    </chartFormat>
    <chartFormat chart="3" format="15">
      <pivotArea type="data" outline="0" fieldPosition="0">
        <references count="2">
          <reference field="4294967294" count="1" selected="0">
            <x v="0"/>
          </reference>
          <reference field="0" count="1" selected="0">
            <x v="9"/>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rip_Target_achievement_Rate"/>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ips_Target_Achievment_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activeTabTopLevelEntity name="[Dim_City]"/>
        <x15:activeTabTopLevelEntity name="[Monthly_Target_Trips]"/>
        <x15:activeTabTopLevelEntity name="[Dim_City_Avg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40133286-5CF0-4349-8BBE-14D89F93FAB0}" name="F1-WkDyRevKPI" cacheId="3930" applyNumberFormats="0" applyBorderFormats="0" applyFontFormats="0" applyPatternFormats="0" applyAlignmentFormats="0" applyWidthHeightFormats="1" dataCaption="Values" tag="6795af14-4350-4851-9bf5-15d43aa16dd1" updatedVersion="8" minRefreshableVersion="3" useAutoFormatting="1" rowGrandTotals="0" colGrandTotals="0" itemPrintTitles="1" createdVersion="5" indent="0" outline="1" outlineData="1" multipleFieldFilters="0">
  <location ref="M1:O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numFmtId="177"/>
    <dataField fld="1" subtotal="count" baseField="0" baseItem="0" numFmtId="167"/>
    <dataField fld="2" subtotal="count" baseField="0" baseItem="0" numFmtId="165"/>
  </dataFields>
  <formats count="5">
    <format dxfId="194">
      <pivotArea outline="0" collapsedLevelsAreSubtotals="1" fieldPosition="0"/>
    </format>
    <format dxfId="193">
      <pivotArea outline="0" collapsedLevelsAreSubtotals="1" fieldPosition="0">
        <references count="1">
          <reference field="4294967294" count="1" selected="0">
            <x v="2"/>
          </reference>
        </references>
      </pivotArea>
    </format>
    <format dxfId="192">
      <pivotArea outline="0" collapsedLevelsAreSubtotals="1" fieldPosition="0">
        <references count="1">
          <reference field="4294967294" count="1" selected="0">
            <x v="2"/>
          </reference>
        </references>
      </pivotArea>
    </format>
    <format dxfId="162">
      <pivotArea outline="0" collapsedLevelsAreSubtotals="1" fieldPosition="0">
        <references count="1">
          <reference field="4294967294" count="1" selected="0">
            <x v="1"/>
          </reference>
        </references>
      </pivotArea>
    </format>
    <format dxfId="143">
      <pivotArea outline="0" collapsedLevelsAreSubtotals="1" fieldPosition="0">
        <references count="1">
          <reference field="4294967294" count="1" selected="0">
            <x v="0"/>
          </reference>
        </references>
      </pivotArea>
    </format>
  </formats>
  <conditionalFormats count="2">
    <conditionalFormat priority="24">
      <pivotAreas count="1">
        <pivotArea type="data" outline="0" collapsedLevelsAreSubtotals="1" fieldPosition="0">
          <references count="1">
            <reference field="4294967294" count="1" selected="0">
              <x v="2"/>
            </reference>
          </references>
        </pivotArea>
      </pivotAreas>
    </conditionalFormat>
    <conditionalFormat priority="23">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multipleItemSelectionAllowed="1" dragToData="1">
      <members count="1" level="1">
        <member name="[Dim_City].[city_name].&amp;[Jaipur]"/>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87F4ACBE-0ADE-46A8-BC2E-BF4186F7C076}" name="E3-CtwiseRPR%" cacheId="3899" applyNumberFormats="0" applyBorderFormats="0" applyFontFormats="0" applyPatternFormats="0" applyAlignmentFormats="0" applyWidthHeightFormats="1" dataCaption="Values" tag="2e495f30-2d60-485e-9919-864c11b5a191" updatedVersion="8" minRefreshableVersion="3" useAutoFormatting="1" itemPrintTitles="1" createdVersion="5" indent="0" outline="1" outlineData="1" multipleFieldFilters="0" chartFormat="4">
  <location ref="D113:E12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9"/>
          </reference>
        </references>
      </pivotArea>
    </chartFormat>
    <chartFormat chart="3" format="4">
      <pivotArea type="data" outline="0" fieldPosition="0">
        <references count="2">
          <reference field="4294967294" count="1" selected="0">
            <x v="0"/>
          </reference>
          <reference field="0" count="1" selected="0">
            <x v="8"/>
          </reference>
        </references>
      </pivotArea>
    </chartFormat>
    <chartFormat chart="3" format="5">
      <pivotArea type="data" outline="0" fieldPosition="0">
        <references count="2">
          <reference field="4294967294" count="1" selected="0">
            <x v="0"/>
          </reference>
          <reference field="0" count="1" selected="0">
            <x v="7"/>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D74AB21-62A1-4C76-ADAF-C6299F77B46C}" name="Akpi6" cacheId="3962" applyNumberFormats="0" applyBorderFormats="0" applyFontFormats="0" applyPatternFormats="0" applyAlignmentFormats="0" applyWidthHeightFormats="1" dataCaption="Values" tag="7990d7b8-8cb9-4f26-98c8-fe7285d02356" updatedVersion="8" minRefreshableVersion="3" useAutoFormatting="1" itemPrintTitles="1" createdVersion="5" indent="0" outline="1" outlineData="1" multipleFieldFilters="0">
  <location ref="F171:G17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numFmtId="178"/>
    <dataField fld="1" subtotal="count" baseField="0" baseItem="0" numFmtId="178"/>
  </dataFields>
  <formats count="2">
    <format dxfId="104">
      <pivotArea outline="0" collapsedLevelsAreSubtotals="1" fieldPosition="0">
        <references count="1">
          <reference field="4294967294" count="1" selected="0">
            <x v="1"/>
          </reference>
        </references>
      </pivotArea>
    </format>
    <format dxfId="103">
      <pivotArea outline="0" collapsedLevelsAreSubtotals="1" fieldPosition="0">
        <references count="1">
          <reference field="4294967294" count="1" selected="0">
            <x v="0"/>
          </reference>
        </references>
      </pivotArea>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59941D48-944D-4783-AE78-3ABE9A0BC2D0}" name="E2-CTwiseNewPassVar" cacheId="4017" applyNumberFormats="0" applyBorderFormats="0" applyFontFormats="0" applyPatternFormats="0" applyAlignmentFormats="0" applyWidthHeightFormats="1" dataCaption="Values" tag="0359f12d-6066-4c9d-8413-30b07633ded3" updatedVersion="8" minRefreshableVersion="3" useAutoFormatting="1" rowGrandTotals="0" colGrandTotals="0" itemPrintTitles="1" createdVersion="5" indent="0" outline="1" outlineData="1" multipleFieldFilters="0">
  <location ref="I100:L110"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1">
    <format dxfId="195">
      <pivotArea collapsedLevelsAreSubtotals="1" fieldPosition="0">
        <references count="2">
          <reference field="4294967294" count="1" selected="0">
            <x v="2"/>
          </reference>
          <reference field="0" count="0"/>
        </references>
      </pivotArea>
    </format>
  </formats>
  <conditionalFormats count="2">
    <conditionalFormat priority="6">
      <pivotAreas count="1">
        <pivotArea type="data" collapsedLevelsAreSubtotals="1" fieldPosition="0">
          <references count="2">
            <reference field="4294967294" count="1" selected="0">
              <x v="2"/>
            </reference>
            <reference field="0" count="10">
              <x v="0"/>
              <x v="1"/>
              <x v="2"/>
              <x v="3"/>
              <x v="4"/>
              <x v="5"/>
              <x v="6"/>
              <x v="7"/>
              <x v="8"/>
              <x v="9"/>
            </reference>
          </references>
        </pivotArea>
      </pivotAreas>
    </conditionalFormat>
    <conditionalFormat priority="5">
      <pivotAreas count="1">
        <pivotArea type="data" collapsedLevelsAreSubtotals="1" fieldPosition="0">
          <references count="2">
            <reference field="4294967294" count="1" selected="0">
              <x v="2"/>
            </reference>
            <reference field="0" count="10">
              <x v="0"/>
              <x v="1"/>
              <x v="2"/>
              <x v="3"/>
              <x v="4"/>
              <x v="5"/>
              <x v="6"/>
              <x v="7"/>
              <x v="8"/>
              <x v="9"/>
            </reference>
          </references>
        </pivotArea>
      </pivotAreas>
    </conditionalFormat>
  </conditional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B4628EE0-B49C-4A53-A6C9-FE99132D35B1}" name="Mkpi3" cacheId="3881" applyNumberFormats="0" applyBorderFormats="0" applyFontFormats="0" applyPatternFormats="0" applyAlignmentFormats="0" applyWidthHeightFormats="1" dataCaption="Values" tag="625bdc7b-50e4-415d-a40f-62cf567317c1" updatedVersion="8" minRefreshableVersion="3" useAutoFormatting="1" subtotalHiddenItems="1" rowGrandTotals="0" colGrandTotals="0" itemPrintTitles="1" createdVersion="5" indent="0" outline="1" outlineData="1" multipleFieldFilters="0">
  <location ref="E137:E138"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76"/>
  </dataFields>
  <formats count="1">
    <format dxfId="148">
      <pivotArea outline="0" collapsedLevelsAreSubtotals="1" fieldPosition="0"/>
    </format>
  </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0C0A41CB-3F30-4E21-9EFC-DC05B959B676}" name="S4-City_New/rpt_Triprev" cacheId="3981" applyNumberFormats="0" applyBorderFormats="0" applyFontFormats="0" applyPatternFormats="0" applyAlignmentFormats="0" applyWidthHeightFormats="1" dataCaption="Values" tag="0c7a98e1-0e06-4a0d-9456-a36746e5bcbc" updatedVersion="8" minRefreshableVersion="3" useAutoFormatting="1" rowGrandTotals="0" colGrandTotals="0" itemPrintTitles="1" createdVersion="5" indent="0" outline="1" outlineData="1" multipleFieldFilters="0" chartFormat="4">
  <location ref="E83:G93" firstHeaderRow="0" firstDataRow="1" firstDataCol="1"/>
  <pivotFields count="6">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name="Trips" fld="1" subtotal="count" baseField="0" baseItem="0"/>
    <dataField name="Rev" fld="2"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ip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Monthly_target_new_passenger]"/>
        <x15:activeTabTopLevelEntity name="[Dim_Month]"/>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4F892983-B98D-41A7-8371-97C622D90590}" name="PivotTable1" cacheId="3936" applyNumberFormats="0" applyBorderFormats="0" applyFontFormats="0" applyPatternFormats="0" applyAlignmentFormats="0" applyWidthHeightFormats="1" dataCaption="Values" tag="05fa11ba-4d88-46f9-a269-6f3bb96339d4" updatedVersion="8" minRefreshableVersion="3" useAutoFormatting="1" subtotalHiddenItems="1" rowGrandTotals="0" colGrandTotals="0" itemPrintTitles="1" createdVersion="5" indent="0" outline="1" outlineData="1" multipleFieldFilters="0" rowHeaderCaption="City">
  <location ref="E8:H18"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Revenue" fld="1" subtotal="count" baseField="0" baseItem="0" numFmtId="4"/>
    <dataField name="Previous Mnth" fld="3" subtotal="count" baseField="0" baseItem="0" numFmtId="4"/>
    <dataField name="Rev_Change%" fld="2" subtotal="count" baseField="0" baseItem="0"/>
  </dataFields>
  <formats count="11">
    <format dxfId="99">
      <pivotArea outline="0" collapsedLevelsAreSubtotals="1" fieldPosition="0">
        <references count="1">
          <reference field="4294967294" count="2" selected="0">
            <x v="0"/>
            <x v="1"/>
          </reference>
        </references>
      </pivotArea>
    </format>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outline="0" fieldPosition="0">
        <references count="1">
          <reference field="4294967294" count="3">
            <x v="0"/>
            <x v="1"/>
            <x v="2"/>
          </reference>
        </references>
      </pivotArea>
    </format>
    <format dxfId="19">
      <pivotArea type="all" dataOnly="0" outline="0" fieldPosition="0"/>
    </format>
    <format dxfId="18">
      <pivotArea outline="0" collapsedLevelsAreSubtotals="1" fieldPosition="0"/>
    </format>
    <format dxfId="17">
      <pivotArea dataOnly="0" labelOnly="1" fieldPosition="0">
        <references count="1">
          <reference field="0" count="0"/>
        </references>
      </pivotArea>
    </format>
    <format dxfId="16">
      <pivotArea field="0" type="button" dataOnly="0" labelOnly="1" outline="0" axis="axisRow" fieldPosition="0"/>
    </format>
    <format dxfId="15">
      <pivotArea dataOnly="0" labelOnly="1" outline="0" fieldPosition="0">
        <references count="1">
          <reference field="4294967294" count="3">
            <x v="0"/>
            <x v="1"/>
            <x v="2"/>
          </reference>
        </references>
      </pivotArea>
    </format>
  </formats>
  <conditionalFormats count="1">
    <conditionalFormat priority="2">
      <pivotAreas count="1">
        <pivotArea type="data" collapsedLevelsAreSubtotals="1" fieldPosition="0">
          <references count="2">
            <reference field="4294967294" count="1" selected="0">
              <x v="2"/>
            </reference>
            <reference field="0" count="10">
              <x v="0"/>
              <x v="1"/>
              <x v="2"/>
              <x v="3"/>
              <x v="4"/>
              <x v="5"/>
              <x v="6"/>
              <x v="7"/>
              <x v="8"/>
              <x v="9"/>
            </reference>
          </references>
        </pivotArea>
      </pivotAreas>
    </conditionalFormat>
  </conditional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_name].&amp;[Febru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v_Change%"/>
    <pivotHierarchy dragToRow="0" dragToCol="0" dragToPage="0" dragToData="1" caption="Previous Mnth"/>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priority="1" id="{BED4229F-D8CB-43D7-8712-964A5F6501AE}">
            <x14:pivotAreas count="1">
              <pivotArea type="data" collapsedLevelsAreSubtotals="1" fieldPosition="0">
                <references count="2">
                  <reference field="4294967294" count="1" selected="0">
                    <x v="2"/>
                  </reference>
                  <reference field="0" count="10">
                    <x v="0"/>
                    <x v="1"/>
                    <x v="2"/>
                    <x v="3"/>
                    <x v="4"/>
                    <x v="5"/>
                    <x v="6"/>
                    <x v="7"/>
                    <x v="8"/>
                    <x v="9"/>
                  </reference>
                </references>
              </pivotArea>
            </x14:pivotAreas>
          </x14:conditionalFormat>
        </x14:conditionalFormats>
      </x14:pivotTableDefinition>
    </ext>
    <ext xmlns:x15="http://schemas.microsoft.com/office/spreadsheetml/2010/11/main" uri="{E67621CE-5B39-4880-91FE-76760E9C1902}">
      <x15:pivotTableUISettings>
        <x15:activeTabTopLevelEntity name="[Dim_Date]"/>
        <x15:activeTabTopLevelEntity name="[Fact_Trips]"/>
        <x15:activeTabTopLevelEntity name="[Dim_C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91B34148-4F36-4437-A8DB-3CBB89D3B3DF}" name="PivotTable2" cacheId="3990" applyNumberFormats="0" applyBorderFormats="0" applyFontFormats="0" applyPatternFormats="0" applyAlignmentFormats="0" applyWidthHeightFormats="1" dataCaption="Values" tag="43bf787f-4a9a-4000-9a43-8b2069f18584" updatedVersion="8" minRefreshableVersion="3" useAutoFormatting="1" itemPrintTitles="1" createdVersion="5" indent="0" outline="1" outlineData="1" multipleFieldFilters="0">
  <location ref="E8:I19" firstHeaderRow="0" firstDataRow="1" firstDataCol="1"/>
  <pivotFields count="7">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name="Total_Trips" fld="2" subtotal="count" baseField="0" baseItem="0"/>
    <dataField name="Target" fld="1" subtotal="count" baseField="0" baseItem="0"/>
    <dataField name="Diff" fld="3" subtotal="count" baseField="0" baseItem="0"/>
    <dataField fld="4" subtotal="count" baseField="0" baseItem="0"/>
  </dataFields>
  <formats count="15">
    <format dxfId="171">
      <pivotArea collapsedLevelsAreSubtotals="1" fieldPosition="0">
        <references count="2">
          <reference field="4294967294" count="1" selected="0">
            <x v="3"/>
          </reference>
          <reference field="0" count="7">
            <x v="3"/>
            <x v="4"/>
            <x v="5"/>
            <x v="6"/>
            <x v="7"/>
            <x v="8"/>
            <x v="9"/>
          </reference>
        </references>
      </pivotArea>
    </format>
    <format dxfId="170">
      <pivotArea collapsedLevelsAreSubtotals="1" fieldPosition="0">
        <references count="2">
          <reference field="4294967294" count="1" selected="0">
            <x v="3"/>
          </reference>
          <reference field="0" count="3">
            <x v="0"/>
            <x v="1"/>
            <x v="2"/>
          </reference>
        </references>
      </pivotArea>
    </format>
    <format dxfId="169">
      <pivotArea collapsedLevelsAreSubtotals="1" fieldPosition="0">
        <references count="2">
          <reference field="4294967294" count="1" selected="0">
            <x v="3"/>
          </reference>
          <reference field="0" count="0"/>
        </references>
      </pivotArea>
    </format>
    <format dxfId="93">
      <pivotArea type="all" dataOnly="0" outline="0" fieldPosition="0"/>
    </format>
    <format dxfId="92">
      <pivotArea outline="0" collapsedLevelsAreSubtotals="1" fieldPosition="0"/>
    </format>
    <format dxfId="91">
      <pivotArea field="0" type="button" dataOnly="0" labelOnly="1" outline="0" axis="axisRow" fieldPosition="0"/>
    </format>
    <format dxfId="90">
      <pivotArea dataOnly="0" labelOnly="1" fieldPosition="0">
        <references count="1">
          <reference field="0" count="0"/>
        </references>
      </pivotArea>
    </format>
    <format dxfId="89">
      <pivotArea dataOnly="0" labelOnly="1" grandRow="1" outline="0" fieldPosition="0"/>
    </format>
    <format dxfId="88">
      <pivotArea dataOnly="0" labelOnly="1" outline="0" fieldPosition="0">
        <references count="1">
          <reference field="4294967294" count="4">
            <x v="0"/>
            <x v="1"/>
            <x v="2"/>
            <x v="3"/>
          </reference>
        </references>
      </pivotArea>
    </format>
    <format dxfId="87">
      <pivotArea type="all" dataOnly="0" outline="0" fieldPosition="0"/>
    </format>
    <format dxfId="86">
      <pivotArea outline="0" collapsedLevelsAreSubtotals="1" fieldPosition="0"/>
    </format>
    <format dxfId="85">
      <pivotArea dataOnly="0" labelOnly="1" fieldPosition="0">
        <references count="1">
          <reference field="0" count="0"/>
        </references>
      </pivotArea>
    </format>
    <format dxfId="84">
      <pivotArea dataOnly="0" labelOnly="1" grandRow="1" outline="0" fieldPosition="0"/>
    </format>
    <format dxfId="83">
      <pivotArea field="0" type="button" dataOnly="0" labelOnly="1" outline="0" axis="axisRow" fieldPosition="0"/>
    </format>
    <format dxfId="82">
      <pivotArea dataOnly="0" labelOnly="1" outline="0" fieldPosition="0">
        <references count="1">
          <reference field="4294967294" count="4">
            <x v="0"/>
            <x v="1"/>
            <x v="2"/>
            <x v="3"/>
          </reference>
        </references>
      </pivotArea>
    </format>
  </formats>
  <conditionalFormats count="8">
    <conditionalFormat priority="8">
      <pivotAreas count="1">
        <pivotArea type="data" collapsedLevelsAreSubtotals="1" fieldPosition="0">
          <references count="2">
            <reference field="4294967294" count="1" selected="0">
              <x v="3"/>
            </reference>
            <reference field="0" count="7">
              <x v="3"/>
              <x v="4"/>
              <x v="5"/>
              <x v="6"/>
              <x v="7"/>
              <x v="8"/>
              <x v="9"/>
            </reference>
          </references>
        </pivotArea>
      </pivotAreas>
    </conditionalFormat>
    <conditionalFormat priority="7">
      <pivotAreas count="1">
        <pivotArea type="data" collapsedLevelsAreSubtotals="1" fieldPosition="0">
          <references count="2">
            <reference field="4294967294" count="1" selected="0">
              <x v="3"/>
            </reference>
            <reference field="0" count="7">
              <x v="3"/>
              <x v="4"/>
              <x v="5"/>
              <x v="6"/>
              <x v="7"/>
              <x v="8"/>
              <x v="9"/>
            </reference>
          </references>
        </pivotArea>
      </pivotAreas>
    </conditionalFormat>
    <conditionalFormat priority="6">
      <pivotAreas count="1">
        <pivotArea type="data" collapsedLevelsAreSubtotals="1" fieldPosition="0">
          <references count="2">
            <reference field="4294967294" count="1" selected="0">
              <x v="3"/>
            </reference>
            <reference field="0" count="1">
              <x v="2"/>
            </reference>
          </references>
        </pivotArea>
      </pivotAreas>
    </conditionalFormat>
    <conditionalFormat priority="5">
      <pivotAreas count="1">
        <pivotArea type="data" collapsedLevelsAreSubtotals="1" fieldPosition="0">
          <references count="2">
            <reference field="4294967294" count="1" selected="0">
              <x v="3"/>
            </reference>
            <reference field="0" count="1">
              <x v="2"/>
            </reference>
          </references>
        </pivotArea>
      </pivotAreas>
    </conditionalFormat>
    <conditionalFormat priority="4">
      <pivotAreas count="1">
        <pivotArea type="data" collapsedLevelsAreSubtotals="1" fieldPosition="0">
          <references count="2">
            <reference field="4294967294" count="1" selected="0">
              <x v="3"/>
            </reference>
            <reference field="0" count="1">
              <x v="0"/>
            </reference>
          </references>
        </pivotArea>
      </pivotAreas>
    </conditionalFormat>
    <conditionalFormat priority="3">
      <pivotAreas count="1">
        <pivotArea type="data" collapsedLevelsAreSubtotals="1" fieldPosition="0">
          <references count="2">
            <reference field="4294967294" count="1" selected="0">
              <x v="3"/>
            </reference>
            <reference field="0" count="1">
              <x v="0"/>
            </reference>
          </references>
        </pivotArea>
      </pivotAreas>
    </conditionalFormat>
    <conditionalFormat priority="2">
      <pivotAreas count="1">
        <pivotArea type="data" collapsedLevelsAreSubtotals="1" fieldPosition="0">
          <references count="2">
            <reference field="4294967294" count="1" selected="0">
              <x v="3"/>
            </reference>
            <reference field="0" count="1">
              <x v="1"/>
            </reference>
          </references>
        </pivotArea>
      </pivotAreas>
    </conditionalFormat>
    <conditionalFormat priority="1">
      <pivotAreas count="1">
        <pivotArea type="data" collapsedLevelsAreSubtotals="1" fieldPosition="0">
          <references count="2">
            <reference field="4294967294" count="1" selected="0">
              <x v="3"/>
            </reference>
            <reference field="0" count="1">
              <x v="1"/>
            </reference>
          </references>
        </pivotArea>
      </pivotAreas>
    </conditionalFormat>
  </conditional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Trips].[passenger_type].&amp;[new]"/>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_Trip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arget"/>
    <pivotHierarchy dragToRow="0" dragToCol="0" dragToPage="0" dragToData="1"/>
    <pivotHierarchy dragToRow="0" dragToCol="0" dragToPage="0" dragToData="1" caption="Diff"/>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Monthly_Target_Trips]"/>
        <x15:activeTabTopLevelEntity name="[Fact_Trips]"/>
        <x15:activeTabTopLevelEntity name="[Dim_Date]"/>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CFEDC9E9-1A3C-4DFD-92A9-EBA45937F452}" name="PivotTable4" cacheId="4020" applyNumberFormats="0" applyBorderFormats="0" applyFontFormats="0" applyPatternFormats="0" applyAlignmentFormats="0" applyWidthHeightFormats="1" dataCaption="Values" tag="c12e80ea-675e-479a-8bf6-13f2d65013f2" updatedVersion="8" minRefreshableVersion="3" useAutoFormatting="1" rowGrandTotals="0" colGrandTotals="0" itemPrintTitles="1" createdVersion="5" indent="0" outline="1" outlineData="1" multipleFieldFilters="0">
  <location ref="E17:N28" firstHeaderRow="1" firstDataRow="2" firstDataCol="1"/>
  <pivotFields count="5">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1"/>
  </colFields>
  <colItems count="9">
    <i>
      <x/>
    </i>
    <i>
      <x v="1"/>
    </i>
    <i>
      <x v="2"/>
    </i>
    <i>
      <x v="3"/>
    </i>
    <i>
      <x v="4"/>
    </i>
    <i>
      <x v="5"/>
    </i>
    <i>
      <x v="6"/>
    </i>
    <i>
      <x v="7"/>
    </i>
    <i>
      <x v="8"/>
    </i>
  </colItems>
  <dataFields count="1">
    <dataField name="City Wise Repeated Trips" fld="2" showDataAs="percentOfRow" baseField="0" baseItem="0" numFmtId="10"/>
  </dataFields>
  <formats count="16">
    <format dxfId="81">
      <pivotArea type="all" dataOnly="0" outline="0" fieldPosition="0"/>
    </format>
    <format dxfId="80">
      <pivotArea outline="0" collapsedLevelsAreSubtotals="1" fieldPosition="0"/>
    </format>
    <format dxfId="79">
      <pivotArea type="origin" dataOnly="0" labelOnly="1" outline="0" fieldPosition="0"/>
    </format>
    <format dxfId="78">
      <pivotArea field="1" type="button" dataOnly="0" labelOnly="1" outline="0" axis="axisCol" fieldPosition="0"/>
    </format>
    <format dxfId="77">
      <pivotArea type="topRight" dataOnly="0" labelOnly="1" outline="0" fieldPosition="0"/>
    </format>
    <format dxfId="76">
      <pivotArea field="0" type="button" dataOnly="0" labelOnly="1" outline="0" axis="axisRow" fieldPosition="0"/>
    </format>
    <format dxfId="75">
      <pivotArea dataOnly="0" labelOnly="1" fieldPosition="0">
        <references count="1">
          <reference field="0" count="0"/>
        </references>
      </pivotArea>
    </format>
    <format dxfId="74">
      <pivotArea dataOnly="0" labelOnly="1" fieldPosition="0">
        <references count="1">
          <reference field="1" count="0"/>
        </references>
      </pivotArea>
    </format>
    <format dxfId="63">
      <pivotArea type="all" dataOnly="0" outline="0" fieldPosition="0"/>
    </format>
    <format dxfId="62">
      <pivotArea outline="0" collapsedLevelsAreSubtotals="1" fieldPosition="0"/>
    </format>
    <format dxfId="61">
      <pivotArea dataOnly="0" labelOnly="1" fieldPosition="0">
        <references count="1">
          <reference field="0" count="0"/>
        </references>
      </pivotArea>
    </format>
    <format dxfId="10">
      <pivotArea type="origin" dataOnly="0" labelOnly="1" outline="0" fieldPosition="0"/>
    </format>
    <format dxfId="9">
      <pivotArea field="1" type="button" dataOnly="0" labelOnly="1" outline="0" axis="axisCol" fieldPosition="0"/>
    </format>
    <format dxfId="8">
      <pivotArea type="topRight" dataOnly="0" labelOnly="1" outline="0" fieldPosition="0"/>
    </format>
    <format dxfId="7">
      <pivotArea field="0" type="button" dataOnly="0" labelOnly="1" outline="0" axis="axisRow" fieldPosition="0"/>
    </format>
    <format dxfId="6">
      <pivotArea dataOnly="0" labelOnly="1" fieldPosition="0">
        <references count="1">
          <reference field="1" count="0"/>
        </references>
      </pivotArea>
    </format>
  </formats>
  <conditionalFormats count="10">
    <conditionalFormat priority="6">
      <pivotAreas count="1">
        <pivotArea type="data" collapsedLevelsAreSubtotals="1" fieldPosition="0">
          <references count="2">
            <reference field="4294967294" count="1" selected="0">
              <x v="0"/>
            </reference>
            <reference field="0" count="1">
              <x v="9"/>
            </reference>
          </references>
        </pivotArea>
      </pivotAreas>
    </conditionalFormat>
    <conditionalFormat priority="7">
      <pivotAreas count="1">
        <pivotArea type="data" collapsedLevelsAreSubtotals="1" fieldPosition="0">
          <references count="2">
            <reference field="4294967294" count="1" selected="0">
              <x v="0"/>
            </reference>
            <reference field="0" count="1">
              <x v="8"/>
            </reference>
          </references>
        </pivotArea>
      </pivotAreas>
    </conditionalFormat>
    <conditionalFormat priority="8">
      <pivotAreas count="1">
        <pivotArea type="data" collapsedLevelsAreSubtotals="1" fieldPosition="0">
          <references count="2">
            <reference field="4294967294" count="1" selected="0">
              <x v="0"/>
            </reference>
            <reference field="0" count="1">
              <x v="7"/>
            </reference>
          </references>
        </pivotArea>
      </pivotAreas>
    </conditionalFormat>
    <conditionalFormat priority="9">
      <pivotAreas count="1">
        <pivotArea type="data" collapsedLevelsAreSubtotals="1" fieldPosition="0">
          <references count="2">
            <reference field="4294967294" count="1" selected="0">
              <x v="0"/>
            </reference>
            <reference field="0" count="1">
              <x v="6"/>
            </reference>
          </references>
        </pivotArea>
      </pivotAreas>
    </conditionalFormat>
    <conditionalFormat priority="10">
      <pivotAreas count="1">
        <pivotArea type="data" collapsedLevelsAreSubtotals="1" fieldPosition="0">
          <references count="2">
            <reference field="4294967294" count="1" selected="0">
              <x v="0"/>
            </reference>
            <reference field="0" count="1">
              <x v="5"/>
            </reference>
          </references>
        </pivotArea>
      </pivotAreas>
    </conditionalFormat>
    <conditionalFormat priority="11">
      <pivotAreas count="1">
        <pivotArea type="data" collapsedLevelsAreSubtotals="1" fieldPosition="0">
          <references count="2">
            <reference field="4294967294" count="1" selected="0">
              <x v="0"/>
            </reference>
            <reference field="0" count="1">
              <x v="4"/>
            </reference>
          </references>
        </pivotArea>
      </pivotAreas>
    </conditionalFormat>
    <conditionalFormat priority="12">
      <pivotAreas count="1">
        <pivotArea type="data" collapsedLevelsAreSubtotals="1" fieldPosition="0">
          <references count="2">
            <reference field="4294967294" count="1" selected="0">
              <x v="0"/>
            </reference>
            <reference field="0" count="1">
              <x v="3"/>
            </reference>
          </references>
        </pivotArea>
      </pivotAreas>
    </conditionalFormat>
    <conditionalFormat priority="13">
      <pivotAreas count="1">
        <pivotArea type="data" collapsedLevelsAreSubtotals="1" fieldPosition="0">
          <references count="2">
            <reference field="4294967294" count="1" selected="0">
              <x v="0"/>
            </reference>
            <reference field="0" count="1">
              <x v="2"/>
            </reference>
          </references>
        </pivotArea>
      </pivotAreas>
    </conditionalFormat>
    <conditionalFormat priority="14">
      <pivotAreas count="1">
        <pivotArea type="data" collapsedLevelsAreSubtotals="1" fieldPosition="0">
          <references count="2">
            <reference field="4294967294" count="1" selected="0">
              <x v="0"/>
            </reference>
            <reference field="0" count="1">
              <x v="1"/>
            </reference>
          </references>
        </pivotArea>
      </pivotAreas>
    </conditionalFormat>
    <conditionalFormat priority="15">
      <pivotAreas count="1">
        <pivotArea type="data" collapsedLevelsAreSubtotals="1" fieldPosition="0">
          <references count="2">
            <reference field="4294967294" count="1" selected="0">
              <x v="0"/>
            </reference>
            <reference field="0" count="1">
              <x v="0"/>
            </reference>
          </references>
        </pivotArea>
      </pivotAreas>
    </conditionalFormat>
  </conditional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monthname].&amp;[May]"/>
      </members>
    </pivotHierarchy>
    <pivotHierarchy dragToData="1"/>
    <pivotHierarchy dragToData="1"/>
    <pivotHierarchy multipleItemSelectionAllowed="1" dragToData="1">
      <members count="1" level="1">
        <member name="[Dim_Month].[Month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ity Wise Repeated Trip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repeat_trip_distribu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8537B277-2BC5-4332-ABC9-008755A8122A}" name="PivotTable6" cacheId="4023" applyNumberFormats="0" applyBorderFormats="0" applyFontFormats="0" applyPatternFormats="0" applyAlignmentFormats="0" applyWidthHeightFormats="1" dataCaption="Values" tag="48fe715c-6f08-4859-a219-fa435728dd33" updatedVersion="8" minRefreshableVersion="3" useAutoFormatting="1" rowGrandTotals="0" colGrandTotals="0" itemPrintTitles="1" createdVersion="5" indent="0" outline="1" outlineData="1" multipleFieldFilters="0" rowHeaderCaption="City">
  <location ref="J5:M15"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NewPass" fld="1" subtotal="count" baseField="0" baseItem="0"/>
    <dataField fld="2" subtotal="count" baseField="0" baseItem="0"/>
    <dataField name="Variance%" fld="3" subtotal="count" baseField="0" baseItem="0"/>
  </dataFields>
  <formats count="11">
    <format dxfId="168">
      <pivotArea collapsedLevelsAreSubtotals="1" fieldPosition="0">
        <references count="2">
          <reference field="4294967294" count="1" selected="0">
            <x v="2"/>
          </reference>
          <reference field="0" count="0"/>
        </references>
      </pivotArea>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outline="0" fieldPosition="0">
        <references count="1">
          <reference field="4294967294" count="3">
            <x v="0"/>
            <x v="1"/>
            <x v="2"/>
          </reference>
        </references>
      </pivotArea>
    </format>
    <format dxfId="60">
      <pivotArea type="all" dataOnly="0" outline="0" fieldPosition="0"/>
    </format>
    <format dxfId="59">
      <pivotArea outline="0" collapsedLevelsAreSubtotals="1" fieldPosition="0"/>
    </format>
    <format dxfId="58">
      <pivotArea dataOnly="0" labelOnly="1" fieldPosition="0">
        <references count="1">
          <reference field="0" count="0"/>
        </references>
      </pivotArea>
    </format>
    <format dxfId="12">
      <pivotArea field="0" type="button" dataOnly="0" labelOnly="1" outline="0" axis="axisRow" fieldPosition="0"/>
    </format>
    <format dxfId="11">
      <pivotArea dataOnly="0" labelOnly="1" outline="0" fieldPosition="0">
        <references count="1">
          <reference field="4294967294" count="3">
            <x v="0"/>
            <x v="1"/>
            <x v="2"/>
          </reference>
        </references>
      </pivotArea>
    </format>
  </format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Jun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NewPass"/>
    <pivotHierarchy dragToRow="0" dragToCol="0" dragToPage="0" dragToData="1"/>
    <pivotHierarchy dragToRow="0" dragToCol="0" dragToPage="0" dragToData="1" caption="Varian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Monthly_target_new_passeng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17661C54-54F2-4FC1-A4FC-D770E8F9FCEB}" name="PivotTable5" cacheId="3908" applyNumberFormats="0" applyBorderFormats="0" applyFontFormats="0" applyPatternFormats="0" applyAlignmentFormats="0" applyWidthHeightFormats="1" dataCaption="Values" tag="ef532c82-fe32-4913-9cea-08a0f0b77617" updatedVersion="8" minRefreshableVersion="3" useAutoFormatting="1" rowGrandTotals="0" colGrandTotals="0" itemPrintTitles="1" createdVersion="5" indent="0" outline="1" outlineData="1" multipleFieldFilters="0" rowHeaderCaption="City">
  <location ref="E5:H15"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Trips" fld="1" subtotal="count" baseField="0" baseItem="0"/>
    <dataField name="NewPass" fld="2" subtotal="count" baseField="0" baseItem="0"/>
    <dataField name="RepeatPass" fld="3" subtotal="count" baseField="0" baseItem="0"/>
  </dataFields>
  <formats count="10">
    <format dxfId="68">
      <pivotArea type="all" dataOnly="0" outline="0" fieldPosition="0"/>
    </format>
    <format dxfId="67">
      <pivotArea outline="0" collapsedLevelsAreSubtotals="1" fieldPosition="0"/>
    </format>
    <format dxfId="66">
      <pivotArea field="0" type="button" dataOnly="0" labelOnly="1" outline="0" axis="axisRow" fieldPosition="0"/>
    </format>
    <format dxfId="65">
      <pivotArea dataOnly="0" labelOnly="1" fieldPosition="0">
        <references count="1">
          <reference field="0" count="0"/>
        </references>
      </pivotArea>
    </format>
    <format dxfId="64">
      <pivotArea dataOnly="0" labelOnly="1" outline="0" fieldPosition="0">
        <references count="1">
          <reference field="4294967294" count="3">
            <x v="0"/>
            <x v="1"/>
            <x v="2"/>
          </reference>
        </references>
      </pivotArea>
    </format>
    <format dxfId="57">
      <pivotArea type="all" dataOnly="0" outline="0" fieldPosition="0"/>
    </format>
    <format dxfId="56">
      <pivotArea outline="0" collapsedLevelsAreSubtotals="1" fieldPosition="0"/>
    </format>
    <format dxfId="55">
      <pivotArea dataOnly="0" labelOnly="1" fieldPosition="0">
        <references count="1">
          <reference field="0" count="0"/>
        </references>
      </pivotArea>
    </format>
    <format dxfId="14">
      <pivotArea field="0" type="button" dataOnly="0" labelOnly="1" outline="0" axis="axisRow" fieldPosition="0"/>
    </format>
    <format dxfId="13">
      <pivotArea dataOnly="0" labelOnly="1" outline="0" fieldPosition="0">
        <references count="1">
          <reference field="4294967294" count="3">
            <x v="0"/>
            <x v="1"/>
            <x v="2"/>
          </reference>
        </references>
      </pivotArea>
    </format>
  </formats>
  <conditionalFormats count="2">
    <conditionalFormat priority="4">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1"/>
            </reference>
          </references>
        </pivotArea>
      </pivotAreas>
    </conditionalFormat>
  </conditional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Dim_Month].[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ips"/>
    <pivotHierarchy dragToRow="0" dragToCol="0" dragToPage="0" dragToData="1"/>
    <pivotHierarchy dragToRow="0" dragToCol="0" dragToPage="0" dragToData="1"/>
    <pivotHierarchy dragToRow="0" dragToCol="0" dragToPage="0" dragToData="1"/>
    <pivotHierarchy dragToRow="0" dragToCol="0" dragToPage="0" dragToData="1" caption="NewPass"/>
    <pivotHierarchy dragToRow="0" dragToCol="0" dragToPage="0" dragToData="1" caption="RepeatPas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activeTabTopLevelEntity name="[Dim_Mon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74B1605B-0E88-49B8-AFF2-2DF7DE708CD9}" name="PivotTable8" cacheId="3893" applyNumberFormats="0" applyBorderFormats="0" applyFontFormats="0" applyPatternFormats="0" applyAlignmentFormats="0" applyWidthHeightFormats="1" dataCaption="Values" tag="f87fdfdd-7def-4331-b48f-b373cf85db10" updatedVersion="8" minRefreshableVersion="3" useAutoFormatting="1" rowGrandTotals="0" colGrandTotals="0" itemPrintTitles="1" createdVersion="5" indent="0" outline="1" outlineData="1" multipleFieldFilters="0" rowHeaderCaption="City">
  <location ref="P19:R29"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2">
    <i>
      <x/>
    </i>
    <i i="1">
      <x v="1"/>
    </i>
  </colItems>
  <dataFields count="2">
    <dataField name="AvgP_Rating" fld="1" subtotal="count" baseField="0" baseItem="0"/>
    <dataField name="BMP_Rating" fld="2" subtotal="count" baseField="0" baseItem="0"/>
  </dataFields>
  <formats count="13">
    <format dxfId="167">
      <pivotArea collapsedLevelsAreSubtotals="1" fieldPosition="0">
        <references count="1">
          <reference field="0" count="0"/>
        </references>
      </pivotArea>
    </format>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outline="0" fieldPosition="0">
        <references count="1">
          <reference field="4294967294" count="2">
            <x v="0"/>
            <x v="1"/>
          </reference>
        </references>
      </pivotArea>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outline="0" fieldPosition="0">
        <references count="1">
          <reference field="4294967294" count="2">
            <x v="0"/>
            <x v="1"/>
          </reference>
        </references>
      </pivotArea>
    </format>
    <format dxfId="3">
      <pivotArea field="0" type="button" dataOnly="0" labelOnly="1" outline="0" axis="axisRow" fieldPosition="0"/>
    </format>
    <format dxfId="2">
      <pivotArea dataOnly="0" labelOnly="1" outline="0" fieldPosition="0">
        <references count="1">
          <reference field="4294967294" count="2">
            <x v="0"/>
            <x v="1"/>
          </reference>
        </references>
      </pivotArea>
    </format>
  </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P_Rating"/>
    <pivotHierarchy dragToRow="0" dragToCol="0" dragToPage="0" dragToData="1"/>
    <pivotHierarchy dragToRow="0" dragToCol="0" dragToPage="0" dragToData="1" caption="BMP_Rating"/>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City_Rat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6A2925F4-22E7-469B-A4EC-FC55E04D3AEC}" name="PivotTable7" cacheId="3890" applyNumberFormats="0" applyBorderFormats="0" applyFontFormats="0" applyPatternFormats="0" applyAlignmentFormats="0" applyWidthHeightFormats="1" dataCaption="Values" tag="026141b6-2876-4161-8a67-4a6c73e9b6b8" updatedVersion="8" minRefreshableVersion="3" useAutoFormatting="1" rowGrandTotals="0" colGrandTotals="0" itemPrintTitles="1" createdVersion="5" indent="0" outline="1" outlineData="1" multipleFieldFilters="0" rowHeaderCaption="City">
  <location ref="E8:J18" firstHeaderRow="0" firstDataRow="1" firstDataCol="1"/>
  <pivotFields count="8">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5">
    <i>
      <x/>
    </i>
    <i i="1">
      <x v="1"/>
    </i>
    <i i="2">
      <x v="2"/>
    </i>
    <i i="3">
      <x v="3"/>
    </i>
    <i i="4">
      <x v="4"/>
    </i>
  </colItems>
  <dataFields count="5">
    <dataField name="Total_Trips" fld="1" subtotal="count" baseField="0" baseItem="0"/>
    <dataField fld="3" subtotal="count" baseField="0" baseItem="0"/>
    <dataField name="Total Dist(Km)" fld="2" subtotal="count" baseField="0" baseItem="0"/>
    <dataField fld="4" subtotal="count" baseField="0" baseItem="0"/>
    <dataField fld="5" subtotal="count" baseField="0" baseItem="0"/>
  </dataFields>
  <formats count="12">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outline="0" fieldPosition="0">
        <references count="1">
          <reference field="4294967294" count="5">
            <x v="0"/>
            <x v="1"/>
            <x v="2"/>
            <x v="3"/>
            <x v="4"/>
          </reference>
        </references>
      </pivotArea>
    </format>
    <format dxfId="44">
      <pivotArea type="all" dataOnly="0" outline="0" fieldPosition="0"/>
    </format>
    <format dxfId="43">
      <pivotArea outline="0" collapsedLevelsAreSubtotals="1" fieldPosition="0"/>
    </format>
    <format dxfId="42">
      <pivotArea field="0" type="button" dataOnly="0" labelOnly="1" outline="0" axis="axisRow" fieldPosition="0"/>
    </format>
    <format dxfId="41">
      <pivotArea dataOnly="0" labelOnly="1" fieldPosition="0">
        <references count="1">
          <reference field="0" count="0"/>
        </references>
      </pivotArea>
    </format>
    <format dxfId="40">
      <pivotArea dataOnly="0" labelOnly="1" outline="0" fieldPosition="0">
        <references count="1">
          <reference field="4294967294" count="5">
            <x v="0"/>
            <x v="1"/>
            <x v="2"/>
            <x v="3"/>
            <x v="4"/>
          </reference>
        </references>
      </pivotArea>
    </format>
    <format dxfId="5">
      <pivotArea field="0" type="button" dataOnly="0" labelOnly="1" outline="0" axis="axisRow" fieldPosition="0"/>
    </format>
    <format dxfId="4">
      <pivotArea dataOnly="0" labelOnly="1" outline="0" fieldPosition="0">
        <references count="1">
          <reference field="4294967294" count="5">
            <x v="0"/>
            <x v="1"/>
            <x v="2"/>
            <x v="3"/>
            <x v="4"/>
          </reference>
        </references>
      </pivotArea>
    </format>
  </formats>
  <conditionalFormats count="1">
    <conditionalFormat priority="3">
      <pivotAreas count="1">
        <pivotArea type="data" outline="0" collapsedLevelsAreSubtotals="1" fieldPosition="0">
          <references count="1">
            <reference field="4294967294" count="1" selected="0">
              <x v="1"/>
            </reference>
          </references>
        </pivotArea>
      </pivotAreas>
    </conditionalFormat>
  </conditionalFormats>
  <pivotHierarchies count="10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im_Date].[monthname].&amp;[Apr]"/>
        <member name="[Dim_Date].[monthname].&amp;[Feb]"/>
        <member name="[Dim_Date].[monthname].&amp;[Jan]"/>
        <member name="[Dim_Date].[monthname].&amp;[M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_Trip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Dist(Km)"/>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ity]"/>
        <x15:activeTabTopLevelEntity name="[Fact_Trip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A3E46AB9-B333-4F3D-A21E-467E1CF01636}" name="PivotTable9" cacheId="3965" applyNumberFormats="0" applyBorderFormats="0" applyFontFormats="0" applyPatternFormats="0" applyAlignmentFormats="0" applyWidthHeightFormats="1" dataCaption="Values" tag="8aa07b93-7c39-4cda-b70c-0f2819999d83" updatedVersion="8" minRefreshableVersion="3" useAutoFormatting="1" rowGrandTotals="0" colGrandTotals="0" itemPrintTitles="1" createdVersion="5" indent="0" outline="1" outlineData="1" multipleFieldFilters="0" rowHeaderCaption="City">
  <location ref="E8:J18" firstHeaderRow="0" firstDataRow="1" firstDataCol="1"/>
  <pivotFields count="7">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x v="9"/>
    </i>
  </rowItems>
  <colFields count="1">
    <field x="-2"/>
  </colFields>
  <colItems count="5">
    <i>
      <x/>
    </i>
    <i i="1">
      <x v="1"/>
    </i>
    <i i="2">
      <x v="2"/>
    </i>
    <i i="3">
      <x v="3"/>
    </i>
    <i i="4">
      <x v="4"/>
    </i>
  </colItems>
  <dataFields count="5">
    <dataField name="Trips" fld="1" subtotal="count" baseField="0" baseItem="0"/>
    <dataField name="Revenue" fld="2" subtotal="count" baseField="0" baseItem="0"/>
    <dataField name="NewPassTrip" fld="3" subtotal="count" baseField="0" baseItem="0"/>
    <dataField name="RptPassTrip" fld="4" subtotal="count" baseField="0" baseItem="0"/>
    <dataField name="RptPassFreq%" fld="5" subtotal="count" baseField="0" baseItem="0"/>
  </dataFields>
  <formats count="17">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outline="0" fieldPosition="0">
        <references count="1">
          <reference field="4294967294" count="5">
            <x v="0"/>
            <x v="1"/>
            <x v="2"/>
            <x v="3"/>
            <x v="4"/>
          </reference>
        </references>
      </pivotArea>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outline="0" fieldPosition="0">
        <references count="1">
          <reference field="4294967294" count="5">
            <x v="0"/>
            <x v="1"/>
            <x v="2"/>
            <x v="3"/>
            <x v="4"/>
          </reference>
        </references>
      </pivotArea>
    </format>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outline="0" fieldPosition="0">
        <references count="1">
          <reference field="4294967294" count="5">
            <x v="0"/>
            <x v="1"/>
            <x v="2"/>
            <x v="3"/>
            <x v="4"/>
          </reference>
        </references>
      </pivotArea>
    </format>
    <format dxfId="1">
      <pivotArea field="0" type="button" dataOnly="0" labelOnly="1" outline="0" axis="axisRow" fieldPosition="0"/>
    </format>
    <format dxfId="0">
      <pivotArea dataOnly="0" labelOnly="1" outline="0" fieldPosition="0">
        <references count="1">
          <reference field="4294967294" count="5">
            <x v="0"/>
            <x v="1"/>
            <x v="2"/>
            <x v="3"/>
            <x v="4"/>
          </reference>
        </references>
      </pivotArea>
    </format>
  </formats>
  <conditionalFormats count="4">
    <conditionalFormat priority="1">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4"/>
            </reference>
          </references>
        </pivotArea>
      </pivotAreas>
    </conditionalFormat>
    <conditionalFormat priority="3">
      <pivotAreas count="1">
        <pivotArea type="data" outline="0" collapsedLevelsAreSubtotals="1" fieldPosition="0">
          <references count="1">
            <reference field="4294967294" count="1" selected="0">
              <x v="3"/>
            </reference>
          </references>
        </pivotArea>
      </pivotAreas>
    </conditionalFormat>
    <conditionalFormat priority="4">
      <pivotAreas count="1">
        <pivotArea type="data" outline="0" collapsedLevelsAreSubtotals="1" fieldPosition="0">
          <references count="1">
            <reference field="4294967294" count="1" selected="0">
              <x v="2"/>
            </reference>
          </references>
        </pivotArea>
      </pivotAreas>
    </conditionalFormat>
  </conditionalFormats>
  <pivotHierarchies count="10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rips"/>
    <pivotHierarchy dragToRow="0" dragToCol="0" dragToPage="0" dragToData="1"/>
    <pivotHierarchy dragToRow="0" dragToCol="0" dragToPage="0" dragToData="1"/>
    <pivotHierarchy dragToRow="0" dragToCol="0" dragToPage="0" dragToData="1"/>
    <pivotHierarchy dragToRow="0" dragToCol="0" dragToPage="0" dragToData="1" caption="NewPassTrip"/>
    <pivotHierarchy dragToRow="0" dragToCol="0" dragToPage="0" dragToData="1" caption="RptPassTrip"/>
    <pivotHierarchy dragToRow="0" dragToCol="0" dragToPage="0" dragToData="1"/>
    <pivotHierarchy dragToRow="0" dragToCol="0" dragToPage="0" dragToData="1" caption="RptPassFre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ips]"/>
        <x15:activeTabTopLevelEntity name="[Monthly_target_new_passenger]"/>
        <x15:activeTabTopLevelEntity name="[Dim_Cit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type" xr10:uid="{A176B5C3-EC1A-443B-BB03-412CBBA19DD8}" sourceName="[Fact_Trips].[passenger_type]">
  <data>
    <olap pivotCacheId="2037574785">
      <levels count="2">
        <level uniqueName="[Fact_Trips].[passenger_type].[(All)]" sourceCaption="(All)" count="0"/>
        <level uniqueName="[Fact_Trips].[passenger_type].[passenger_type]" sourceCaption="passenger_type" count="2">
          <ranges>
            <range startItem="0">
              <i n="[Fact_Trips].[passenger_type].&amp;[new]" c="new"/>
              <i n="[Fact_Trips].[passenger_type].&amp;[repeated]" c="repeated"/>
            </range>
          </ranges>
        </level>
      </levels>
      <selections count="1">
        <selection n="[Fact_Trips].[passenger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30584253-770D-4EE0-8041-2520F9FD4D65}" sourceName="[Dim_Date].[day_type]">
  <data>
    <olap pivotCacheId="2037574785">
      <levels count="2">
        <level uniqueName="[Dim_Date].[day_type].[(All)]" sourceCaption="(All)" count="0"/>
        <level uniqueName="[Dim_Date].[day_type].[day_type]" sourceCaption="day_type" count="2">
          <ranges>
            <range startItem="0">
              <i n="[Dim_Date].[day_type].&amp;[Weekday]" c="Weekday"/>
              <i n="[Dim_Date].[day_type].&amp;[Weekend]" c="Weekend"/>
            </range>
          </ranges>
        </level>
      </levels>
      <selections count="1">
        <selection n="[Dim_Date].[da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name" xr10:uid="{C72F2A1D-FD0C-489C-B4B2-9BF2B57DDC29}" sourceName="[Dim_City].[city_name]">
  <pivotTables>
    <pivotTable tabId="1" name="F2-Mnly_Cntri"/>
    <pivotTable tabId="1" name="F1-RevKPI"/>
    <pivotTable tabId="1" name="F1-NewPassRevKPI"/>
    <pivotTable tabId="1" name="F1-RptPassRevKPI"/>
    <pivotTable tabId="1" name="F1-WkDyRevKPI"/>
    <pivotTable tabId="1" name="F1-WkndRevKPI"/>
  </pivotTables>
  <data>
    <olap pivotCacheId="1807713985">
      <levels count="2">
        <level uniqueName="[Dim_City].[city_name].[(All)]" sourceCaption="(All)" count="0"/>
        <level uniqueName="[Dim_City].[city_name].[city_name]" sourceCaption="city_name" count="10" sortOrder="ascending">
          <ranges>
            <range startItem="0">
              <i n="[Dim_City].[city_name].&amp;[Chandigarh]" c="Chandigarh"/>
              <i n="[Dim_City].[city_name].&amp;[Coimbatore]" c="Coimbatore"/>
              <i n="[Dim_City].[city_name].&amp;[Indore]" c="Indore"/>
              <i n="[Dim_City].[city_name].&amp;[Jaipur]" c="Jaipur"/>
              <i n="[Dim_City].[city_name].&amp;[Kochi]" c="Kochi"/>
              <i n="[Dim_City].[city_name].&amp;[Lucknow]" c="Lucknow"/>
              <i n="[Dim_City].[city_name].&amp;[Mysore]" c="Mysore"/>
              <i n="[Dim_City].[city_name].&amp;[Surat]" c="Surat"/>
              <i n="[Dim_City].[city_name].&amp;[Vadodara]" c="Vadodara"/>
              <i n="[Dim_City].[city_name].&amp;[Visakhapatnam]" c="Visakhapatnam"/>
            </range>
          </ranges>
        </level>
      </levels>
      <selections count="1">
        <selection n="[Dim_City].[city_name].&amp;[Jaipu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1DFBC0D-B47F-4A50-9DFE-B46C3F5260D4}" sourceName="[Dim_Date].[month_name]">
  <pivotTables>
    <pivotTable tabId="1" name="F1-CityBreakdown_via_rev/PMRev"/>
    <pivotTable tabId="1" name="F3-CT/PsTy_Contri"/>
    <pivotTable tabId="1" name="F4-CT_DayType"/>
    <pivotTable tabId="1" name="F1-RevKPI"/>
    <pivotTable tabId="1" name="F1-NewPassRevKPI"/>
    <pivotTable tabId="1" name="F1-RptPassRevKPI"/>
    <pivotTable tabId="1" name="F1-WkDyRevKPI"/>
    <pivotTable tabId="1" name="F1-WkndRevKPI"/>
    <pivotTable tabId="2" name="PivotTable1"/>
  </pivotTables>
  <data>
    <olap pivotCacheId="1807713985">
      <levels count="2">
        <level uniqueName="[Dim_Date].[month_name].[(All)]" sourceCaption="(All)" count="0"/>
        <level uniqueName="[Dim_Date].[month_name].[month_name]" sourceCaption="month_name" count="6">
          <ranges>
            <range startItem="0">
              <i n="[Dim_Date].[month_name].&amp;[April]" c="April"/>
              <i n="[Dim_Date].[month_name].&amp;[February]" c="February"/>
              <i n="[Dim_Date].[month_name].&amp;[January]" c="January"/>
              <i n="[Dim_Date].[month_name].&amp;[June]" c="June"/>
              <i n="[Dim_Date].[month_name].&amp;[March]" c="March"/>
              <i n="[Dim_Date].[month_name].&amp;[May]" c="May"/>
            </range>
          </ranges>
        </level>
      </levels>
      <selections count="1">
        <selection n="[Dim_Date].[month_name].&amp;[February]"/>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type1" xr10:uid="{60B05EA5-3BF4-4378-95C8-F6FB3EF69560}" sourceName="[Fact_Trips].[passenger_type]">
  <pivotTables>
    <pivotTable tabId="1" name="S4-City_New/rpt_Triprev"/>
    <pivotTable tabId="1" name="S2- CtwiseTripsvsRev"/>
    <pivotTable tabId="1" name="S3- CtwiseNewvsRptTrpRatio"/>
  </pivotTables>
  <data>
    <olap pivotCacheId="186798175">
      <levels count="2">
        <level uniqueName="[Fact_Trips].[passenger_type].[(All)]" sourceCaption="(All)" count="0"/>
        <level uniqueName="[Fact_Trips].[passenger_type].[passenger_type]" sourceCaption="passenger_type" count="2">
          <ranges>
            <range startItem="0">
              <i n="[Fact_Trips].[passenger_type].&amp;[new]" c="new"/>
              <i n="[Fact_Trips].[passenger_type].&amp;[repeated]" c="repeated"/>
            </range>
          </ranges>
        </level>
      </levels>
      <selections count="1">
        <selection n="[Fact_Trips].[passenger_typ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 xr10:uid="{9340E90C-0E9E-4071-9BF5-94638108807D}" sourceName="[Dim_Month].[MonthName]">
  <pivotTables>
    <pivotTable tabId="1" name="S1- CitywiseTripsVariance"/>
    <pivotTable tabId="1" name="S2- CtwiseTripsvsRev"/>
    <pivotTable tabId="1" name="S3- CtwiseNewvsRptTrpRatio"/>
    <pivotTable tabId="1" name="S4-City_New/rpt_Triprev"/>
    <pivotTable tabId="3" name="PivotTable2"/>
  </pivotTables>
  <data>
    <olap pivotCacheId="186798175">
      <levels count="2">
        <level uniqueName="[Dim_Month].[MonthName].[(All)]" sourceCaption="(All)" count="0"/>
        <level uniqueName="[Dim_Month].[MonthName].[MonthName]" sourceCaption="MonthName" count="6">
          <ranges>
            <range startItem="0">
              <i n="[Dim_Month].[MonthName].&amp;[April]" c="April"/>
              <i n="[Dim_Month].[MonthName].&amp;[February]" c="February"/>
              <i n="[Dim_Month].[MonthName].&amp;[January]" c="January"/>
              <i n="[Dim_Month].[MonthName].&amp;[June]" c="June"/>
              <i n="[Dim_Month].[MonthName].&amp;[March]" c="March"/>
              <i n="[Dim_Month].[MonthName].&amp;[May]" c="May"/>
            </range>
          </ranges>
        </level>
      </levels>
      <selections count="1">
        <selection n="[Dim_Month].[Month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1" xr10:uid="{496B6D6B-5E21-43EA-A58B-23ADCB9B943F}" sourceName="[Dim_Date].[day_type]">
  <pivotTables>
    <pivotTable tabId="1" name="S-kpi2"/>
    <pivotTable tabId="1" name="S-kpi3"/>
    <pivotTable tabId="1" name="S3- CtwiseNewvsRptTrpRatio"/>
    <pivotTable tabId="1" name="S4-City_New/rpt_Triprev"/>
  </pivotTables>
  <data>
    <olap pivotCacheId="186798175">
      <levels count="2">
        <level uniqueName="[Dim_Date].[day_type].[(All)]" sourceCaption="(All)" count="0"/>
        <level uniqueName="[Dim_Date].[day_type].[day_type]" sourceCaption="day_type" count="2">
          <ranges>
            <range startItem="0">
              <i n="[Dim_Date].[day_type].&amp;[Weekday]" c="Weekday"/>
              <i n="[Dim_Date].[day_type].&amp;[Weekend]" c="Weekend"/>
            </range>
          </ranges>
        </level>
      </levels>
      <selections count="1">
        <selection n="[Dim_Date].[day_typ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2" xr10:uid="{F402CA0A-3F0B-436F-8525-56FA15D0C24E}" sourceName="[Dim_Month].[MonthName]">
  <pivotTables>
    <pivotTable tabId="1" name="E1-CT_NewVsRpt_Trip"/>
    <pivotTable tabId="1" name="E3-CtwiseRPR%"/>
    <pivotTable tabId="1" name="Ekpi1"/>
    <pivotTable tabId="1" name="Ekpi3"/>
    <pivotTable tabId="1" name="Mkpi1"/>
    <pivotTable tabId="1" name="Mkpi2"/>
    <pivotTable tabId="1" name="Mkpi3"/>
    <pivotTable tabId="1" name="Mkpi4"/>
    <pivotTable tabId="1" name="Mkpi5"/>
    <pivotTable tabId="4" name="PivotTable5"/>
  </pivotTables>
  <data>
    <olap pivotCacheId="472498754">
      <levels count="2">
        <level uniqueName="[Dim_Month].[MonthName].[(All)]" sourceCaption="(All)" count="0"/>
        <level uniqueName="[Dim_Month].[MonthName].[MonthName]" sourceCaption="MonthName" count="6">
          <ranges>
            <range startItem="0">
              <i n="[Dim_Month].[MonthName].&amp;[April]" c="April"/>
              <i n="[Dim_Month].[MonthName].&amp;[February]" c="February"/>
              <i n="[Dim_Month].[MonthName].&amp;[January]" c="January"/>
              <i n="[Dim_Month].[MonthName].&amp;[June]" c="June"/>
              <i n="[Dim_Month].[MonthName].&amp;[March]" c="March"/>
              <i n="[Dim_Month].[MonthName].&amp;[May]" c="May"/>
            </range>
          </ranges>
        </level>
      </levels>
      <selections count="1">
        <selection n="[Dim_Month].[MonthName].&amp;[May]"/>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name2" xr10:uid="{68334911-DB26-4AF5-AB22-B2A65DCECDBB}" sourceName="[Dim_City].[city_name]">
  <pivotTables>
    <pivotTable tabId="1" name="Mkpi1"/>
    <pivotTable tabId="1" name="Mkpi2"/>
    <pivotTable tabId="1" name="Mkpi3"/>
    <pivotTable tabId="1" name="Mkpi4"/>
    <pivotTable tabId="1" name="Mkpi5"/>
  </pivotTables>
  <data>
    <olap pivotCacheId="472498754">
      <levels count="2">
        <level uniqueName="[Dim_City].[city_name].[(All)]" sourceCaption="(All)" count="0"/>
        <level uniqueName="[Dim_City].[city_name].[city_name]" sourceCaption="city_name" count="10">
          <ranges>
            <range startItem="0">
              <i n="[Dim_City].[city_name].&amp;[Chandigarh]" c="Chandigarh"/>
              <i n="[Dim_City].[city_name].&amp;[Coimbatore]" c="Coimbatore"/>
              <i n="[Dim_City].[city_name].&amp;[Indore]" c="Indore"/>
              <i n="[Dim_City].[city_name].&amp;[Jaipur]" c="Jaipur"/>
              <i n="[Dim_City].[city_name].&amp;[Kochi]" c="Kochi"/>
              <i n="[Dim_City].[city_name].&amp;[Lucknow]" c="Lucknow"/>
              <i n="[Dim_City].[city_name].&amp;[Mysore]" c="Mysore"/>
              <i n="[Dim_City].[city_name].&amp;[Surat]" c="Surat"/>
              <i n="[Dim_City].[city_name].&amp;[Vadodara]" c="Vadodara"/>
              <i n="[Dim_City].[city_name].&amp;[Visakhapatnam]" c="Visakhapatnam"/>
            </range>
          </ranges>
        </level>
      </levels>
      <selections count="1">
        <selection n="[Dim_City].[city_nam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1" xr10:uid="{0A8DDE6B-FA2F-4699-AF7D-F1AC4600316B}" sourceName="[Dim_Date].[monthname]">
  <pivotTables>
    <pivotTable tabId="1" name="M1-CitywiseOverall"/>
    <pivotTable tabId="1" name="M2-Ctwise_tripandrev"/>
    <pivotTable tabId="1" name="M3-CTwiseAvgFare$revperkm"/>
    <pivotTable tabId="1" name="M4-CT&amp;PassType_Rat"/>
    <pivotTable tabId="1" name="M5-CtwiseRatVariance"/>
    <pivotTable tabId="1" name="Mkpi1"/>
    <pivotTable tabId="1" name="Mkpi2"/>
    <pivotTable tabId="1" name="Mkpi3"/>
    <pivotTable tabId="1" name="Mkpi4"/>
    <pivotTable tabId="1" name="Mkpi5"/>
    <pivotTable tabId="5" name="PivotTable7"/>
    <pivotTable tabId="5" name="PivotTable8"/>
  </pivotTables>
  <data>
    <olap pivotCacheId="472498754">
      <levels count="2">
        <level uniqueName="[Dim_Date].[monthname].[(All)]" sourceCaption="(All)" count="0"/>
        <level uniqueName="[Dim_Date].[monthname].[monthname]" sourceCaption="monthname" count="6">
          <ranges>
            <range startItem="0">
              <i n="[Dim_Date].[monthname].&amp;[Apr]" c="Apr"/>
              <i n="[Dim_Date].[monthname].&amp;[Feb]" c="Feb"/>
              <i n="[Dim_Date].[monthname].&amp;[Jan]" c="Jan"/>
              <i n="[Dim_Date].[monthname].&amp;[Jun]" c="Jun"/>
              <i n="[Dim_Date].[monthname].&amp;[Mar]" c="Mar"/>
              <i n="[Dim_Date].[monthname].&amp;[May]" c="May"/>
            </range>
          </ranges>
        </level>
      </levels>
      <selections count="4">
        <selection n="[Dim_Date].[monthname].&amp;[Apr]"/>
        <selection n="[Dim_Date].[monthname].&amp;[Feb]"/>
        <selection n="[Dim_Date].[monthname].&amp;[Jan]"/>
        <selection n="[Dim_Date].[monthname].&amp;[May]"/>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name1" xr10:uid="{54E4187A-F9F8-49CE-BF51-7A8EE25D1AFA}" sourceName="[Dim_City].[city_name]">
  <pivotTables>
    <pivotTable tabId="1" name="Akpi1"/>
    <pivotTable tabId="1" name="Akpi2"/>
    <pivotTable tabId="1" name="Akpi3"/>
    <pivotTable tabId="1" name="Akpi4"/>
    <pivotTable tabId="1" name="Akpi5"/>
    <pivotTable tabId="1" name="Akpi6"/>
  </pivotTables>
  <data>
    <olap pivotCacheId="835726785">
      <levels count="2">
        <level uniqueName="[Dim_City].[city_name].[(All)]" sourceCaption="(All)" count="0"/>
        <level uniqueName="[Dim_City].[city_name].[city_name]" sourceCaption="city_name" count="10">
          <ranges>
            <range startItem="0">
              <i n="[Dim_City].[city_name].&amp;[Chandigarh]" c="Chandigarh"/>
              <i n="[Dim_City].[city_name].&amp;[Coimbatore]" c="Coimbatore"/>
              <i n="[Dim_City].[city_name].&amp;[Indore]" c="Indore"/>
              <i n="[Dim_City].[city_name].&amp;[Jaipur]" c="Jaipur"/>
              <i n="[Dim_City].[city_name].&amp;[Kochi]" c="Kochi"/>
              <i n="[Dim_City].[city_name].&amp;[Lucknow]" c="Lucknow"/>
              <i n="[Dim_City].[city_name].&amp;[Mysore]" c="Mysore"/>
              <i n="[Dim_City].[city_name].&amp;[Surat]" c="Surat"/>
              <i n="[Dim_City].[city_name].&amp;[Vadodara]" c="Vadodara"/>
              <i n="[Dim_City].[city_name].&amp;[Visakhapatnam]" c="Visakhapatnam"/>
            </range>
          </ranges>
        </level>
      </levels>
      <selections count="1">
        <selection n="[Dim_City].[city_name].[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name3" xr10:uid="{4880C0B3-4E2F-4822-82CE-C0E4F19FAB9B}" sourceName="[Dim_Date].[monthname]">
  <pivotTables>
    <pivotTable tabId="1" name="A1"/>
    <pivotTable tabId="1" name="Akpi1"/>
    <pivotTable tabId="1" name="Akpi2"/>
    <pivotTable tabId="1" name="Akpi3"/>
    <pivotTable tabId="1" name="Akpi5"/>
    <pivotTable tabId="1" name="Akpi6"/>
    <pivotTable tabId="6" name="PivotTable9"/>
  </pivotTables>
  <data>
    <olap pivotCacheId="835726785">
      <levels count="2">
        <level uniqueName="[Dim_Date].[monthname].[(All)]" sourceCaption="(All)" count="0"/>
        <level uniqueName="[Dim_Date].[monthname].[monthname]" sourceCaption="monthname" count="6">
          <ranges>
            <range startItem="0">
              <i n="[Dim_Date].[monthname].&amp;[Apr]" c="Apr"/>
              <i n="[Dim_Date].[monthname].&amp;[Feb]" c="Feb"/>
              <i n="[Dim_Date].[monthname].&amp;[Jan]" c="Jan"/>
              <i n="[Dim_Date].[monthname].&amp;[Jun]" c="Jun"/>
              <i n="[Dim_Date].[monthname].&amp;[Mar]" c="Mar"/>
              <i n="[Dim_Date].[monthname].&amp;[May]" c="May"/>
            </range>
          </ranges>
        </level>
      </levels>
      <selections count="1">
        <selection n="[Dim_Date].[monthname].[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type2" xr10:uid="{62823A5E-A535-45D1-9037-4FACA04847BF}" sourceName="[Fact_Trips].[passenger_type]">
  <pivotTables>
    <pivotTable tabId="1" name="M1-CitywiseOverall"/>
    <pivotTable tabId="1" name="M2-Ctwise_tripandrev"/>
    <pivotTable tabId="1" name="M3-CTwiseAvgFare$revperkm"/>
    <pivotTable tabId="1" name="Mkpi1"/>
    <pivotTable tabId="1" name="Mkpi2"/>
    <pivotTable tabId="1" name="Mkpi3"/>
    <pivotTable tabId="1" name="Mkpi5"/>
    <pivotTable tabId="5" name="PivotTable7"/>
  </pivotTables>
  <data>
    <olap pivotCacheId="472498754">
      <levels count="2">
        <level uniqueName="[Fact_Trips].[passenger_type].[(All)]" sourceCaption="(All)" count="0"/>
        <level uniqueName="[Fact_Trips].[passenger_type].[passenger_type]" sourceCaption="passenger_type" count="2">
          <ranges>
            <range startItem="0">
              <i n="[Fact_Trips].[passenger_type].&amp;[new]" c="new"/>
              <i n="[Fact_Trips].[passenger_type].&amp;[repeated]" c="repeated"/>
            </range>
          </ranges>
        </level>
      </levels>
      <selections count="1">
        <selection n="[Fact_Trips].[passenger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_type" xr10:uid="{914FEFC0-2776-49FA-8809-D0E39009CA9E}" cache="Slicer_passenger_type" caption="passenger_type" columnCount="2" level="1" style="SlicerStyleDark3" rowHeight="216000"/>
  <slicer name="day_type" xr10:uid="{1783CB61-E300-47BA-BED2-8B1818ADBCDA}" cache="Slicer_day_type" caption="day_type" columnCount="2" level="1" rowHeight="180000"/>
  <slicer name="city_name" xr10:uid="{ED60ADFD-D362-4644-A9F2-33AB1505C364}" cache="Slicer_city_name" caption="city_name" columnCount="2" level="1" rowHeight="180000"/>
  <slicer name="month_name" xr10:uid="{D37ADE59-A504-40CB-9C58-747EEA8BAB0A}" cache="Slicer_month_name" caption="month_name" columnCount="2" level="1" rowHeight="180000"/>
  <slicer name="passenger_type 1" xr10:uid="{D9087687-6974-44A8-97E4-93E0FB949392}" cache="Slicer_passenger_type1" caption="passenger_type" columnCount="2" level="1" rowHeight="216000"/>
  <slicer name="MonthName" xr10:uid="{EB393BDF-CC06-4AFF-B2C6-B10C1DC173D6}" cache="Slicer_MonthName" caption="MonthName" columnCount="2" level="1" rowHeight="180000"/>
  <slicer name="day_type 1" xr10:uid="{05961C10-A839-452B-AA10-B07E81C0875E}" cache="Slicer_day_type1" caption="day_type" columnCount="2" level="1" rowHeight="257175"/>
  <slicer name="MonthName 2" xr10:uid="{150C3595-2D8C-4D39-8652-0FA28B1F4D73}" cache="Slicer_MonthName2" caption="MonthName" columnCount="2" level="1" rowHeight="257175"/>
  <slicer name="city_name 2" xr10:uid="{995628A3-5296-4121-AF43-1CC79AE1E381}" cache="Slicer_city_name2" caption="city_name" columnCount="2" level="1" rowHeight="257175"/>
  <slicer name="city_name 1" xr10:uid="{E34E2F88-36C3-4C7B-9A10-50961A24D3C2}" cache="Slicer_city_name2" caption="city_name" columnCount="2" level="1" rowHeight="257175"/>
  <slicer name="city_name 3" xr10:uid="{2956E97C-A59C-42BA-A661-B7BD22166940}" cache="Slicer_city_name2" caption="city_name" columnCount="2" level="1" rowHeight="257175"/>
  <slicer name="monthname 1" xr10:uid="{CEE9D051-D4D6-4B8F-984A-E73B47CA8976}" cache="Slicer_monthname1" caption="monthname" columnCount="2" level="1" rowHeight="257175"/>
  <slicer name="city_name 4" xr10:uid="{7F92A06B-4A03-4B90-B74D-B34F8195A7E7}" cache="Slicer_city_name1" caption="city_name" columnCount="2" level="1" rowHeight="180000"/>
  <slicer name="monthname 3" xr10:uid="{A20D5FD0-00BA-4909-A3D5-624BED0DF141}" cache="Slicer_monthname3" caption="monthname" columnCount="2" level="1" rowHeight="180000"/>
  <slicer name="passenger_type 2" xr10:uid="{C2779919-A768-4199-9496-6810DE4DB3BA}" cache="Slicer_passenger_type2" caption="passenger_type" columnCount="2" level="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_type 3" xr10:uid="{A04311D9-003A-4AE6-8FE0-BF6C79437BB5}" cache="Slicer_passenger_type" caption="passenger_type" columnCount="2" level="1" style="SlicerStyleDark6" rowHeight="252000"/>
  <slicer name="day_type 2" xr10:uid="{0397E02D-637D-4922-989A-36795C2A4176}" cache="Slicer_day_type" caption="day_type" columnCount="2" level="1" style="SlicerStyleDark6" rowHeight="180000"/>
  <slicer name="city_name 5" xr10:uid="{E19AA894-DA5E-4280-A344-941D36B11FBE}" cache="Slicer_city_name" caption="city_name" columnCount="2" level="1" style="SlicerStyleDark6" rowHeight="216000"/>
  <slicer name="month_name 1" xr10:uid="{C3FB04F6-2226-4EEC-98D3-6FD3604898F8}" cache="Slicer_month_name" caption="month_name" columnCount="2" level="1" style="SlicerStyleDark6" rowHeight="19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ssenger_type 4" xr10:uid="{95D3E0D1-67BF-45DD-9B3C-045F402C455B}" cache="Slicer_passenger_type1" caption="passenger_type" columnCount="2" level="1" style="SlicerStyleDark5" rowHeight="216000"/>
  <slicer name="MonthName 4" xr10:uid="{841D0048-9EEA-4E81-83A5-D89059EA8DD0}" cache="Slicer_MonthName" caption="MonthName" columnCount="2" level="1" style="SlicerStyleDark5" rowHeight="180000"/>
  <slicer name="day_type 3" xr10:uid="{C462DADB-B77A-4EFE-AE23-D651F9217055}" cache="Slicer_day_type1" caption="day_type" columnCount="2" level="1" style="SlicerStyleDark5" rowHeight="216000"/>
  <slicer name="city_name 6" xr10:uid="{2B6B4CED-1794-4EE5-ADDD-EABD2E61EA89}" cache="Slicer_city_name2" caption="city_name" columnCount="2" level="1" style="SlicerStyleDark5" rowHeight="21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Name 5" xr10:uid="{E819D949-074F-40C8-94E6-66E83A588A92}" cache="Slicer_MonthName2" caption="MonthName" columnCount="2" level="1" style="SlicerStyleDark3" rowHeight="216000"/>
  <slicer name="city_name 7" xr10:uid="{D8B10878-9925-4755-A90B-C8F5F0363267}" cache="Slicer_city_name2" caption="city_name" columnCount="2" level="1" style="SlicerStyleDark3" rowHeight="21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name 8" xr10:uid="{07591F4D-A058-45B6-BCCC-E7B853A27838}" cache="Slicer_city_name2" caption="city_name" columnCount="2" level="1" style="Slicer Style 6" rowHeight="257175"/>
  <slicer name="monthname 6" xr10:uid="{E59526D4-DCFF-4BBD-B439-B686B4CF4DD8}" cache="Slicer_monthname1" caption="monthname" columnCount="2" level="1" style="Slicer Style 6" rowHeight="257175"/>
  <slicer name="passenger_type 5" xr10:uid="{2136745D-FB9D-47F0-9867-CDCCA5C417BD}" cache="Slicer_passenger_type2" caption="passenger_type" columnCount="2" level="1" style="Slicer Style 6" rowHeight="216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name 9" xr10:uid="{EC9E62D8-4EB3-42AA-BC80-E876055A2F97}" cache="Slicer_city_name1" caption="city_name" columnCount="2" level="1" rowHeight="180000"/>
  <slicer name="monthname 7" xr10:uid="{898E9D9F-2992-4C69-992D-5EC9DD618B4D}" cache="Slicer_monthname3" caption="monthname" columnCount="2" level="1"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42" Type="http://schemas.openxmlformats.org/officeDocument/2006/relationships/pivotTable" Target="../pivotTables/pivotTable42.xml"/><Relationship Id="rId47" Type="http://schemas.microsoft.com/office/2007/relationships/slicer" Target="../slicers/slicer1.xml"/><Relationship Id="rId7" Type="http://schemas.openxmlformats.org/officeDocument/2006/relationships/pivotTable" Target="../pivotTables/pivotTable7.xml"/><Relationship Id="rId2" Type="http://schemas.openxmlformats.org/officeDocument/2006/relationships/pivotTable" Target="../pivotTables/pivotTable2.xml"/><Relationship Id="rId16" Type="http://schemas.openxmlformats.org/officeDocument/2006/relationships/pivotTable" Target="../pivotTables/pivotTable16.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pivotTable" Target="../pivotTables/pivotTable40.xml"/><Relationship Id="rId45" Type="http://schemas.openxmlformats.org/officeDocument/2006/relationships/pivotTable" Target="../pivotTables/pivotTable45.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4" Type="http://schemas.openxmlformats.org/officeDocument/2006/relationships/pivotTable" Target="../pivotTables/pivotTable44.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43" Type="http://schemas.openxmlformats.org/officeDocument/2006/relationships/pivotTable" Target="../pivotTables/pivotTable43.xml"/><Relationship Id="rId8" Type="http://schemas.openxmlformats.org/officeDocument/2006/relationships/pivotTable" Target="../pivotTables/pivotTable8.xml"/><Relationship Id="rId3" Type="http://schemas.openxmlformats.org/officeDocument/2006/relationships/pivotTable" Target="../pivotTables/pivotTable3.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46" Type="http://schemas.openxmlformats.org/officeDocument/2006/relationships/drawing" Target="../drawings/drawing1.xml"/><Relationship Id="rId20" Type="http://schemas.openxmlformats.org/officeDocument/2006/relationships/pivotTable" Target="../pivotTables/pivotTable20.xml"/><Relationship Id="rId41" Type="http://schemas.openxmlformats.org/officeDocument/2006/relationships/pivotTable" Target="../pivotTables/pivotTable4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6.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0.xml"/><Relationship Id="rId2" Type="http://schemas.openxmlformats.org/officeDocument/2006/relationships/pivotTable" Target="../pivotTables/pivotTable49.xml"/><Relationship Id="rId1" Type="http://schemas.openxmlformats.org/officeDocument/2006/relationships/pivotTable" Target="../pivotTables/pivotTable48.xml"/><Relationship Id="rId5" Type="http://schemas.microsoft.com/office/2007/relationships/slicer" Target="../slicers/slicer4.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2.xml"/><Relationship Id="rId1" Type="http://schemas.openxmlformats.org/officeDocument/2006/relationships/pivotTable" Target="../pivotTables/pivotTable51.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4743-0CD3-43A1-A712-A85C85B00EE5}">
  <dimension ref="A1:S212"/>
  <sheetViews>
    <sheetView tabSelected="1" topLeftCell="A51" zoomScale="77" workbookViewId="0">
      <selection activeCell="H78" sqref="H78"/>
    </sheetView>
  </sheetViews>
  <sheetFormatPr defaultRowHeight="15" x14ac:dyDescent="0.25"/>
  <cols>
    <col min="1" max="1" width="12" bestFit="1" customWidth="1"/>
    <col min="2" max="2" width="11.85546875" bestFit="1" customWidth="1"/>
    <col min="3" max="3" width="15.140625" bestFit="1" customWidth="1"/>
    <col min="4" max="4" width="30.7109375" bestFit="1" customWidth="1"/>
    <col min="5" max="5" width="39.28515625" bestFit="1" customWidth="1"/>
    <col min="6" max="6" width="15.7109375" bestFit="1" customWidth="1"/>
    <col min="7" max="7" width="15.140625" bestFit="1" customWidth="1"/>
    <col min="8" max="8" width="19" bestFit="1" customWidth="1"/>
    <col min="9" max="9" width="15.140625" bestFit="1" customWidth="1"/>
    <col min="10" max="10" width="16" bestFit="1" customWidth="1"/>
    <col min="11" max="11" width="15.7109375" bestFit="1" customWidth="1"/>
    <col min="12" max="12" width="19" bestFit="1" customWidth="1"/>
    <col min="13" max="14" width="7.7109375" bestFit="1" customWidth="1"/>
    <col min="15" max="16" width="7.140625" bestFit="1" customWidth="1"/>
    <col min="17" max="17" width="14" bestFit="1" customWidth="1"/>
    <col min="18" max="18" width="13.7109375" bestFit="1" customWidth="1"/>
    <col min="19" max="19" width="15.28515625" bestFit="1" customWidth="1"/>
  </cols>
  <sheetData>
    <row r="1" spans="1:19" x14ac:dyDescent="0.25">
      <c r="A1" t="s">
        <v>2</v>
      </c>
      <c r="B1" t="s">
        <v>3</v>
      </c>
      <c r="C1" t="s">
        <v>4</v>
      </c>
      <c r="E1" t="s">
        <v>20</v>
      </c>
      <c r="F1" t="s">
        <v>22</v>
      </c>
      <c r="G1" t="s">
        <v>24</v>
      </c>
      <c r="I1" t="s">
        <v>21</v>
      </c>
      <c r="J1" t="s">
        <v>23</v>
      </c>
      <c r="K1" t="s">
        <v>25</v>
      </c>
      <c r="M1" t="s">
        <v>26</v>
      </c>
      <c r="N1" t="s">
        <v>27</v>
      </c>
      <c r="O1" t="s">
        <v>31</v>
      </c>
      <c r="Q1" t="s">
        <v>28</v>
      </c>
      <c r="R1" t="s">
        <v>29</v>
      </c>
      <c r="S1" t="s">
        <v>30</v>
      </c>
    </row>
    <row r="2" spans="1:19" x14ac:dyDescent="0.25">
      <c r="A2" s="17">
        <v>7747202</v>
      </c>
      <c r="B2" s="11">
        <v>7223310</v>
      </c>
      <c r="C2" s="7">
        <v>7.2527968479824345E-2</v>
      </c>
      <c r="E2" s="17">
        <v>5366995</v>
      </c>
      <c r="F2" s="11">
        <v>5142002</v>
      </c>
      <c r="G2" s="7">
        <v>4.3755914525120759E-2</v>
      </c>
      <c r="I2" s="17">
        <v>2380207</v>
      </c>
      <c r="J2" s="11">
        <v>2081308</v>
      </c>
      <c r="K2" s="7">
        <v>0.14361113299905637</v>
      </c>
      <c r="M2" s="17">
        <v>2499774</v>
      </c>
      <c r="N2" s="11">
        <v>2573558</v>
      </c>
      <c r="O2" s="7">
        <v>-2.8670035802573712E-2</v>
      </c>
      <c r="Q2" s="17">
        <v>5247428</v>
      </c>
      <c r="R2" s="11">
        <v>4649752</v>
      </c>
      <c r="S2" s="7">
        <v>0.12853932854913552</v>
      </c>
    </row>
    <row r="4" spans="1:19" x14ac:dyDescent="0.25">
      <c r="E4" s="1" t="s">
        <v>0</v>
      </c>
      <c r="F4" t="s">
        <v>2</v>
      </c>
      <c r="G4" t="s">
        <v>23</v>
      </c>
      <c r="H4" t="s">
        <v>4</v>
      </c>
    </row>
    <row r="5" spans="1:19" x14ac:dyDescent="0.25">
      <c r="E5" s="2" t="s">
        <v>7</v>
      </c>
      <c r="F5" s="3">
        <v>2108290</v>
      </c>
      <c r="G5" s="12">
        <v>791506</v>
      </c>
      <c r="H5" s="4">
        <v>8.9953797072108516E-2</v>
      </c>
    </row>
    <row r="6" spans="1:19" x14ac:dyDescent="0.25">
      <c r="E6" s="2" t="s">
        <v>8</v>
      </c>
      <c r="F6" s="3">
        <v>571052</v>
      </c>
      <c r="G6" s="12">
        <v>290039</v>
      </c>
      <c r="H6" s="4">
        <v>-6.6195937095790414E-2</v>
      </c>
    </row>
    <row r="7" spans="1:19" x14ac:dyDescent="0.25">
      <c r="E7" s="2" t="s">
        <v>9</v>
      </c>
      <c r="F7" s="3">
        <v>1315118</v>
      </c>
      <c r="G7" s="12">
        <v>680612</v>
      </c>
      <c r="H7" s="4">
        <v>9.6666433176895189E-2</v>
      </c>
    </row>
    <row r="8" spans="1:19" x14ac:dyDescent="0.25">
      <c r="E8" s="2" t="s">
        <v>10</v>
      </c>
      <c r="F8" s="3">
        <v>7747202</v>
      </c>
      <c r="G8" s="12">
        <v>2081308</v>
      </c>
      <c r="H8" s="4">
        <v>7.2527968479824345E-2</v>
      </c>
    </row>
    <row r="9" spans="1:19" x14ac:dyDescent="0.25">
      <c r="E9" s="2" t="s">
        <v>11</v>
      </c>
      <c r="F9" s="3">
        <v>2605593</v>
      </c>
      <c r="G9" s="12">
        <v>812321</v>
      </c>
      <c r="H9" s="4">
        <v>5.7010828954126028E-2</v>
      </c>
    </row>
    <row r="10" spans="1:19" x14ac:dyDescent="0.25">
      <c r="E10" s="2" t="s">
        <v>12</v>
      </c>
      <c r="F10" s="3">
        <v>1777269</v>
      </c>
      <c r="G10" s="12">
        <v>1074674</v>
      </c>
      <c r="H10" s="4">
        <v>0.1096335579319611</v>
      </c>
    </row>
    <row r="11" spans="1:19" x14ac:dyDescent="0.25">
      <c r="E11" s="2" t="s">
        <v>13</v>
      </c>
      <c r="F11" s="3">
        <v>670035</v>
      </c>
      <c r="G11" s="12">
        <v>120705</v>
      </c>
      <c r="H11" s="4">
        <v>9.2080385956905819E-2</v>
      </c>
    </row>
    <row r="12" spans="1:19" x14ac:dyDescent="0.25">
      <c r="E12" s="2" t="s">
        <v>14</v>
      </c>
      <c r="F12" s="3">
        <v>1072366</v>
      </c>
      <c r="G12" s="12">
        <v>681446</v>
      </c>
      <c r="H12" s="4">
        <v>9.4754831049799454E-2</v>
      </c>
    </row>
    <row r="13" spans="1:19" x14ac:dyDescent="0.25">
      <c r="E13" s="2" t="s">
        <v>15</v>
      </c>
      <c r="F13" s="3">
        <v>620684</v>
      </c>
      <c r="G13" s="12">
        <v>311552</v>
      </c>
      <c r="H13" s="4">
        <v>9.8742441193547928E-2</v>
      </c>
    </row>
    <row r="14" spans="1:19" x14ac:dyDescent="0.25">
      <c r="E14" s="2" t="s">
        <v>16</v>
      </c>
      <c r="F14" s="3">
        <v>1371747</v>
      </c>
      <c r="G14" s="12">
        <v>521580</v>
      </c>
      <c r="H14" s="4">
        <v>8.7749695302544548E-2</v>
      </c>
    </row>
    <row r="15" spans="1:19" x14ac:dyDescent="0.25">
      <c r="E15" s="2" t="s">
        <v>1</v>
      </c>
      <c r="F15" s="3">
        <v>19859356</v>
      </c>
      <c r="G15" s="12">
        <v>7365743</v>
      </c>
      <c r="H15" s="4">
        <v>7.6146265700133872E-2</v>
      </c>
    </row>
    <row r="17" spans="5:7" x14ac:dyDescent="0.25">
      <c r="E17" s="1" t="s">
        <v>0</v>
      </c>
      <c r="F17" t="s">
        <v>2</v>
      </c>
    </row>
    <row r="18" spans="5:7" x14ac:dyDescent="0.25">
      <c r="E18" s="2" t="s">
        <v>68</v>
      </c>
      <c r="F18" s="5">
        <v>0.19413587535866764</v>
      </c>
    </row>
    <row r="19" spans="5:7" x14ac:dyDescent="0.25">
      <c r="E19" s="2" t="s">
        <v>69</v>
      </c>
      <c r="F19" s="5">
        <v>0.20821615600748419</v>
      </c>
    </row>
    <row r="20" spans="5:7" x14ac:dyDescent="0.25">
      <c r="E20" s="2" t="s">
        <v>70</v>
      </c>
      <c r="F20" s="5">
        <v>0.17367714898962433</v>
      </c>
    </row>
    <row r="21" spans="5:7" x14ac:dyDescent="0.25">
      <c r="E21" s="2" t="s">
        <v>71</v>
      </c>
      <c r="F21" s="5">
        <v>0.14755483283382378</v>
      </c>
    </row>
    <row r="22" spans="5:7" x14ac:dyDescent="0.25">
      <c r="E22" s="2" t="s">
        <v>72</v>
      </c>
      <c r="F22" s="5">
        <v>0.1477115216860731</v>
      </c>
    </row>
    <row r="23" spans="5:7" x14ac:dyDescent="0.25">
      <c r="E23" s="2" t="s">
        <v>73</v>
      </c>
      <c r="F23" s="5">
        <v>0.12870446512432696</v>
      </c>
    </row>
    <row r="24" spans="5:7" x14ac:dyDescent="0.25">
      <c r="E24" s="2" t="s">
        <v>1</v>
      </c>
      <c r="F24" s="5">
        <v>1</v>
      </c>
    </row>
    <row r="26" spans="5:7" x14ac:dyDescent="0.25">
      <c r="E26" s="1" t="s">
        <v>2</v>
      </c>
      <c r="F26" s="1" t="s">
        <v>17</v>
      </c>
    </row>
    <row r="27" spans="5:7" x14ac:dyDescent="0.25">
      <c r="E27" s="1" t="s">
        <v>0</v>
      </c>
      <c r="F27" t="s">
        <v>18</v>
      </c>
      <c r="G27" t="s">
        <v>19</v>
      </c>
    </row>
    <row r="28" spans="5:7" x14ac:dyDescent="0.25">
      <c r="E28" s="2" t="s">
        <v>7</v>
      </c>
      <c r="F28" s="12">
        <v>1212906</v>
      </c>
      <c r="G28" s="12">
        <v>895384</v>
      </c>
    </row>
    <row r="29" spans="5:7" x14ac:dyDescent="0.25">
      <c r="E29" s="2" t="s">
        <v>8</v>
      </c>
      <c r="F29" s="12">
        <v>281301</v>
      </c>
      <c r="G29" s="12">
        <v>289751</v>
      </c>
    </row>
    <row r="30" spans="5:7" x14ac:dyDescent="0.25">
      <c r="E30" s="2" t="s">
        <v>9</v>
      </c>
      <c r="F30" s="12">
        <v>539373</v>
      </c>
      <c r="G30" s="12">
        <v>775745</v>
      </c>
    </row>
    <row r="31" spans="5:7" x14ac:dyDescent="0.25">
      <c r="E31" s="2" t="s">
        <v>10</v>
      </c>
      <c r="F31" s="12">
        <v>5366995</v>
      </c>
      <c r="G31" s="12">
        <v>2380207</v>
      </c>
    </row>
    <row r="32" spans="5:7" x14ac:dyDescent="0.25">
      <c r="E32" s="2" t="s">
        <v>11</v>
      </c>
      <c r="F32" s="12">
        <v>1503829</v>
      </c>
      <c r="G32" s="12">
        <v>1101764</v>
      </c>
    </row>
    <row r="33" spans="5:7" x14ac:dyDescent="0.25">
      <c r="E33" s="2" t="s">
        <v>12</v>
      </c>
      <c r="F33" s="12">
        <v>533945</v>
      </c>
      <c r="G33" s="12">
        <v>1243324</v>
      </c>
    </row>
    <row r="34" spans="5:7" x14ac:dyDescent="0.25">
      <c r="E34" s="2" t="s">
        <v>13</v>
      </c>
      <c r="F34" s="12">
        <v>542890</v>
      </c>
      <c r="G34" s="12">
        <v>127145</v>
      </c>
    </row>
    <row r="35" spans="5:7" x14ac:dyDescent="0.25">
      <c r="E35" s="2" t="s">
        <v>14</v>
      </c>
      <c r="F35" s="12">
        <v>277351</v>
      </c>
      <c r="G35" s="12">
        <v>795015</v>
      </c>
    </row>
    <row r="36" spans="5:7" x14ac:dyDescent="0.25">
      <c r="E36" s="2" t="s">
        <v>15</v>
      </c>
      <c r="F36" s="12">
        <v>259844</v>
      </c>
      <c r="G36" s="12">
        <v>360840</v>
      </c>
    </row>
    <row r="37" spans="5:7" x14ac:dyDescent="0.25">
      <c r="E37" s="2" t="s">
        <v>16</v>
      </c>
      <c r="F37" s="12">
        <v>724156</v>
      </c>
      <c r="G37" s="12">
        <v>647591</v>
      </c>
    </row>
    <row r="39" spans="5:7" x14ac:dyDescent="0.25">
      <c r="E39" s="1" t="s">
        <v>2</v>
      </c>
      <c r="F39" s="1" t="s">
        <v>17</v>
      </c>
    </row>
    <row r="40" spans="5:7" x14ac:dyDescent="0.25">
      <c r="E40" s="1" t="s">
        <v>0</v>
      </c>
      <c r="F40" t="s">
        <v>5</v>
      </c>
      <c r="G40" t="s">
        <v>6</v>
      </c>
    </row>
    <row r="41" spans="5:7" x14ac:dyDescent="0.25">
      <c r="E41" s="2" t="s">
        <v>7</v>
      </c>
      <c r="F41" s="12">
        <v>859198</v>
      </c>
      <c r="G41" s="12">
        <v>1249092</v>
      </c>
    </row>
    <row r="42" spans="5:7" x14ac:dyDescent="0.25">
      <c r="E42" s="2" t="s">
        <v>8</v>
      </c>
      <c r="F42" s="12">
        <v>278404</v>
      </c>
      <c r="G42" s="12">
        <v>292648</v>
      </c>
    </row>
    <row r="43" spans="5:7" x14ac:dyDescent="0.25">
      <c r="E43" s="2" t="s">
        <v>9</v>
      </c>
      <c r="F43" s="12">
        <v>514592</v>
      </c>
      <c r="G43" s="12">
        <v>800526</v>
      </c>
    </row>
    <row r="44" spans="5:7" x14ac:dyDescent="0.25">
      <c r="E44" s="2" t="s">
        <v>10</v>
      </c>
      <c r="F44" s="12">
        <v>2499774</v>
      </c>
      <c r="G44" s="12">
        <v>5247428</v>
      </c>
    </row>
    <row r="45" spans="5:7" x14ac:dyDescent="0.25">
      <c r="E45" s="2" t="s">
        <v>11</v>
      </c>
      <c r="F45" s="12">
        <v>919944</v>
      </c>
      <c r="G45" s="12">
        <v>1685649</v>
      </c>
    </row>
    <row r="46" spans="5:7" x14ac:dyDescent="0.25">
      <c r="E46" s="2" t="s">
        <v>12</v>
      </c>
      <c r="F46" s="12">
        <v>1263653</v>
      </c>
      <c r="G46" s="12">
        <v>513616</v>
      </c>
    </row>
    <row r="47" spans="5:7" x14ac:dyDescent="0.25">
      <c r="E47" s="2" t="s">
        <v>13</v>
      </c>
      <c r="F47" s="12">
        <v>190520</v>
      </c>
      <c r="G47" s="12">
        <v>479515</v>
      </c>
    </row>
    <row r="48" spans="5:7" x14ac:dyDescent="0.25">
      <c r="E48" s="2" t="s">
        <v>14</v>
      </c>
      <c r="F48" s="12">
        <v>645645</v>
      </c>
      <c r="G48" s="12">
        <v>426721</v>
      </c>
    </row>
    <row r="49" spans="1:12" x14ac:dyDescent="0.25">
      <c r="E49" s="2" t="s">
        <v>15</v>
      </c>
      <c r="F49" s="12">
        <v>356010</v>
      </c>
      <c r="G49" s="12">
        <v>264674</v>
      </c>
    </row>
    <row r="50" spans="1:12" x14ac:dyDescent="0.25">
      <c r="E50" s="2" t="s">
        <v>16</v>
      </c>
      <c r="F50" s="12">
        <v>549468</v>
      </c>
      <c r="G50" s="12">
        <v>822279</v>
      </c>
    </row>
    <row r="52" spans="1:12" x14ac:dyDescent="0.25">
      <c r="A52" t="s">
        <v>36</v>
      </c>
      <c r="B52" t="s">
        <v>32</v>
      </c>
      <c r="C52" t="s">
        <v>35</v>
      </c>
      <c r="E52" t="s">
        <v>37</v>
      </c>
      <c r="F52" t="s">
        <v>39</v>
      </c>
      <c r="G52" t="s">
        <v>40</v>
      </c>
      <c r="I52" t="s">
        <v>38</v>
      </c>
      <c r="J52" t="s">
        <v>41</v>
      </c>
      <c r="L52" t="s">
        <v>42</v>
      </c>
    </row>
    <row r="53" spans="1:12" x14ac:dyDescent="0.25">
      <c r="A53" s="13">
        <v>425903</v>
      </c>
      <c r="B53" s="13">
        <v>429000</v>
      </c>
      <c r="C53" s="8">
        <v>-7.2191142191142194E-3</v>
      </c>
      <c r="E53" s="13">
        <v>176998</v>
      </c>
      <c r="F53" s="13">
        <v>185100</v>
      </c>
      <c r="G53" s="8">
        <v>-4.3770934629929766E-2</v>
      </c>
      <c r="I53" s="13">
        <v>248905</v>
      </c>
      <c r="J53" s="20">
        <v>0.58441710906004418</v>
      </c>
      <c r="L53" s="9">
        <v>71.110664711436087</v>
      </c>
    </row>
    <row r="54" spans="1:12" x14ac:dyDescent="0.25">
      <c r="J54" s="19">
        <f>1-J53</f>
        <v>0.41558289093995582</v>
      </c>
    </row>
    <row r="57" spans="1:12" x14ac:dyDescent="0.25">
      <c r="E57" s="1" t="s">
        <v>0</v>
      </c>
      <c r="F57" t="s">
        <v>33</v>
      </c>
      <c r="G57" t="s">
        <v>32</v>
      </c>
      <c r="H57" t="s">
        <v>34</v>
      </c>
      <c r="I57" t="s">
        <v>35</v>
      </c>
    </row>
    <row r="58" spans="1:12" x14ac:dyDescent="0.25">
      <c r="E58" s="2" t="s">
        <v>7</v>
      </c>
      <c r="F58" s="12">
        <v>38981</v>
      </c>
      <c r="G58" s="12">
        <v>39000</v>
      </c>
      <c r="H58" s="12">
        <v>-19</v>
      </c>
      <c r="I58" s="8">
        <v>-4.871794871794872E-4</v>
      </c>
    </row>
    <row r="59" spans="1:12" x14ac:dyDescent="0.25">
      <c r="E59" s="2" t="s">
        <v>8</v>
      </c>
      <c r="F59" s="12">
        <v>21104</v>
      </c>
      <c r="G59" s="12">
        <v>21000</v>
      </c>
      <c r="H59" s="12">
        <v>104</v>
      </c>
      <c r="I59" s="8">
        <v>4.952380952380952E-3</v>
      </c>
    </row>
    <row r="60" spans="1:12" x14ac:dyDescent="0.25">
      <c r="E60" s="2" t="s">
        <v>9</v>
      </c>
      <c r="F60" s="12">
        <v>42456</v>
      </c>
      <c r="G60" s="12">
        <v>43500</v>
      </c>
      <c r="H60" s="12">
        <v>-1044</v>
      </c>
      <c r="I60" s="8">
        <v>-2.4E-2</v>
      </c>
    </row>
    <row r="61" spans="1:12" x14ac:dyDescent="0.25">
      <c r="E61" s="2" t="s">
        <v>10</v>
      </c>
      <c r="F61" s="12">
        <v>76888</v>
      </c>
      <c r="G61" s="12">
        <v>67500</v>
      </c>
      <c r="H61" s="12">
        <v>9388</v>
      </c>
      <c r="I61" s="8">
        <v>0.13908148148148147</v>
      </c>
    </row>
    <row r="62" spans="1:12" x14ac:dyDescent="0.25">
      <c r="E62" s="2" t="s">
        <v>11</v>
      </c>
      <c r="F62" s="12">
        <v>50702</v>
      </c>
      <c r="G62" s="12">
        <v>49500</v>
      </c>
      <c r="H62" s="12">
        <v>1202</v>
      </c>
      <c r="I62" s="8">
        <v>2.4282828282828284E-2</v>
      </c>
    </row>
    <row r="63" spans="1:12" x14ac:dyDescent="0.25">
      <c r="E63" s="2" t="s">
        <v>12</v>
      </c>
      <c r="F63" s="12">
        <v>64299</v>
      </c>
      <c r="G63" s="12">
        <v>72000</v>
      </c>
      <c r="H63" s="12">
        <v>-7701</v>
      </c>
      <c r="I63" s="8">
        <v>-0.10695833333333334</v>
      </c>
    </row>
    <row r="64" spans="1:12" x14ac:dyDescent="0.25">
      <c r="E64" s="2" t="s">
        <v>13</v>
      </c>
      <c r="F64" s="12">
        <v>16238</v>
      </c>
      <c r="G64" s="12">
        <v>13500</v>
      </c>
      <c r="H64" s="12">
        <v>2738</v>
      </c>
      <c r="I64" s="8">
        <v>0.20281481481481481</v>
      </c>
    </row>
    <row r="65" spans="5:10" x14ac:dyDescent="0.25">
      <c r="E65" s="2" t="s">
        <v>14</v>
      </c>
      <c r="F65" s="12">
        <v>54843</v>
      </c>
      <c r="G65" s="12">
        <v>57000</v>
      </c>
      <c r="H65" s="12">
        <v>-2157</v>
      </c>
      <c r="I65" s="8">
        <v>-3.7842105263157892E-2</v>
      </c>
    </row>
    <row r="66" spans="5:10" x14ac:dyDescent="0.25">
      <c r="E66" s="2" t="s">
        <v>15</v>
      </c>
      <c r="F66" s="12">
        <v>32026</v>
      </c>
      <c r="G66" s="12">
        <v>37500</v>
      </c>
      <c r="H66" s="12">
        <v>-5474</v>
      </c>
      <c r="I66" s="8">
        <v>-0.14597333333333334</v>
      </c>
    </row>
    <row r="67" spans="5:10" x14ac:dyDescent="0.25">
      <c r="E67" s="2" t="s">
        <v>16</v>
      </c>
      <c r="F67" s="12">
        <v>28366</v>
      </c>
      <c r="G67" s="12">
        <v>28500</v>
      </c>
      <c r="H67" s="12">
        <v>-134</v>
      </c>
      <c r="I67" s="8">
        <v>-4.7017543859649126E-3</v>
      </c>
    </row>
    <row r="68" spans="5:10" x14ac:dyDescent="0.25">
      <c r="E68" s="2" t="s">
        <v>1</v>
      </c>
      <c r="F68" s="12">
        <v>425903</v>
      </c>
      <c r="G68" s="12">
        <v>429000</v>
      </c>
      <c r="H68" s="12">
        <v>-3097</v>
      </c>
      <c r="I68" s="4">
        <v>-7.2191142191142194E-3</v>
      </c>
    </row>
    <row r="70" spans="5:10" x14ac:dyDescent="0.25">
      <c r="E70" s="1" t="s">
        <v>36</v>
      </c>
      <c r="F70" s="1" t="s">
        <v>17</v>
      </c>
      <c r="I70" s="1" t="s">
        <v>0</v>
      </c>
      <c r="J70" t="s">
        <v>42</v>
      </c>
    </row>
    <row r="71" spans="5:10" x14ac:dyDescent="0.25">
      <c r="E71" s="1" t="s">
        <v>0</v>
      </c>
      <c r="F71" t="s">
        <v>5</v>
      </c>
      <c r="G71" t="s">
        <v>6</v>
      </c>
      <c r="I71" s="2" t="s">
        <v>7</v>
      </c>
      <c r="J71" s="9">
        <v>94.196183928660389</v>
      </c>
    </row>
    <row r="72" spans="5:10" x14ac:dyDescent="0.25">
      <c r="E72" s="2" t="s">
        <v>7</v>
      </c>
      <c r="F72" s="12">
        <v>19914</v>
      </c>
      <c r="G72" s="12">
        <v>19067</v>
      </c>
      <c r="I72" s="2" t="s">
        <v>8</v>
      </c>
      <c r="J72" s="9">
        <v>67.625099285146945</v>
      </c>
    </row>
    <row r="73" spans="5:10" x14ac:dyDescent="0.25">
      <c r="E73" s="2" t="s">
        <v>8</v>
      </c>
      <c r="F73" s="12">
        <v>12576</v>
      </c>
      <c r="G73" s="12">
        <v>8528</v>
      </c>
      <c r="I73" s="2" t="s">
        <v>9</v>
      </c>
      <c r="J73" s="9">
        <v>53.865110716486065</v>
      </c>
    </row>
    <row r="74" spans="5:10" x14ac:dyDescent="0.25">
      <c r="E74" s="2" t="s">
        <v>9</v>
      </c>
      <c r="F74" s="12">
        <v>21198</v>
      </c>
      <c r="G74" s="12">
        <v>21258</v>
      </c>
      <c r="I74" s="2" t="s">
        <v>10</v>
      </c>
      <c r="J74" s="9">
        <v>147.77004382572827</v>
      </c>
    </row>
    <row r="75" spans="5:10" x14ac:dyDescent="0.25">
      <c r="E75" s="2" t="s">
        <v>10</v>
      </c>
      <c r="F75" s="12">
        <v>32491</v>
      </c>
      <c r="G75" s="12">
        <v>44397</v>
      </c>
      <c r="I75" s="2" t="s">
        <v>11</v>
      </c>
      <c r="J75" s="9">
        <v>108.77048505311701</v>
      </c>
    </row>
    <row r="76" spans="5:10" x14ac:dyDescent="0.25">
      <c r="E76" s="2" t="s">
        <v>11</v>
      </c>
      <c r="F76" s="12">
        <v>22915</v>
      </c>
      <c r="G76" s="12">
        <v>27787</v>
      </c>
      <c r="I76" s="2" t="s">
        <v>12</v>
      </c>
      <c r="J76" s="9">
        <v>33.847498907137954</v>
      </c>
    </row>
    <row r="77" spans="5:10" x14ac:dyDescent="0.25">
      <c r="E77" s="2" t="s">
        <v>12</v>
      </c>
      <c r="F77" s="12">
        <v>49617</v>
      </c>
      <c r="G77" s="12">
        <v>14682</v>
      </c>
      <c r="I77" s="2" t="s">
        <v>13</v>
      </c>
      <c r="J77" s="9">
        <v>256.33091946456005</v>
      </c>
    </row>
    <row r="78" spans="5:10" x14ac:dyDescent="0.25">
      <c r="E78" s="2" t="s">
        <v>13</v>
      </c>
      <c r="F78" s="12">
        <v>6424</v>
      </c>
      <c r="G78" s="12">
        <v>9814</v>
      </c>
      <c r="I78" s="2" t="s">
        <v>14</v>
      </c>
      <c r="J78" s="9">
        <v>26.901450817965149</v>
      </c>
    </row>
    <row r="79" spans="5:10" x14ac:dyDescent="0.25">
      <c r="E79" s="2" t="s">
        <v>14</v>
      </c>
      <c r="F79" s="12">
        <v>37793</v>
      </c>
      <c r="G79" s="12">
        <v>17050</v>
      </c>
      <c r="I79" s="2" t="s">
        <v>15</v>
      </c>
      <c r="J79" s="9">
        <v>46.244120736106673</v>
      </c>
    </row>
    <row r="80" spans="5:10" x14ac:dyDescent="0.25">
      <c r="E80" s="2" t="s">
        <v>15</v>
      </c>
      <c r="F80" s="12">
        <v>20310</v>
      </c>
      <c r="G80" s="12">
        <v>11716</v>
      </c>
      <c r="I80" s="2" t="s">
        <v>16</v>
      </c>
      <c r="J80" s="9">
        <v>81.612139061399574</v>
      </c>
    </row>
    <row r="81" spans="1:10" x14ac:dyDescent="0.25">
      <c r="E81" s="2" t="s">
        <v>16</v>
      </c>
      <c r="F81" s="12">
        <v>15100</v>
      </c>
      <c r="G81" s="12">
        <v>13266</v>
      </c>
    </row>
    <row r="83" spans="1:10" x14ac:dyDescent="0.25">
      <c r="E83" s="1" t="s">
        <v>0</v>
      </c>
      <c r="F83" t="s">
        <v>80</v>
      </c>
      <c r="G83" t="s">
        <v>79</v>
      </c>
    </row>
    <row r="84" spans="1:10" x14ac:dyDescent="0.25">
      <c r="E84" s="2" t="s">
        <v>7</v>
      </c>
      <c r="F84" s="12">
        <v>38981</v>
      </c>
      <c r="G84" s="3">
        <v>11058401</v>
      </c>
    </row>
    <row r="85" spans="1:10" x14ac:dyDescent="0.25">
      <c r="E85" s="2" t="s">
        <v>8</v>
      </c>
      <c r="F85" s="12">
        <v>21104</v>
      </c>
      <c r="G85" s="3">
        <v>3523992</v>
      </c>
    </row>
    <row r="86" spans="1:10" x14ac:dyDescent="0.25">
      <c r="E86" s="2" t="s">
        <v>9</v>
      </c>
      <c r="F86" s="12">
        <v>42456</v>
      </c>
      <c r="G86" s="3">
        <v>7635228</v>
      </c>
    </row>
    <row r="87" spans="1:10" x14ac:dyDescent="0.25">
      <c r="E87" s="2" t="s">
        <v>10</v>
      </c>
      <c r="F87" s="12">
        <v>76888</v>
      </c>
      <c r="G87" s="3">
        <v>37207497</v>
      </c>
    </row>
    <row r="88" spans="1:10" x14ac:dyDescent="0.25">
      <c r="E88" s="2" t="s">
        <v>11</v>
      </c>
      <c r="F88" s="12">
        <v>50702</v>
      </c>
      <c r="G88" s="3">
        <v>16997596</v>
      </c>
    </row>
    <row r="89" spans="1:10" x14ac:dyDescent="0.25">
      <c r="E89" s="2" t="s">
        <v>12</v>
      </c>
      <c r="F89" s="12">
        <v>64299</v>
      </c>
      <c r="G89" s="3">
        <v>9463551</v>
      </c>
    </row>
    <row r="90" spans="1:10" x14ac:dyDescent="0.25">
      <c r="E90" s="2" t="s">
        <v>13</v>
      </c>
      <c r="F90" s="12">
        <v>16238</v>
      </c>
      <c r="G90" s="3">
        <v>4054745</v>
      </c>
    </row>
    <row r="91" spans="1:10" x14ac:dyDescent="0.25">
      <c r="E91" s="2" t="s">
        <v>14</v>
      </c>
      <c r="F91" s="12">
        <v>54843</v>
      </c>
      <c r="G91" s="3">
        <v>6431599</v>
      </c>
    </row>
    <row r="92" spans="1:10" x14ac:dyDescent="0.25">
      <c r="E92" s="2" t="s">
        <v>15</v>
      </c>
      <c r="F92" s="12">
        <v>32026</v>
      </c>
      <c r="G92" s="3">
        <v>3797200</v>
      </c>
    </row>
    <row r="93" spans="1:10" x14ac:dyDescent="0.25">
      <c r="E93" s="2" t="s">
        <v>16</v>
      </c>
      <c r="F93" s="12">
        <v>28366</v>
      </c>
      <c r="G93" s="3">
        <v>8018282</v>
      </c>
    </row>
    <row r="95" spans="1:10" x14ac:dyDescent="0.25">
      <c r="A95" t="s">
        <v>36</v>
      </c>
      <c r="B95" t="s">
        <v>53</v>
      </c>
      <c r="C95" t="s">
        <v>54</v>
      </c>
      <c r="E95" t="s">
        <v>37</v>
      </c>
      <c r="F95" t="s">
        <v>39</v>
      </c>
      <c r="G95" t="s">
        <v>40</v>
      </c>
      <c r="I95" t="s">
        <v>38</v>
      </c>
      <c r="J95" t="s">
        <v>41</v>
      </c>
    </row>
    <row r="96" spans="1:10" x14ac:dyDescent="0.25">
      <c r="A96" s="13">
        <v>72543</v>
      </c>
      <c r="B96" s="13">
        <v>71335</v>
      </c>
      <c r="C96" s="4">
        <v>1.6934183780752787E-2</v>
      </c>
      <c r="E96" s="13">
        <v>176998</v>
      </c>
      <c r="F96" s="13">
        <v>185100</v>
      </c>
      <c r="G96" s="4">
        <v>-4.3770934629929766E-2</v>
      </c>
      <c r="I96" s="13">
        <v>48361</v>
      </c>
      <c r="J96" s="4">
        <v>0.66665288173910642</v>
      </c>
    </row>
    <row r="100" spans="4:12" x14ac:dyDescent="0.25">
      <c r="D100" s="1" t="s">
        <v>0</v>
      </c>
      <c r="E100" t="s">
        <v>36</v>
      </c>
      <c r="F100" t="s">
        <v>37</v>
      </c>
      <c r="G100" t="s">
        <v>38</v>
      </c>
      <c r="I100" s="1" t="s">
        <v>0</v>
      </c>
      <c r="J100" t="s">
        <v>37</v>
      </c>
      <c r="K100" t="s">
        <v>39</v>
      </c>
      <c r="L100" t="s">
        <v>40</v>
      </c>
    </row>
    <row r="101" spans="4:12" x14ac:dyDescent="0.25">
      <c r="D101" s="2" t="s">
        <v>7</v>
      </c>
      <c r="E101" s="12">
        <v>6620</v>
      </c>
      <c r="F101" s="12">
        <v>2730</v>
      </c>
      <c r="G101" s="12">
        <v>3890</v>
      </c>
      <c r="I101" s="2" t="s">
        <v>7</v>
      </c>
      <c r="J101" s="12">
        <v>18908</v>
      </c>
      <c r="K101" s="12">
        <v>21000</v>
      </c>
      <c r="L101" s="8">
        <v>-9.9619047619047621E-2</v>
      </c>
    </row>
    <row r="102" spans="4:12" x14ac:dyDescent="0.25">
      <c r="D102" s="2" t="s">
        <v>8</v>
      </c>
      <c r="E102" s="12">
        <v>3550</v>
      </c>
      <c r="F102" s="12">
        <v>1039</v>
      </c>
      <c r="G102" s="12">
        <v>2511</v>
      </c>
      <c r="I102" s="2" t="s">
        <v>8</v>
      </c>
      <c r="J102" s="12">
        <v>8514</v>
      </c>
      <c r="K102" s="12">
        <v>7500</v>
      </c>
      <c r="L102" s="8">
        <v>0.13519999999999999</v>
      </c>
    </row>
    <row r="103" spans="4:12" x14ac:dyDescent="0.25">
      <c r="D103" s="2" t="s">
        <v>9</v>
      </c>
      <c r="E103" s="12">
        <v>7787</v>
      </c>
      <c r="F103" s="12">
        <v>2028</v>
      </c>
      <c r="G103" s="12">
        <v>5759</v>
      </c>
      <c r="I103" s="2" t="s">
        <v>9</v>
      </c>
      <c r="J103" s="12">
        <v>14863</v>
      </c>
      <c r="K103" s="12">
        <v>14100</v>
      </c>
      <c r="L103" s="8">
        <v>5.4113475177304964E-2</v>
      </c>
    </row>
    <row r="104" spans="4:12" x14ac:dyDescent="0.25">
      <c r="D104" s="2" t="s">
        <v>10</v>
      </c>
      <c r="E104" s="12">
        <v>11475</v>
      </c>
      <c r="F104" s="12">
        <v>5332</v>
      </c>
      <c r="G104" s="12">
        <v>6143</v>
      </c>
      <c r="I104" s="2" t="s">
        <v>10</v>
      </c>
      <c r="J104" s="12">
        <v>45856</v>
      </c>
      <c r="K104" s="12">
        <v>54000</v>
      </c>
      <c r="L104" s="8">
        <v>-0.15081481481481482</v>
      </c>
    </row>
    <row r="105" spans="4:12" x14ac:dyDescent="0.25">
      <c r="D105" s="2" t="s">
        <v>11</v>
      </c>
      <c r="E105" s="12">
        <v>10014</v>
      </c>
      <c r="F105" s="12">
        <v>4369</v>
      </c>
      <c r="G105" s="12">
        <v>5645</v>
      </c>
      <c r="I105" s="2" t="s">
        <v>11</v>
      </c>
      <c r="J105" s="12">
        <v>26416</v>
      </c>
      <c r="K105" s="12">
        <v>27000</v>
      </c>
      <c r="L105" s="8">
        <v>-2.1629629629629631E-2</v>
      </c>
    </row>
    <row r="106" spans="4:12" x14ac:dyDescent="0.25">
      <c r="D106" s="2" t="s">
        <v>12</v>
      </c>
      <c r="E106" s="12">
        <v>9705</v>
      </c>
      <c r="F106" s="12">
        <v>1825</v>
      </c>
      <c r="G106" s="12">
        <v>7880</v>
      </c>
      <c r="I106" s="2" t="s">
        <v>12</v>
      </c>
      <c r="J106" s="12">
        <v>16260</v>
      </c>
      <c r="K106" s="12">
        <v>15600</v>
      </c>
      <c r="L106" s="8">
        <v>4.230769230769231E-2</v>
      </c>
    </row>
    <row r="107" spans="4:12" x14ac:dyDescent="0.25">
      <c r="D107" s="2" t="s">
        <v>13</v>
      </c>
      <c r="E107" s="12">
        <v>3007</v>
      </c>
      <c r="F107" s="12">
        <v>1921</v>
      </c>
      <c r="G107" s="12">
        <v>1086</v>
      </c>
      <c r="I107" s="2" t="s">
        <v>13</v>
      </c>
      <c r="J107" s="12">
        <v>11681</v>
      </c>
      <c r="K107" s="12">
        <v>12000</v>
      </c>
      <c r="L107" s="8">
        <v>-2.6583333333333334E-2</v>
      </c>
    </row>
    <row r="108" spans="4:12" x14ac:dyDescent="0.25">
      <c r="D108" s="2" t="s">
        <v>14</v>
      </c>
      <c r="E108" s="12">
        <v>9774</v>
      </c>
      <c r="F108" s="12">
        <v>1611</v>
      </c>
      <c r="G108" s="12">
        <v>8163</v>
      </c>
      <c r="I108" s="2" t="s">
        <v>14</v>
      </c>
      <c r="J108" s="12">
        <v>11626</v>
      </c>
      <c r="K108" s="12">
        <v>10500</v>
      </c>
      <c r="L108" s="8">
        <v>0.10723809523809524</v>
      </c>
    </row>
    <row r="109" spans="4:12" x14ac:dyDescent="0.25">
      <c r="D109" s="2" t="s">
        <v>15</v>
      </c>
      <c r="E109" s="12">
        <v>5799</v>
      </c>
      <c r="F109" s="12">
        <v>1388</v>
      </c>
      <c r="G109" s="12">
        <v>4411</v>
      </c>
      <c r="I109" s="2" t="s">
        <v>15</v>
      </c>
      <c r="J109" s="12">
        <v>10127</v>
      </c>
      <c r="K109" s="12">
        <v>9900</v>
      </c>
      <c r="L109" s="8">
        <v>2.2929292929292928E-2</v>
      </c>
    </row>
    <row r="110" spans="4:12" x14ac:dyDescent="0.25">
      <c r="D110" s="2" t="s">
        <v>16</v>
      </c>
      <c r="E110" s="12">
        <v>4812</v>
      </c>
      <c r="F110" s="12">
        <v>1939</v>
      </c>
      <c r="G110" s="12">
        <v>2873</v>
      </c>
      <c r="I110" s="2" t="s">
        <v>16</v>
      </c>
      <c r="J110" s="12">
        <v>12747</v>
      </c>
      <c r="K110" s="12">
        <v>13500</v>
      </c>
      <c r="L110" s="8">
        <v>-5.577777777777778E-2</v>
      </c>
    </row>
    <row r="113" spans="4:16" x14ac:dyDescent="0.25">
      <c r="D113" s="1" t="s">
        <v>0</v>
      </c>
      <c r="E113" t="s">
        <v>41</v>
      </c>
      <c r="G113" s="1" t="s">
        <v>52</v>
      </c>
      <c r="H113" s="1" t="s">
        <v>17</v>
      </c>
    </row>
    <row r="114" spans="4:16" x14ac:dyDescent="0.25">
      <c r="D114" s="2" t="s">
        <v>7</v>
      </c>
      <c r="E114" s="4">
        <v>0.58761329305135956</v>
      </c>
      <c r="G114" s="1" t="s">
        <v>0</v>
      </c>
      <c r="H114" t="s">
        <v>43</v>
      </c>
      <c r="I114" t="s">
        <v>44</v>
      </c>
      <c r="J114" t="s">
        <v>45</v>
      </c>
      <c r="K114" t="s">
        <v>46</v>
      </c>
      <c r="L114" t="s">
        <v>47</v>
      </c>
      <c r="M114" t="s">
        <v>48</v>
      </c>
      <c r="N114" t="s">
        <v>49</v>
      </c>
      <c r="O114" t="s">
        <v>50</v>
      </c>
      <c r="P114" t="s">
        <v>51</v>
      </c>
    </row>
    <row r="115" spans="4:16" x14ac:dyDescent="0.25">
      <c r="D115" s="2" t="s">
        <v>8</v>
      </c>
      <c r="E115" s="4">
        <v>0.70732394366197182</v>
      </c>
      <c r="G115" s="2" t="s">
        <v>7</v>
      </c>
      <c r="H115" s="5">
        <v>1.7948717948717947E-2</v>
      </c>
      <c r="I115" s="5">
        <v>0.32307692307692309</v>
      </c>
      <c r="J115" s="5">
        <v>0.19250493096646942</v>
      </c>
      <c r="K115" s="5">
        <v>0.15739644970414202</v>
      </c>
      <c r="L115" s="5">
        <v>0.12209072978303748</v>
      </c>
      <c r="M115" s="5">
        <v>7.416173570019724E-2</v>
      </c>
      <c r="N115" s="5">
        <v>5.4832347140039449E-2</v>
      </c>
      <c r="O115" s="5">
        <v>3.4714003944773177E-2</v>
      </c>
      <c r="P115" s="5">
        <v>2.3274161735700197E-2</v>
      </c>
    </row>
    <row r="116" spans="4:16" x14ac:dyDescent="0.25">
      <c r="D116" s="2" t="s">
        <v>9</v>
      </c>
      <c r="E116" s="4">
        <v>0.73956594323873126</v>
      </c>
      <c r="G116" s="2" t="s">
        <v>8</v>
      </c>
      <c r="H116" s="5">
        <v>1.2152097216777734E-2</v>
      </c>
      <c r="I116" s="5">
        <v>0.11211289690317522</v>
      </c>
      <c r="J116" s="5">
        <v>0.14817718541748334</v>
      </c>
      <c r="K116" s="5">
        <v>0.15562524500196001</v>
      </c>
      <c r="L116" s="5">
        <v>0.20619364954919639</v>
      </c>
      <c r="M116" s="5">
        <v>0.17640141121128969</v>
      </c>
      <c r="N116" s="5">
        <v>0.10466483731869855</v>
      </c>
      <c r="O116" s="5">
        <v>6.1544492355938847E-2</v>
      </c>
      <c r="P116" s="5">
        <v>2.3128185025480204E-2</v>
      </c>
    </row>
    <row r="117" spans="4:16" x14ac:dyDescent="0.25">
      <c r="D117" s="2" t="s">
        <v>10</v>
      </c>
      <c r="E117" s="4">
        <v>0.53533769063180825</v>
      </c>
      <c r="G117" s="2" t="s">
        <v>9</v>
      </c>
      <c r="H117" s="5">
        <v>1.5105321507760533E-2</v>
      </c>
      <c r="I117" s="5">
        <v>0.34340354767184034</v>
      </c>
      <c r="J117" s="5">
        <v>0.22685698447893571</v>
      </c>
      <c r="K117" s="5">
        <v>0.13400776053215077</v>
      </c>
      <c r="L117" s="5">
        <v>0.10338137472283813</v>
      </c>
      <c r="M117" s="5">
        <v>6.8458980044345905E-2</v>
      </c>
      <c r="N117" s="5">
        <v>5.2383592017738359E-2</v>
      </c>
      <c r="O117" s="5">
        <v>3.2566518847006655E-2</v>
      </c>
      <c r="P117" s="5">
        <v>2.383592017738359E-2</v>
      </c>
    </row>
    <row r="118" spans="4:16" x14ac:dyDescent="0.25">
      <c r="D118" s="2" t="s">
        <v>11</v>
      </c>
      <c r="E118" s="4">
        <v>0.5637108048731776</v>
      </c>
      <c r="G118" s="2" t="s">
        <v>10</v>
      </c>
      <c r="H118" s="5">
        <v>9.7087378640776691E-3</v>
      </c>
      <c r="I118" s="5">
        <v>0.50144598223507542</v>
      </c>
      <c r="J118" s="5">
        <v>0.20729188184259451</v>
      </c>
      <c r="K118" s="5">
        <v>0.12115265441024582</v>
      </c>
      <c r="L118" s="5">
        <v>6.2900227225779801E-2</v>
      </c>
      <c r="M118" s="5">
        <v>4.1313778145011359E-2</v>
      </c>
      <c r="N118" s="5">
        <v>2.5201404668456929E-2</v>
      </c>
      <c r="O118" s="5">
        <v>1.9004337946705228E-2</v>
      </c>
      <c r="P118" s="5">
        <v>1.1980995662053295E-2</v>
      </c>
    </row>
    <row r="119" spans="4:16" x14ac:dyDescent="0.25">
      <c r="D119" s="2" t="s">
        <v>12</v>
      </c>
      <c r="E119" s="4">
        <v>0.81195260175167439</v>
      </c>
      <c r="G119" s="2" t="s">
        <v>11</v>
      </c>
      <c r="H119" s="5">
        <v>8.130081300813009E-3</v>
      </c>
      <c r="I119" s="5">
        <v>0.476658798846053</v>
      </c>
      <c r="J119" s="5">
        <v>0.24350904799370574</v>
      </c>
      <c r="K119" s="5">
        <v>0.11814843954891162</v>
      </c>
      <c r="L119" s="5">
        <v>6.477838971938106E-2</v>
      </c>
      <c r="M119" s="5">
        <v>3.907684238132704E-2</v>
      </c>
      <c r="N119" s="5">
        <v>2.111198531340152E-2</v>
      </c>
      <c r="O119" s="5">
        <v>1.6522423288749016E-2</v>
      </c>
      <c r="P119" s="5">
        <v>1.2063991607658012E-2</v>
      </c>
    </row>
    <row r="120" spans="4:16" x14ac:dyDescent="0.25">
      <c r="D120" s="2" t="s">
        <v>13</v>
      </c>
      <c r="E120" s="4">
        <v>0.36115729963418691</v>
      </c>
      <c r="G120" s="2" t="s">
        <v>12</v>
      </c>
      <c r="H120" s="5">
        <v>1.104511826612483E-2</v>
      </c>
      <c r="I120" s="5">
        <v>9.659268521412942E-2</v>
      </c>
      <c r="J120" s="5">
        <v>0.14765030738772533</v>
      </c>
      <c r="K120" s="5">
        <v>0.16202980097947275</v>
      </c>
      <c r="L120" s="5">
        <v>0.18422423674064811</v>
      </c>
      <c r="M120" s="5">
        <v>0.20183390642909244</v>
      </c>
      <c r="N120" s="5">
        <v>0.11326456184224237</v>
      </c>
      <c r="O120" s="5">
        <v>6.4290924247160569E-2</v>
      </c>
      <c r="P120" s="5">
        <v>1.9068458893404187E-2</v>
      </c>
    </row>
    <row r="121" spans="4:16" x14ac:dyDescent="0.25">
      <c r="D121" s="2" t="s">
        <v>14</v>
      </c>
      <c r="E121" s="4">
        <v>0.83517495395948438</v>
      </c>
      <c r="G121" s="2" t="s">
        <v>13</v>
      </c>
      <c r="H121" s="5">
        <v>4.7393364928909956E-3</v>
      </c>
      <c r="I121" s="5">
        <v>0.48747461069735953</v>
      </c>
      <c r="J121" s="5">
        <v>0.24441435341909276</v>
      </c>
      <c r="K121" s="5">
        <v>0.12728503723764387</v>
      </c>
      <c r="L121" s="5">
        <v>5.8226134055517943E-2</v>
      </c>
      <c r="M121" s="5">
        <v>4.0622884224779957E-2</v>
      </c>
      <c r="N121" s="5">
        <v>1.7603249830737983E-2</v>
      </c>
      <c r="O121" s="5">
        <v>1.4218009478672985E-2</v>
      </c>
      <c r="P121" s="5">
        <v>5.4163845633039944E-3</v>
      </c>
    </row>
    <row r="122" spans="4:16" x14ac:dyDescent="0.25">
      <c r="D122" s="2" t="s">
        <v>15</v>
      </c>
      <c r="E122" s="4">
        <v>0.76064838765304366</v>
      </c>
      <c r="G122" s="2" t="s">
        <v>14</v>
      </c>
      <c r="H122" s="5">
        <v>1.3544802037508682E-2</v>
      </c>
      <c r="I122" s="5">
        <v>9.7592035193331789E-2</v>
      </c>
      <c r="J122" s="5">
        <v>0.14262560777957861</v>
      </c>
      <c r="K122" s="5">
        <v>0.16554758045843945</v>
      </c>
      <c r="L122" s="5">
        <v>0.19749942116230609</v>
      </c>
      <c r="M122" s="5">
        <v>0.18453345681870803</v>
      </c>
      <c r="N122" s="5">
        <v>0.11889326232924288</v>
      </c>
      <c r="O122" s="5">
        <v>6.2398703403565639E-2</v>
      </c>
      <c r="P122" s="5">
        <v>1.7365130817318823E-2</v>
      </c>
    </row>
    <row r="123" spans="4:16" x14ac:dyDescent="0.25">
      <c r="D123" s="2" t="s">
        <v>16</v>
      </c>
      <c r="E123" s="4">
        <v>0.59704904405652537</v>
      </c>
      <c r="G123" s="2" t="s">
        <v>15</v>
      </c>
      <c r="H123" s="5">
        <v>1.6106764841233318E-2</v>
      </c>
      <c r="I123" s="5">
        <v>9.8711458812701339E-2</v>
      </c>
      <c r="J123" s="5">
        <v>0.14173953060285319</v>
      </c>
      <c r="K123" s="5">
        <v>0.16520938794293602</v>
      </c>
      <c r="L123" s="5">
        <v>0.1806258628624022</v>
      </c>
      <c r="M123" s="5">
        <v>0.19075011504832029</v>
      </c>
      <c r="N123" s="5">
        <v>0.12862402208927751</v>
      </c>
      <c r="O123" s="5">
        <v>5.7754256787850899E-2</v>
      </c>
      <c r="P123" s="5">
        <v>2.047860101242522E-2</v>
      </c>
    </row>
    <row r="124" spans="4:16" x14ac:dyDescent="0.25">
      <c r="D124" s="2" t="s">
        <v>1</v>
      </c>
      <c r="E124" s="4">
        <v>0.66665288173910642</v>
      </c>
      <c r="G124" s="2" t="s">
        <v>16</v>
      </c>
      <c r="H124" s="5">
        <v>9.2012529365700854E-3</v>
      </c>
      <c r="I124" s="5">
        <v>0.51252936570086138</v>
      </c>
      <c r="J124" s="5">
        <v>0.24960845732184808</v>
      </c>
      <c r="K124" s="5">
        <v>9.9843382928739233E-2</v>
      </c>
      <c r="L124" s="5">
        <v>5.4424432263116683E-2</v>
      </c>
      <c r="M124" s="5">
        <v>3.1910728269381364E-2</v>
      </c>
      <c r="N124" s="5">
        <v>1.9772905246671888E-2</v>
      </c>
      <c r="O124" s="5">
        <v>1.3899765074393109E-2</v>
      </c>
      <c r="P124" s="5">
        <v>8.8097102584181672E-3</v>
      </c>
    </row>
    <row r="127" spans="4:16" x14ac:dyDescent="0.25">
      <c r="D127" s="1" t="s">
        <v>0</v>
      </c>
      <c r="E127" t="s">
        <v>81</v>
      </c>
    </row>
    <row r="128" spans="4:16" x14ac:dyDescent="0.25">
      <c r="D128" s="2" t="s">
        <v>68</v>
      </c>
      <c r="E128" s="4">
        <v>0.48441713263886915</v>
      </c>
    </row>
    <row r="129" spans="1:12" x14ac:dyDescent="0.25">
      <c r="D129" s="2" t="s">
        <v>69</v>
      </c>
      <c r="E129" s="4">
        <v>0.51974687910425976</v>
      </c>
    </row>
    <row r="130" spans="1:12" x14ac:dyDescent="0.25">
      <c r="D130" s="2" t="s">
        <v>70</v>
      </c>
      <c r="E130" s="4">
        <v>0.58178042590154588</v>
      </c>
    </row>
    <row r="131" spans="1:12" x14ac:dyDescent="0.25">
      <c r="D131" s="2" t="s">
        <v>71</v>
      </c>
      <c r="E131" s="4">
        <v>0.62683114880493451</v>
      </c>
    </row>
    <row r="132" spans="1:12" x14ac:dyDescent="0.25">
      <c r="D132" s="2" t="s">
        <v>72</v>
      </c>
      <c r="E132" s="4">
        <v>0.66665288173910642</v>
      </c>
    </row>
    <row r="133" spans="1:12" x14ac:dyDescent="0.25">
      <c r="D133" s="2" t="s">
        <v>73</v>
      </c>
      <c r="E133" s="4">
        <v>0.63439724822014243</v>
      </c>
    </row>
    <row r="134" spans="1:12" x14ac:dyDescent="0.25">
      <c r="D134" s="2" t="s">
        <v>1</v>
      </c>
      <c r="E134" s="4">
        <v>0.58441710906004418</v>
      </c>
    </row>
    <row r="137" spans="1:12" x14ac:dyDescent="0.25">
      <c r="A137" t="s">
        <v>55</v>
      </c>
      <c r="C137" t="s">
        <v>56</v>
      </c>
      <c r="E137" t="s">
        <v>57</v>
      </c>
      <c r="G137" t="s">
        <v>58</v>
      </c>
      <c r="H137" t="s">
        <v>59</v>
      </c>
      <c r="J137" t="s">
        <v>60</v>
      </c>
    </row>
    <row r="138" spans="1:12" x14ac:dyDescent="0.25">
      <c r="A138" s="14">
        <v>1376843</v>
      </c>
      <c r="C138" s="15">
        <v>18.979681016776258</v>
      </c>
      <c r="E138" s="16">
        <v>13.062613529647171</v>
      </c>
      <c r="G138" s="9">
        <v>7.5683801331624005</v>
      </c>
      <c r="H138" s="10">
        <v>7.9749999999999996</v>
      </c>
      <c r="J138" s="9">
        <v>7.8210027156307298</v>
      </c>
    </row>
    <row r="140" spans="1:12" x14ac:dyDescent="0.25">
      <c r="C140" s="1" t="s">
        <v>0</v>
      </c>
      <c r="D140" t="s">
        <v>36</v>
      </c>
      <c r="E140" t="s">
        <v>61</v>
      </c>
      <c r="F140" t="s">
        <v>55</v>
      </c>
      <c r="G140" t="s">
        <v>62</v>
      </c>
      <c r="H140" t="s">
        <v>63</v>
      </c>
      <c r="J140" s="1" t="s">
        <v>74</v>
      </c>
      <c r="K140" t="s">
        <v>80</v>
      </c>
      <c r="L140" t="s">
        <v>88</v>
      </c>
    </row>
    <row r="141" spans="1:12" x14ac:dyDescent="0.25">
      <c r="C141" s="2" t="s">
        <v>7</v>
      </c>
      <c r="D141" s="12">
        <v>26383</v>
      </c>
      <c r="E141" s="9">
        <v>283.41678353485202</v>
      </c>
      <c r="F141" s="12">
        <v>620575</v>
      </c>
      <c r="G141" s="12">
        <v>35</v>
      </c>
      <c r="H141" s="12">
        <v>12</v>
      </c>
      <c r="J141" s="2" t="s">
        <v>10</v>
      </c>
      <c r="K141" s="12">
        <v>53729</v>
      </c>
      <c r="L141" s="3">
        <v>25956634</v>
      </c>
    </row>
    <row r="142" spans="1:12" x14ac:dyDescent="0.25">
      <c r="C142" s="2" t="s">
        <v>8</v>
      </c>
      <c r="D142" s="12">
        <v>14266</v>
      </c>
      <c r="E142" s="9">
        <v>167.06392822094492</v>
      </c>
      <c r="F142" s="12">
        <v>214054</v>
      </c>
      <c r="G142" s="12">
        <v>22</v>
      </c>
      <c r="H142" s="12">
        <v>8</v>
      </c>
      <c r="J142" s="2" t="s">
        <v>11</v>
      </c>
      <c r="K142" s="12">
        <v>34808</v>
      </c>
      <c r="L142" s="3">
        <v>11678893</v>
      </c>
    </row>
    <row r="143" spans="1:12" x14ac:dyDescent="0.25">
      <c r="C143" s="2" t="s">
        <v>9</v>
      </c>
      <c r="D143" s="12">
        <v>29149</v>
      </c>
      <c r="E143" s="9">
        <v>179.43720196233147</v>
      </c>
      <c r="F143" s="12">
        <v>480813</v>
      </c>
      <c r="G143" s="12">
        <v>25</v>
      </c>
      <c r="H143" s="12">
        <v>8</v>
      </c>
      <c r="J143" s="2" t="s">
        <v>7</v>
      </c>
      <c r="K143" s="12">
        <v>26383</v>
      </c>
      <c r="L143" s="3">
        <v>7477385</v>
      </c>
    </row>
    <row r="144" spans="1:12" x14ac:dyDescent="0.25">
      <c r="C144" s="2" t="s">
        <v>10</v>
      </c>
      <c r="D144" s="12">
        <v>53729</v>
      </c>
      <c r="E144" s="9">
        <v>483.10286809730314</v>
      </c>
      <c r="F144" s="12">
        <v>1612828</v>
      </c>
      <c r="G144" s="12">
        <v>45</v>
      </c>
      <c r="H144" s="12">
        <v>15</v>
      </c>
      <c r="J144" s="2" t="s">
        <v>12</v>
      </c>
      <c r="K144" s="12">
        <v>42835</v>
      </c>
      <c r="L144" s="3">
        <v>6303671</v>
      </c>
    </row>
    <row r="145" spans="3:14" x14ac:dyDescent="0.25">
      <c r="C145" s="2" t="s">
        <v>11</v>
      </c>
      <c r="D145" s="12">
        <v>34808</v>
      </c>
      <c r="E145" s="9">
        <v>335.52324178349807</v>
      </c>
      <c r="F145" s="12">
        <v>838711</v>
      </c>
      <c r="G145" s="12">
        <v>38</v>
      </c>
      <c r="H145" s="12">
        <v>10</v>
      </c>
      <c r="J145" s="2" t="s">
        <v>16</v>
      </c>
      <c r="K145" s="12">
        <v>19011</v>
      </c>
      <c r="L145" s="3">
        <v>5368103</v>
      </c>
    </row>
    <row r="146" spans="3:14" x14ac:dyDescent="0.25">
      <c r="C146" s="2" t="s">
        <v>12</v>
      </c>
      <c r="D146" s="12">
        <v>42835</v>
      </c>
      <c r="E146" s="9">
        <v>147.16169020660675</v>
      </c>
      <c r="F146" s="12">
        <v>536148</v>
      </c>
      <c r="G146" s="12">
        <v>20</v>
      </c>
      <c r="H146" s="12">
        <v>5</v>
      </c>
      <c r="J146" s="2" t="s">
        <v>9</v>
      </c>
      <c r="K146" s="12">
        <v>29149</v>
      </c>
      <c r="L146" s="3">
        <v>5230415</v>
      </c>
    </row>
    <row r="147" spans="3:14" x14ac:dyDescent="0.25">
      <c r="C147" s="2" t="s">
        <v>13</v>
      </c>
      <c r="D147" s="12">
        <v>10763</v>
      </c>
      <c r="E147" s="9">
        <v>248.75034841586918</v>
      </c>
      <c r="F147" s="12">
        <v>177296</v>
      </c>
      <c r="G147" s="12">
        <v>25</v>
      </c>
      <c r="H147" s="12">
        <v>8</v>
      </c>
      <c r="J147" s="2" t="s">
        <v>14</v>
      </c>
      <c r="K147" s="12">
        <v>37032</v>
      </c>
      <c r="L147" s="3">
        <v>4344486</v>
      </c>
    </row>
    <row r="148" spans="3:14" x14ac:dyDescent="0.25">
      <c r="C148" s="2" t="s">
        <v>14</v>
      </c>
      <c r="D148" s="12">
        <v>37032</v>
      </c>
      <c r="E148" s="9">
        <v>117.31707712248866</v>
      </c>
      <c r="F148" s="12">
        <v>407667</v>
      </c>
      <c r="G148" s="12">
        <v>17</v>
      </c>
      <c r="H148" s="12">
        <v>5</v>
      </c>
      <c r="J148" s="2" t="s">
        <v>13</v>
      </c>
      <c r="K148" s="12">
        <v>10763</v>
      </c>
      <c r="L148" s="3">
        <v>2677300</v>
      </c>
    </row>
    <row r="149" spans="3:14" x14ac:dyDescent="0.25">
      <c r="C149" s="2" t="s">
        <v>15</v>
      </c>
      <c r="D149" s="12">
        <v>21743</v>
      </c>
      <c r="E149" s="9">
        <v>118.39231016878996</v>
      </c>
      <c r="F149" s="12">
        <v>250286</v>
      </c>
      <c r="G149" s="12">
        <v>18</v>
      </c>
      <c r="H149" s="12">
        <v>5</v>
      </c>
      <c r="J149" s="2" t="s">
        <v>15</v>
      </c>
      <c r="K149" s="12">
        <v>21743</v>
      </c>
      <c r="L149" s="3">
        <v>2574204</v>
      </c>
    </row>
    <row r="150" spans="3:14" x14ac:dyDescent="0.25">
      <c r="C150" s="2" t="s">
        <v>16</v>
      </c>
      <c r="D150" s="12">
        <v>19011</v>
      </c>
      <c r="E150" s="9">
        <v>282.36826048077427</v>
      </c>
      <c r="F150" s="12">
        <v>428879</v>
      </c>
      <c r="G150" s="12">
        <v>35</v>
      </c>
      <c r="H150" s="12">
        <v>10</v>
      </c>
      <c r="J150" s="2" t="s">
        <v>8</v>
      </c>
      <c r="K150" s="12">
        <v>14266</v>
      </c>
      <c r="L150" s="3">
        <v>2383334</v>
      </c>
    </row>
    <row r="151" spans="3:14" x14ac:dyDescent="0.25">
      <c r="C151" s="2" t="s">
        <v>1</v>
      </c>
      <c r="D151" s="12">
        <v>289719</v>
      </c>
      <c r="E151" s="9">
        <v>255.40066409175787</v>
      </c>
      <c r="F151" s="12">
        <v>5567257</v>
      </c>
      <c r="G151" s="12">
        <v>45</v>
      </c>
      <c r="H151" s="12">
        <v>5</v>
      </c>
    </row>
    <row r="154" spans="3:14" x14ac:dyDescent="0.25">
      <c r="C154" s="1" t="s">
        <v>0</v>
      </c>
      <c r="D154" t="s">
        <v>56</v>
      </c>
      <c r="E154" t="s">
        <v>87</v>
      </c>
      <c r="G154" s="1" t="s">
        <v>60</v>
      </c>
      <c r="H154" s="1" t="s">
        <v>17</v>
      </c>
      <c r="K154" s="1" t="s">
        <v>0</v>
      </c>
      <c r="L154" t="s">
        <v>58</v>
      </c>
      <c r="M154" t="s">
        <v>59</v>
      </c>
      <c r="N154" s="6" t="s">
        <v>64</v>
      </c>
    </row>
    <row r="155" spans="3:14" x14ac:dyDescent="0.25">
      <c r="C155" s="2" t="s">
        <v>7</v>
      </c>
      <c r="D155" s="9">
        <v>23.521775385665013</v>
      </c>
      <c r="E155" s="9">
        <v>12.049123796479071</v>
      </c>
      <c r="G155" s="1" t="s">
        <v>0</v>
      </c>
      <c r="H155" t="s">
        <v>18</v>
      </c>
      <c r="I155" t="s">
        <v>19</v>
      </c>
      <c r="K155" s="2" t="s">
        <v>7</v>
      </c>
      <c r="L155" s="10">
        <v>7.9909411363377929</v>
      </c>
      <c r="M155" s="10">
        <v>8</v>
      </c>
      <c r="N155" s="8">
        <f>(L155-M155)/M155</f>
        <v>-1.1323579577758869E-3</v>
      </c>
    </row>
    <row r="156" spans="3:14" x14ac:dyDescent="0.25">
      <c r="C156" s="2" t="s">
        <v>8</v>
      </c>
      <c r="D156" s="9">
        <v>15.004486190943503</v>
      </c>
      <c r="E156" s="9">
        <v>11.134265185420501</v>
      </c>
      <c r="G156" s="2" t="s">
        <v>7</v>
      </c>
      <c r="H156" s="9">
        <v>7.9971320754716979</v>
      </c>
      <c r="I156" s="9">
        <v>7.4687428614939462</v>
      </c>
      <c r="K156" s="2" t="s">
        <v>8</v>
      </c>
      <c r="L156" s="10">
        <v>7.8837095191364082</v>
      </c>
      <c r="M156" s="10">
        <v>8.25</v>
      </c>
      <c r="N156" s="8">
        <f t="shared" ref="N156:N163" si="0">(L156-M156)/M156</f>
        <v>-4.4398846165283862E-2</v>
      </c>
    </row>
    <row r="157" spans="3:14" x14ac:dyDescent="0.25">
      <c r="C157" s="2" t="s">
        <v>9</v>
      </c>
      <c r="D157" s="9">
        <v>16.495008405091085</v>
      </c>
      <c r="E157" s="9">
        <v>10.878272842040461</v>
      </c>
      <c r="G157" s="2" t="s">
        <v>8</v>
      </c>
      <c r="H157" s="9">
        <v>7.9944347826086952</v>
      </c>
      <c r="I157" s="9">
        <v>7.4778064819163923</v>
      </c>
      <c r="K157" s="2" t="s">
        <v>9</v>
      </c>
      <c r="L157" s="10">
        <v>7.8319324848193759</v>
      </c>
      <c r="M157" s="10">
        <v>8</v>
      </c>
      <c r="N157" s="8">
        <f t="shared" si="0"/>
        <v>-2.1008439397578016E-2</v>
      </c>
    </row>
    <row r="158" spans="3:14" x14ac:dyDescent="0.25">
      <c r="C158" s="2" t="s">
        <v>10</v>
      </c>
      <c r="D158" s="9">
        <v>30.017830222040239</v>
      </c>
      <c r="E158" s="9">
        <v>16.093863697802867</v>
      </c>
      <c r="G158" s="2" t="s">
        <v>9</v>
      </c>
      <c r="H158" s="9">
        <v>7.9723762376237621</v>
      </c>
      <c r="I158" s="9">
        <v>7.4784503123523542</v>
      </c>
      <c r="K158" s="2" t="s">
        <v>10</v>
      </c>
      <c r="L158" s="10">
        <v>8.5973682741163984</v>
      </c>
      <c r="M158" s="10">
        <v>8.25</v>
      </c>
      <c r="N158" s="8">
        <f t="shared" si="0"/>
        <v>4.2105245347442227E-2</v>
      </c>
    </row>
    <row r="159" spans="3:14" x14ac:dyDescent="0.25">
      <c r="C159" s="2" t="s">
        <v>11</v>
      </c>
      <c r="D159" s="9">
        <v>24.09535164330039</v>
      </c>
      <c r="E159" s="9">
        <v>13.924812003181072</v>
      </c>
      <c r="G159" s="2" t="s">
        <v>10</v>
      </c>
      <c r="H159" s="9">
        <v>8.9882745530247359</v>
      </c>
      <c r="I159" s="9">
        <v>8.9831474009019701</v>
      </c>
      <c r="K159" s="2" t="s">
        <v>11</v>
      </c>
      <c r="L159" s="10">
        <v>8.5282406343369335</v>
      </c>
      <c r="M159" s="10">
        <v>8.5</v>
      </c>
      <c r="N159" s="8">
        <f t="shared" si="0"/>
        <v>3.3224275690509962E-3</v>
      </c>
    </row>
    <row r="160" spans="3:14" x14ac:dyDescent="0.25">
      <c r="C160" s="2" t="s">
        <v>12</v>
      </c>
      <c r="D160" s="9">
        <v>12.516586903233337</v>
      </c>
      <c r="E160" s="9">
        <v>11.75733379589218</v>
      </c>
      <c r="G160" s="2" t="s">
        <v>11</v>
      </c>
      <c r="H160" s="9">
        <v>8.991154261057174</v>
      </c>
      <c r="I160" s="9">
        <v>8.9952053110400794</v>
      </c>
      <c r="K160" s="2" t="s">
        <v>12</v>
      </c>
      <c r="L160" s="10">
        <v>6.5085794327068989</v>
      </c>
      <c r="M160" s="10">
        <v>7.25</v>
      </c>
      <c r="N160" s="8">
        <f t="shared" si="0"/>
        <v>-0.10226490583353119</v>
      </c>
    </row>
    <row r="161" spans="1:14" x14ac:dyDescent="0.25">
      <c r="C161" s="2" t="s">
        <v>13</v>
      </c>
      <c r="D161" s="9">
        <v>16.472730651305397</v>
      </c>
      <c r="E161" s="9">
        <v>15.100735493186535</v>
      </c>
      <c r="G161" s="2" t="s">
        <v>12</v>
      </c>
      <c r="H161" s="9">
        <v>6.9912848158131178</v>
      </c>
      <c r="I161" s="9">
        <v>6.4962939599432268</v>
      </c>
      <c r="K161" s="2" t="s">
        <v>13</v>
      </c>
      <c r="L161" s="10">
        <v>8.7131840564898262</v>
      </c>
      <c r="M161" s="10">
        <v>8.5</v>
      </c>
      <c r="N161" s="8">
        <f t="shared" si="0"/>
        <v>2.50804772340972E-2</v>
      </c>
    </row>
    <row r="162" spans="1:14" x14ac:dyDescent="0.25">
      <c r="C162" s="2" t="s">
        <v>14</v>
      </c>
      <c r="D162" s="9">
        <v>11.008506156837329</v>
      </c>
      <c r="E162" s="9">
        <v>10.656947950165208</v>
      </c>
      <c r="G162" s="2" t="s">
        <v>13</v>
      </c>
      <c r="H162" s="9">
        <v>8.9804372842347533</v>
      </c>
      <c r="I162" s="9">
        <v>8.9806254248810333</v>
      </c>
      <c r="K162" s="2" t="s">
        <v>14</v>
      </c>
      <c r="L162" s="10">
        <v>6.4359202851587813</v>
      </c>
      <c r="M162" s="10">
        <v>7</v>
      </c>
      <c r="N162" s="8">
        <f t="shared" si="0"/>
        <v>-8.058281640588838E-2</v>
      </c>
    </row>
    <row r="163" spans="1:14" x14ac:dyDescent="0.25">
      <c r="C163" s="2" t="s">
        <v>15</v>
      </c>
      <c r="D163" s="9">
        <v>11.511107022949915</v>
      </c>
      <c r="E163" s="9">
        <v>10.285049902911069</v>
      </c>
      <c r="G163" s="2" t="s">
        <v>14</v>
      </c>
      <c r="H163" s="9">
        <v>6.9963144963144961</v>
      </c>
      <c r="I163" s="9">
        <v>6.4761525681849648</v>
      </c>
      <c r="K163" s="2" t="s">
        <v>15</v>
      </c>
      <c r="L163" s="10">
        <v>6.6526238329577332</v>
      </c>
      <c r="M163" s="10">
        <v>7.5</v>
      </c>
      <c r="N163" s="8">
        <f t="shared" si="0"/>
        <v>-0.11298348893896891</v>
      </c>
    </row>
    <row r="164" spans="1:14" x14ac:dyDescent="0.25">
      <c r="C164" s="2" t="s">
        <v>16</v>
      </c>
      <c r="D164" s="9">
        <v>22.559518173688918</v>
      </c>
      <c r="E164" s="9">
        <v>12.51659092657836</v>
      </c>
      <c r="G164" s="2" t="s">
        <v>15</v>
      </c>
      <c r="H164" s="9">
        <v>7.0030303030303029</v>
      </c>
      <c r="I164" s="9">
        <v>6.4816681626734791</v>
      </c>
      <c r="K164" s="2" t="s">
        <v>16</v>
      </c>
      <c r="L164" s="10">
        <v>8.4419020567040128</v>
      </c>
      <c r="M164" s="10">
        <v>8.5</v>
      </c>
      <c r="N164" s="8">
        <f>(L164-M164)/M164</f>
        <v>-6.8350521524690785E-3</v>
      </c>
    </row>
    <row r="165" spans="1:14" x14ac:dyDescent="0.25">
      <c r="G165" s="2" t="s">
        <v>16</v>
      </c>
      <c r="H165" s="9">
        <v>8.9800622334908375</v>
      </c>
      <c r="I165" s="9">
        <v>8.9972904973872652</v>
      </c>
    </row>
    <row r="168" spans="1:14" x14ac:dyDescent="0.25">
      <c r="A168" t="s">
        <v>2</v>
      </c>
      <c r="B168" t="s">
        <v>3</v>
      </c>
      <c r="D168" t="s">
        <v>36</v>
      </c>
      <c r="E168" t="s">
        <v>53</v>
      </c>
      <c r="F168" t="s">
        <v>54</v>
      </c>
      <c r="G168" t="s">
        <v>32</v>
      </c>
      <c r="I168" t="s">
        <v>65</v>
      </c>
      <c r="J168" t="s">
        <v>38</v>
      </c>
      <c r="K168" t="s">
        <v>37</v>
      </c>
      <c r="L168" t="s">
        <v>39</v>
      </c>
    </row>
    <row r="169" spans="1:14" x14ac:dyDescent="0.25">
      <c r="A169" s="3">
        <v>108188091</v>
      </c>
      <c r="B169" s="12"/>
      <c r="D169" s="12">
        <v>425903</v>
      </c>
      <c r="E169" s="12"/>
      <c r="F169" s="4"/>
      <c r="G169" s="12">
        <v>429000</v>
      </c>
      <c r="I169" s="12">
        <v>425903</v>
      </c>
      <c r="J169" s="12">
        <v>248905</v>
      </c>
      <c r="K169" s="12">
        <v>176998</v>
      </c>
      <c r="L169" s="12">
        <v>185100</v>
      </c>
    </row>
    <row r="171" spans="1:14" x14ac:dyDescent="0.25">
      <c r="A171" t="s">
        <v>40</v>
      </c>
      <c r="C171" t="s">
        <v>58</v>
      </c>
      <c r="D171" t="s">
        <v>60</v>
      </c>
      <c r="F171" t="s">
        <v>62</v>
      </c>
      <c r="G171" t="s">
        <v>63</v>
      </c>
    </row>
    <row r="172" spans="1:14" x14ac:dyDescent="0.25">
      <c r="A172" s="4">
        <v>-4.3770934629929766E-2</v>
      </c>
      <c r="C172" s="9">
        <v>7.6610401899023959</v>
      </c>
      <c r="D172" s="9">
        <v>7.8309474223003832</v>
      </c>
      <c r="F172" s="18">
        <v>45</v>
      </c>
      <c r="G172" s="18">
        <v>5</v>
      </c>
    </row>
    <row r="175" spans="1:14" x14ac:dyDescent="0.25">
      <c r="C175" s="1" t="s">
        <v>0</v>
      </c>
      <c r="D175" t="s">
        <v>80</v>
      </c>
      <c r="E175" t="s">
        <v>88</v>
      </c>
      <c r="F175" t="s">
        <v>37</v>
      </c>
      <c r="G175" t="s">
        <v>38</v>
      </c>
      <c r="H175" t="s">
        <v>90</v>
      </c>
    </row>
    <row r="176" spans="1:14" x14ac:dyDescent="0.25">
      <c r="C176" s="2" t="s">
        <v>7</v>
      </c>
      <c r="D176" s="12">
        <v>38981</v>
      </c>
      <c r="E176" s="3">
        <v>11058401</v>
      </c>
      <c r="F176" s="12">
        <v>18908</v>
      </c>
      <c r="G176" s="12">
        <v>20073</v>
      </c>
      <c r="H176" s="4">
        <v>0.51494317744542217</v>
      </c>
    </row>
    <row r="177" spans="3:9" x14ac:dyDescent="0.25">
      <c r="C177" s="2" t="s">
        <v>8</v>
      </c>
      <c r="D177" s="12">
        <v>21104</v>
      </c>
      <c r="E177" s="3">
        <v>3523992</v>
      </c>
      <c r="F177" s="12">
        <v>8514</v>
      </c>
      <c r="G177" s="12">
        <v>12590</v>
      </c>
      <c r="H177" s="4">
        <v>0.59656937073540561</v>
      </c>
    </row>
    <row r="178" spans="3:9" x14ac:dyDescent="0.25">
      <c r="C178" s="2" t="s">
        <v>9</v>
      </c>
      <c r="D178" s="12">
        <v>42456</v>
      </c>
      <c r="E178" s="3">
        <v>7635228</v>
      </c>
      <c r="F178" s="12">
        <v>14863</v>
      </c>
      <c r="G178" s="12">
        <v>27593</v>
      </c>
      <c r="H178" s="4">
        <v>0.64991991709063501</v>
      </c>
    </row>
    <row r="179" spans="3:9" x14ac:dyDescent="0.25">
      <c r="C179" s="2" t="s">
        <v>10</v>
      </c>
      <c r="D179" s="12">
        <v>76888</v>
      </c>
      <c r="E179" s="3">
        <v>37207497</v>
      </c>
      <c r="F179" s="12">
        <v>45856</v>
      </c>
      <c r="G179" s="12">
        <v>31032</v>
      </c>
      <c r="H179" s="4">
        <v>0.40360004161897828</v>
      </c>
    </row>
    <row r="180" spans="3:9" x14ac:dyDescent="0.25">
      <c r="C180" s="2" t="s">
        <v>11</v>
      </c>
      <c r="D180" s="12">
        <v>50702</v>
      </c>
      <c r="E180" s="3">
        <v>16997596</v>
      </c>
      <c r="F180" s="12">
        <v>26416</v>
      </c>
      <c r="G180" s="12">
        <v>24286</v>
      </c>
      <c r="H180" s="4">
        <v>0.47899491144333556</v>
      </c>
    </row>
    <row r="181" spans="3:9" x14ac:dyDescent="0.25">
      <c r="C181" s="2" t="s">
        <v>12</v>
      </c>
      <c r="D181" s="12">
        <v>64299</v>
      </c>
      <c r="E181" s="3">
        <v>9463551</v>
      </c>
      <c r="F181" s="12">
        <v>16260</v>
      </c>
      <c r="G181" s="12">
        <v>48039</v>
      </c>
      <c r="H181" s="4">
        <v>0.74711892875472408</v>
      </c>
    </row>
    <row r="182" spans="3:9" x14ac:dyDescent="0.25">
      <c r="C182" s="2" t="s">
        <v>13</v>
      </c>
      <c r="D182" s="12">
        <v>16238</v>
      </c>
      <c r="E182" s="3">
        <v>4054745</v>
      </c>
      <c r="F182" s="12">
        <v>11681</v>
      </c>
      <c r="G182" s="12">
        <v>4557</v>
      </c>
      <c r="H182" s="4">
        <v>0.28063800960709445</v>
      </c>
    </row>
    <row r="183" spans="3:9" x14ac:dyDescent="0.25">
      <c r="C183" s="2" t="s">
        <v>14</v>
      </c>
      <c r="D183" s="12">
        <v>54843</v>
      </c>
      <c r="E183" s="3">
        <v>6431599</v>
      </c>
      <c r="F183" s="12">
        <v>11626</v>
      </c>
      <c r="G183" s="12">
        <v>43217</v>
      </c>
      <c r="H183" s="4">
        <v>0.78801305544919131</v>
      </c>
    </row>
    <row r="184" spans="3:9" x14ac:dyDescent="0.25">
      <c r="C184" s="2" t="s">
        <v>15</v>
      </c>
      <c r="D184" s="12">
        <v>32026</v>
      </c>
      <c r="E184" s="3">
        <v>3797200</v>
      </c>
      <c r="F184" s="12">
        <v>10127</v>
      </c>
      <c r="G184" s="12">
        <v>21899</v>
      </c>
      <c r="H184" s="4">
        <v>0.68378817211016052</v>
      </c>
    </row>
    <row r="185" spans="3:9" x14ac:dyDescent="0.25">
      <c r="C185" s="2" t="s">
        <v>16</v>
      </c>
      <c r="D185" s="12">
        <v>28366</v>
      </c>
      <c r="E185" s="3">
        <v>8018282</v>
      </c>
      <c r="F185" s="12">
        <v>12747</v>
      </c>
      <c r="G185" s="12">
        <v>15619</v>
      </c>
      <c r="H185" s="4">
        <v>0.55062398646266653</v>
      </c>
    </row>
    <row r="188" spans="3:9" x14ac:dyDescent="0.25">
      <c r="C188" s="1" t="s">
        <v>0</v>
      </c>
      <c r="D188" t="s">
        <v>96</v>
      </c>
      <c r="E188" t="s">
        <v>93</v>
      </c>
      <c r="G188" s="1" t="s">
        <v>0</v>
      </c>
      <c r="H188" t="s">
        <v>66</v>
      </c>
      <c r="I188" t="s">
        <v>94</v>
      </c>
    </row>
    <row r="189" spans="3:9" x14ac:dyDescent="0.25">
      <c r="C189" s="2" t="s">
        <v>13</v>
      </c>
      <c r="D189" s="4">
        <v>1.2028148148148148</v>
      </c>
      <c r="E189" s="4">
        <v>0.99278088578088552</v>
      </c>
      <c r="G189" s="2" t="s">
        <v>8</v>
      </c>
      <c r="H189" s="4">
        <v>1.1352</v>
      </c>
      <c r="I189" s="4">
        <v>0.95622906537007046</v>
      </c>
    </row>
    <row r="190" spans="3:9" x14ac:dyDescent="0.25">
      <c r="C190" s="2" t="s">
        <v>10</v>
      </c>
      <c r="D190" s="4">
        <v>1.1390814814814814</v>
      </c>
      <c r="E190" s="4">
        <v>0.99278088578088552</v>
      </c>
      <c r="G190" s="2" t="s">
        <v>14</v>
      </c>
      <c r="H190" s="4">
        <v>1.1072380952380954</v>
      </c>
      <c r="I190" s="4">
        <v>0.95622906537007046</v>
      </c>
    </row>
    <row r="191" spans="3:9" x14ac:dyDescent="0.25">
      <c r="C191" s="2" t="s">
        <v>11</v>
      </c>
      <c r="D191" s="4">
        <v>1.0242828282828282</v>
      </c>
      <c r="E191" s="4">
        <v>0.99278088578088552</v>
      </c>
      <c r="G191" s="2" t="s">
        <v>9</v>
      </c>
      <c r="H191" s="4">
        <v>1.0541134751773049</v>
      </c>
      <c r="I191" s="4">
        <v>0.95622906537007046</v>
      </c>
    </row>
    <row r="192" spans="3:9" x14ac:dyDescent="0.25">
      <c r="C192" s="2" t="s">
        <v>8</v>
      </c>
      <c r="D192" s="4">
        <v>1.004952380952381</v>
      </c>
      <c r="E192" s="4">
        <v>0.99278088578088552</v>
      </c>
      <c r="G192" s="2" t="s">
        <v>12</v>
      </c>
      <c r="H192" s="4">
        <v>1.0423076923076924</v>
      </c>
      <c r="I192" s="4">
        <v>0.95622906537007046</v>
      </c>
    </row>
    <row r="193" spans="3:9" x14ac:dyDescent="0.25">
      <c r="C193" s="2" t="s">
        <v>7</v>
      </c>
      <c r="D193" s="4">
        <v>0.99951282051282053</v>
      </c>
      <c r="E193" s="4">
        <v>0.99278088578088552</v>
      </c>
      <c r="G193" s="2" t="s">
        <v>15</v>
      </c>
      <c r="H193" s="4">
        <v>1.022929292929293</v>
      </c>
      <c r="I193" s="4">
        <v>0.95622906537007046</v>
      </c>
    </row>
    <row r="194" spans="3:9" x14ac:dyDescent="0.25">
      <c r="C194" s="2" t="s">
        <v>16</v>
      </c>
      <c r="D194" s="4">
        <v>0.99529824561403513</v>
      </c>
      <c r="E194" s="4">
        <v>0.99278088578088552</v>
      </c>
      <c r="G194" s="2" t="s">
        <v>11</v>
      </c>
      <c r="H194" s="4">
        <v>0.97837037037037033</v>
      </c>
      <c r="I194" s="4">
        <v>0.95622906537007046</v>
      </c>
    </row>
    <row r="195" spans="3:9" x14ac:dyDescent="0.25">
      <c r="C195" s="2" t="s">
        <v>9</v>
      </c>
      <c r="D195" s="4">
        <v>0.97599999999999998</v>
      </c>
      <c r="E195" s="4">
        <v>0.99278088578088552</v>
      </c>
      <c r="G195" s="2" t="s">
        <v>13</v>
      </c>
      <c r="H195" s="4">
        <v>0.97341666666666671</v>
      </c>
      <c r="I195" s="4">
        <v>0.95622906537007046</v>
      </c>
    </row>
    <row r="196" spans="3:9" x14ac:dyDescent="0.25">
      <c r="C196" s="2" t="s">
        <v>14</v>
      </c>
      <c r="D196" s="4">
        <v>0.9621578947368421</v>
      </c>
      <c r="E196" s="4">
        <v>0.99278088578088552</v>
      </c>
      <c r="G196" s="2" t="s">
        <v>16</v>
      </c>
      <c r="H196" s="4">
        <v>0.94422222222222219</v>
      </c>
      <c r="I196" s="4">
        <v>0.95622906537007046</v>
      </c>
    </row>
    <row r="197" spans="3:9" x14ac:dyDescent="0.25">
      <c r="C197" s="2" t="s">
        <v>12</v>
      </c>
      <c r="D197" s="4">
        <v>0.89304166666666662</v>
      </c>
      <c r="E197" s="4">
        <v>0.99278088578088552</v>
      </c>
      <c r="G197" s="2" t="s">
        <v>7</v>
      </c>
      <c r="H197" s="4">
        <v>0.90038095238095239</v>
      </c>
      <c r="I197" s="4">
        <v>0.95622906537007046</v>
      </c>
    </row>
    <row r="198" spans="3:9" x14ac:dyDescent="0.25">
      <c r="C198" s="2" t="s">
        <v>15</v>
      </c>
      <c r="D198" s="4">
        <v>0.85402666666666671</v>
      </c>
      <c r="E198" s="4">
        <v>0.99278088578088552</v>
      </c>
      <c r="G198" s="2" t="s">
        <v>10</v>
      </c>
      <c r="H198" s="4">
        <v>0.84918518518518515</v>
      </c>
      <c r="I198" s="4">
        <v>0.95622906537007046</v>
      </c>
    </row>
    <row r="199" spans="3:9" x14ac:dyDescent="0.25">
      <c r="C199" s="2" t="s">
        <v>1</v>
      </c>
      <c r="D199" s="4">
        <v>0.99278088578088575</v>
      </c>
      <c r="E199" s="4">
        <v>0.99278088578088552</v>
      </c>
      <c r="G199" s="2" t="s">
        <v>1</v>
      </c>
      <c r="H199" s="4">
        <v>0.95622906537007024</v>
      </c>
      <c r="I199" s="4">
        <v>0.95622906537007046</v>
      </c>
    </row>
    <row r="201" spans="3:9" x14ac:dyDescent="0.25">
      <c r="C201" s="1" t="s">
        <v>0</v>
      </c>
      <c r="D201" t="s">
        <v>67</v>
      </c>
      <c r="E201" t="s">
        <v>95</v>
      </c>
    </row>
    <row r="202" spans="3:9" x14ac:dyDescent="0.25">
      <c r="C202" s="2" t="s">
        <v>10</v>
      </c>
      <c r="D202" s="4">
        <v>1.0404665739698515</v>
      </c>
      <c r="E202" s="4">
        <v>0.9710301593297006</v>
      </c>
    </row>
    <row r="203" spans="3:9" x14ac:dyDescent="0.25">
      <c r="C203" s="2" t="s">
        <v>13</v>
      </c>
      <c r="D203" s="4">
        <v>1.0236554777102367</v>
      </c>
      <c r="E203" s="4">
        <v>0.9710301593297006</v>
      </c>
    </row>
    <row r="204" spans="3:9" x14ac:dyDescent="0.25">
      <c r="C204" s="2" t="s">
        <v>11</v>
      </c>
      <c r="D204" s="4">
        <v>1.0019050182496572</v>
      </c>
      <c r="E204" s="4">
        <v>0.9710301593297006</v>
      </c>
    </row>
    <row r="205" spans="3:9" x14ac:dyDescent="0.25">
      <c r="C205" s="2" t="s">
        <v>7</v>
      </c>
      <c r="D205" s="4">
        <v>0.99707549831969422</v>
      </c>
      <c r="E205" s="4">
        <v>0.9710301593297006</v>
      </c>
    </row>
    <row r="206" spans="3:9" x14ac:dyDescent="0.25">
      <c r="C206" s="2" t="s">
        <v>16</v>
      </c>
      <c r="D206" s="4">
        <v>0.99211151710208156</v>
      </c>
      <c r="E206" s="4">
        <v>0.9710301593297006</v>
      </c>
    </row>
    <row r="207" spans="3:9" x14ac:dyDescent="0.25">
      <c r="C207" s="2" t="s">
        <v>9</v>
      </c>
      <c r="D207" s="4">
        <v>0.97852482570190313</v>
      </c>
      <c r="E207" s="4">
        <v>0.9710301593297006</v>
      </c>
    </row>
    <row r="208" spans="3:9" x14ac:dyDescent="0.25">
      <c r="C208" s="2" t="s">
        <v>8</v>
      </c>
      <c r="D208" s="4">
        <v>0.95552185999494565</v>
      </c>
      <c r="E208" s="4">
        <v>0.9710301593297006</v>
      </c>
    </row>
    <row r="209" spans="3:5" x14ac:dyDescent="0.25">
      <c r="C209" s="2" t="s">
        <v>14</v>
      </c>
      <c r="D209" s="4">
        <v>0.91672592673632003</v>
      </c>
      <c r="E209" s="4">
        <v>0.9710301593297006</v>
      </c>
    </row>
    <row r="210" spans="3:5" x14ac:dyDescent="0.25">
      <c r="C210" s="2" t="s">
        <v>12</v>
      </c>
      <c r="D210" s="4">
        <v>0.89508980404586114</v>
      </c>
      <c r="E210" s="4">
        <v>0.9710301593297006</v>
      </c>
    </row>
    <row r="211" spans="3:5" x14ac:dyDescent="0.25">
      <c r="C211" s="2" t="s">
        <v>15</v>
      </c>
      <c r="D211" s="4">
        <v>0.88150044755302981</v>
      </c>
      <c r="E211" s="4">
        <v>0.9710301593297006</v>
      </c>
    </row>
    <row r="212" spans="3:5" x14ac:dyDescent="0.25">
      <c r="C212" s="2" t="s">
        <v>1</v>
      </c>
      <c r="D212" s="4">
        <v>0.97103015932970049</v>
      </c>
      <c r="E212" s="4">
        <v>0.9710301593297006</v>
      </c>
    </row>
  </sheetData>
  <conditionalFormatting pivot="1" sqref="H5:H14">
    <cfRule type="cellIs" dxfId="142" priority="37" operator="lessThan">
      <formula>0</formula>
    </cfRule>
  </conditionalFormatting>
  <conditionalFormatting pivot="1" sqref="C2">
    <cfRule type="cellIs" dxfId="141" priority="30" operator="greaterThan">
      <formula>0</formula>
    </cfRule>
  </conditionalFormatting>
  <conditionalFormatting pivot="1" sqref="C2">
    <cfRule type="cellIs" dxfId="140" priority="29" operator="lessThan">
      <formula>0</formula>
    </cfRule>
  </conditionalFormatting>
  <conditionalFormatting pivot="1" sqref="G2">
    <cfRule type="cellIs" dxfId="139" priority="28" operator="greaterThan">
      <formula>0</formula>
    </cfRule>
  </conditionalFormatting>
  <conditionalFormatting pivot="1" sqref="G2">
    <cfRule type="cellIs" dxfId="138" priority="27" operator="lessThan">
      <formula>0</formula>
    </cfRule>
  </conditionalFormatting>
  <conditionalFormatting pivot="1" sqref="K2">
    <cfRule type="cellIs" dxfId="137" priority="26" operator="greaterThan">
      <formula>0</formula>
    </cfRule>
  </conditionalFormatting>
  <conditionalFormatting pivot="1" sqref="K2">
    <cfRule type="cellIs" dxfId="136" priority="25" operator="lessThan">
      <formula>0</formula>
    </cfRule>
  </conditionalFormatting>
  <conditionalFormatting pivot="1" sqref="O2">
    <cfRule type="cellIs" dxfId="135" priority="24" operator="greaterThan">
      <formula>0</formula>
    </cfRule>
  </conditionalFormatting>
  <conditionalFormatting pivot="1" sqref="O2">
    <cfRule type="cellIs" dxfId="134" priority="23" operator="lessThan">
      <formula>0</formula>
    </cfRule>
  </conditionalFormatting>
  <conditionalFormatting pivot="1" sqref="S2">
    <cfRule type="cellIs" dxfId="133" priority="22" operator="greaterThan">
      <formula>0</formula>
    </cfRule>
  </conditionalFormatting>
  <conditionalFormatting pivot="1" sqref="S2">
    <cfRule type="cellIs" dxfId="132" priority="21" operator="lessThan">
      <formula>0</formula>
    </cfRule>
  </conditionalFormatting>
  <conditionalFormatting pivot="1" sqref="I61:I67">
    <cfRule type="cellIs" dxfId="131" priority="20" operator="greaterThan">
      <formula>0</formula>
    </cfRule>
  </conditionalFormatting>
  <conditionalFormatting pivot="1" sqref="I61:I67">
    <cfRule type="cellIs" dxfId="130" priority="19" operator="lessThan">
      <formula>0</formula>
    </cfRule>
  </conditionalFormatting>
  <conditionalFormatting pivot="1" sqref="C53">
    <cfRule type="cellIs" dxfId="129" priority="16" operator="greaterThan">
      <formula>0</formula>
    </cfRule>
  </conditionalFormatting>
  <conditionalFormatting pivot="1" sqref="C53">
    <cfRule type="cellIs" dxfId="128" priority="15" operator="lessThan">
      <formula>0</formula>
    </cfRule>
  </conditionalFormatting>
  <conditionalFormatting pivot="1" sqref="G53">
    <cfRule type="cellIs" dxfId="127" priority="14" operator="greaterThan">
      <formula>0</formula>
    </cfRule>
  </conditionalFormatting>
  <conditionalFormatting pivot="1" sqref="G53">
    <cfRule type="cellIs" dxfId="126" priority="13" operator="lessThan">
      <formula>0</formula>
    </cfRule>
  </conditionalFormatting>
  <conditionalFormatting pivot="1" sqref="I60">
    <cfRule type="cellIs" dxfId="125" priority="12" operator="greaterThan">
      <formula>0</formula>
    </cfRule>
  </conditionalFormatting>
  <conditionalFormatting pivot="1" sqref="I60">
    <cfRule type="cellIs" dxfId="124" priority="11" operator="lessThan">
      <formula>0</formula>
    </cfRule>
  </conditionalFormatting>
  <conditionalFormatting pivot="1" sqref="I58">
    <cfRule type="cellIs" dxfId="123" priority="10" operator="greaterThan">
      <formula>0</formula>
    </cfRule>
  </conditionalFormatting>
  <conditionalFormatting pivot="1" sqref="I58">
    <cfRule type="cellIs" dxfId="122" priority="9" operator="lessThan">
      <formula>0</formula>
    </cfRule>
  </conditionalFormatting>
  <conditionalFormatting pivot="1" sqref="I59">
    <cfRule type="cellIs" dxfId="121" priority="8" operator="greaterThan">
      <formula>0</formula>
    </cfRule>
  </conditionalFormatting>
  <conditionalFormatting pivot="1" sqref="I59">
    <cfRule type="cellIs" dxfId="120" priority="7" operator="lessThan">
      <formula>0</formula>
    </cfRule>
  </conditionalFormatting>
  <conditionalFormatting pivot="1" sqref="L101:L110">
    <cfRule type="cellIs" dxfId="119" priority="6" operator="greaterThan">
      <formula>0</formula>
    </cfRule>
  </conditionalFormatting>
  <conditionalFormatting pivot="1" sqref="L101:L110">
    <cfRule type="cellIs" dxfId="118" priority="5" operator="lessThan">
      <formula>0</formula>
    </cfRule>
  </conditionalFormatting>
  <conditionalFormatting sqref="N155:N164">
    <cfRule type="cellIs" dxfId="117" priority="2" operator="greaterThan">
      <formula>0</formula>
    </cfRule>
  </conditionalFormatting>
  <conditionalFormatting sqref="N155:N164">
    <cfRule type="cellIs" dxfId="116" priority="1" operator="lessThan">
      <formula>0</formula>
    </cfRule>
  </conditionalFormatting>
  <pageMargins left="0.7" right="0.7" top="0.75" bottom="0.75" header="0.3" footer="0.3"/>
  <drawing r:id="rId46"/>
  <extLst>
    <ext xmlns:x14="http://schemas.microsoft.com/office/spreadsheetml/2009/9/main" uri="{78C0D931-6437-407d-A8EE-F0AAD7539E65}">
      <x14:conditionalFormattings>
        <x14:conditionalFormatting xmlns:xm="http://schemas.microsoft.com/office/excel/2006/main" pivot="1">
          <x14:cfRule type="iconSet" priority="36" id="{7EEA9FC2-E151-4A03-91C8-B19F7725F026}">
            <x14:iconSet iconSet="3Triangles">
              <x14:cfvo type="percent">
                <xm:f>0</xm:f>
              </x14:cfvo>
              <x14:cfvo type="percent">
                <xm:f>33</xm:f>
              </x14:cfvo>
              <x14:cfvo type="percent">
                <xm:f>67</xm:f>
              </x14:cfvo>
            </x14:iconSet>
          </x14:cfRule>
          <xm:sqref>H5:H14</xm:sqref>
        </x14:conditionalFormatting>
      </x14:conditionalFormattings>
    </ext>
    <ext xmlns:x14="http://schemas.microsoft.com/office/spreadsheetml/2009/9/main" uri="{A8765BA9-456A-4dab-B4F3-ACF838C121DE}">
      <x14:slicerList>
        <x14:slicer r:id="rId4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01ADF-CA56-4D4F-A504-EFE5CC9F63A3}">
  <dimension ref="A1:S32"/>
  <sheetViews>
    <sheetView showGridLines="0" zoomScale="102" workbookViewId="0">
      <selection activeCell="D10" sqref="D10"/>
    </sheetView>
  </sheetViews>
  <sheetFormatPr defaultRowHeight="15" x14ac:dyDescent="0.25"/>
  <cols>
    <col min="5" max="5" width="15.140625" bestFit="1" customWidth="1"/>
    <col min="6" max="6" width="11.7109375" bestFit="1" customWidth="1"/>
    <col min="7" max="7" width="14" bestFit="1" customWidth="1"/>
    <col min="8" max="8" width="13.85546875" bestFit="1" customWidth="1"/>
  </cols>
  <sheetData>
    <row r="1" spans="1:19" x14ac:dyDescent="0.25">
      <c r="A1" s="21"/>
      <c r="B1" s="21"/>
      <c r="C1" s="21"/>
      <c r="D1" s="21"/>
      <c r="E1" s="21"/>
      <c r="F1" s="21"/>
      <c r="G1" s="21"/>
      <c r="H1" s="21"/>
      <c r="I1" s="21"/>
      <c r="J1" s="21"/>
      <c r="K1" s="21"/>
      <c r="L1" s="21"/>
      <c r="M1" s="21"/>
      <c r="N1" s="21"/>
      <c r="O1" s="21"/>
      <c r="P1" s="21"/>
      <c r="Q1" s="21"/>
      <c r="R1" s="21"/>
      <c r="S1" s="21"/>
    </row>
    <row r="2" spans="1:19" x14ac:dyDescent="0.25">
      <c r="A2" s="21"/>
      <c r="B2" s="21"/>
      <c r="C2" s="21"/>
      <c r="D2" s="21"/>
      <c r="E2" s="21"/>
      <c r="F2" s="21"/>
      <c r="G2" s="21"/>
      <c r="H2" s="21"/>
      <c r="I2" s="21"/>
      <c r="J2" s="21"/>
      <c r="K2" s="21"/>
      <c r="L2" s="21"/>
      <c r="M2" s="21"/>
      <c r="N2" s="21"/>
      <c r="O2" s="21"/>
      <c r="P2" s="21"/>
      <c r="Q2" s="21"/>
      <c r="R2" s="21"/>
      <c r="S2" s="21"/>
    </row>
    <row r="3" spans="1:19" x14ac:dyDescent="0.25">
      <c r="A3" s="21"/>
      <c r="B3" s="21"/>
      <c r="C3" s="21"/>
      <c r="D3" s="21"/>
      <c r="E3" s="21"/>
      <c r="F3" s="21"/>
      <c r="G3" s="21"/>
      <c r="H3" s="21"/>
      <c r="I3" s="21"/>
      <c r="J3" s="21"/>
      <c r="K3" s="21"/>
      <c r="L3" s="21"/>
      <c r="M3" s="21"/>
      <c r="N3" s="21"/>
      <c r="O3" s="21"/>
      <c r="P3" s="21"/>
      <c r="Q3" s="21"/>
      <c r="R3" s="21"/>
      <c r="S3" s="21"/>
    </row>
    <row r="4" spans="1:19" x14ac:dyDescent="0.25">
      <c r="A4" s="21"/>
      <c r="B4" s="21"/>
      <c r="C4" s="21"/>
      <c r="D4" s="21"/>
      <c r="E4" s="21"/>
      <c r="F4" s="21"/>
      <c r="G4" s="21"/>
      <c r="H4" s="21"/>
      <c r="I4" s="21"/>
      <c r="J4" s="21"/>
      <c r="K4" s="21"/>
      <c r="L4" s="21"/>
      <c r="M4" s="21"/>
      <c r="N4" s="21"/>
      <c r="O4" s="21"/>
      <c r="P4" s="21"/>
      <c r="Q4" s="21"/>
      <c r="R4" s="21"/>
      <c r="S4" s="21"/>
    </row>
    <row r="5" spans="1:19" x14ac:dyDescent="0.25">
      <c r="A5" s="21"/>
      <c r="B5" s="21"/>
      <c r="C5" s="21"/>
      <c r="D5" s="21"/>
      <c r="E5" s="21"/>
      <c r="F5" s="21"/>
      <c r="G5" s="21"/>
      <c r="H5" s="21"/>
      <c r="I5" s="21"/>
      <c r="J5" s="21"/>
      <c r="K5" s="21"/>
      <c r="L5" s="21"/>
      <c r="M5" s="21"/>
      <c r="N5" s="21"/>
      <c r="O5" s="21"/>
      <c r="P5" s="21"/>
      <c r="Q5" s="21"/>
      <c r="R5" s="21"/>
      <c r="S5" s="21"/>
    </row>
    <row r="6" spans="1:19" x14ac:dyDescent="0.25">
      <c r="A6" s="21"/>
      <c r="B6" s="21"/>
      <c r="C6" s="21"/>
      <c r="D6" s="21"/>
      <c r="E6" s="21"/>
      <c r="F6" s="21"/>
      <c r="G6" s="21"/>
      <c r="H6" s="21"/>
      <c r="I6" s="21"/>
      <c r="J6" s="21"/>
      <c r="K6" s="21"/>
      <c r="L6" s="21"/>
      <c r="M6" s="21"/>
      <c r="N6" s="21"/>
      <c r="O6" s="21"/>
      <c r="P6" s="21"/>
      <c r="Q6" s="21"/>
      <c r="R6" s="21"/>
      <c r="S6" s="21"/>
    </row>
    <row r="7" spans="1:19" x14ac:dyDescent="0.25">
      <c r="A7" s="21"/>
      <c r="B7" s="21"/>
      <c r="C7" s="21"/>
      <c r="D7" s="21"/>
      <c r="E7" s="21"/>
      <c r="F7" s="21"/>
      <c r="G7" s="21"/>
      <c r="H7" s="21"/>
      <c r="I7" s="21"/>
      <c r="J7" s="21"/>
      <c r="K7" s="21"/>
      <c r="L7" s="21"/>
      <c r="M7" s="21"/>
      <c r="N7" s="21"/>
      <c r="O7" s="21"/>
      <c r="P7" s="21"/>
      <c r="Q7" s="21"/>
      <c r="R7" s="21"/>
      <c r="S7" s="21"/>
    </row>
    <row r="8" spans="1:19" x14ac:dyDescent="0.25">
      <c r="A8" s="21"/>
      <c r="B8" s="21"/>
      <c r="C8" s="21"/>
      <c r="D8" s="21"/>
      <c r="E8" s="51" t="s">
        <v>74</v>
      </c>
      <c r="F8" s="51" t="s">
        <v>88</v>
      </c>
      <c r="G8" s="51" t="s">
        <v>98</v>
      </c>
      <c r="H8" s="51" t="s">
        <v>75</v>
      </c>
      <c r="I8" s="21"/>
      <c r="J8" s="21"/>
      <c r="K8" s="21"/>
      <c r="L8" s="21"/>
      <c r="M8" s="21"/>
      <c r="N8" s="21"/>
      <c r="O8" s="21"/>
      <c r="P8" s="21"/>
      <c r="Q8" s="21"/>
      <c r="R8" s="21"/>
      <c r="S8" s="21"/>
    </row>
    <row r="9" spans="1:19" x14ac:dyDescent="0.25">
      <c r="A9" s="21"/>
      <c r="B9" s="21"/>
      <c r="C9" s="21"/>
      <c r="D9" s="21"/>
      <c r="E9" s="48" t="s">
        <v>7</v>
      </c>
      <c r="F9" s="49">
        <v>2108290</v>
      </c>
      <c r="G9" s="49">
        <v>791506</v>
      </c>
      <c r="H9" s="50">
        <v>8.9953797072108516E-2</v>
      </c>
      <c r="I9" s="21"/>
      <c r="J9" s="21"/>
      <c r="K9" s="21"/>
      <c r="L9" s="21"/>
      <c r="M9" s="21"/>
      <c r="N9" s="21"/>
      <c r="O9" s="21"/>
      <c r="P9" s="21"/>
      <c r="Q9" s="21"/>
      <c r="R9" s="21"/>
      <c r="S9" s="21"/>
    </row>
    <row r="10" spans="1:19" x14ac:dyDescent="0.25">
      <c r="A10" s="21"/>
      <c r="B10" s="21"/>
      <c r="C10" s="21"/>
      <c r="D10" s="21"/>
      <c r="E10" s="48" t="s">
        <v>8</v>
      </c>
      <c r="F10" s="49">
        <v>571052</v>
      </c>
      <c r="G10" s="49">
        <v>290039</v>
      </c>
      <c r="H10" s="50">
        <v>-6.6195937095790414E-2</v>
      </c>
      <c r="I10" s="21"/>
      <c r="J10" s="21"/>
      <c r="K10" s="21"/>
      <c r="L10" s="21"/>
      <c r="M10" s="21"/>
      <c r="N10" s="21"/>
      <c r="O10" s="21"/>
      <c r="P10" s="21"/>
      <c r="Q10" s="21"/>
      <c r="R10" s="21"/>
      <c r="S10" s="21"/>
    </row>
    <row r="11" spans="1:19" x14ac:dyDescent="0.25">
      <c r="A11" s="21"/>
      <c r="B11" s="21"/>
      <c r="C11" s="21"/>
      <c r="D11" s="21"/>
      <c r="E11" s="48" t="s">
        <v>9</v>
      </c>
      <c r="F11" s="49">
        <v>1315118</v>
      </c>
      <c r="G11" s="49">
        <v>680612</v>
      </c>
      <c r="H11" s="50">
        <v>9.6666433176895189E-2</v>
      </c>
      <c r="I11" s="21"/>
      <c r="J11" s="21"/>
      <c r="K11" s="21"/>
      <c r="L11" s="21"/>
      <c r="M11" s="21"/>
      <c r="N11" s="21"/>
      <c r="O11" s="21"/>
      <c r="P11" s="21"/>
      <c r="Q11" s="21"/>
      <c r="R11" s="21"/>
      <c r="S11" s="21"/>
    </row>
    <row r="12" spans="1:19" x14ac:dyDescent="0.25">
      <c r="A12" s="21"/>
      <c r="B12" s="21"/>
      <c r="C12" s="21"/>
      <c r="D12" s="21"/>
      <c r="E12" s="48" t="s">
        <v>10</v>
      </c>
      <c r="F12" s="49">
        <v>7747202</v>
      </c>
      <c r="G12" s="49">
        <v>2081308</v>
      </c>
      <c r="H12" s="50">
        <v>7.2527968479824345E-2</v>
      </c>
      <c r="I12" s="21"/>
      <c r="J12" s="21"/>
      <c r="K12" s="21"/>
      <c r="L12" s="21"/>
      <c r="M12" s="21"/>
      <c r="N12" s="21"/>
      <c r="O12" s="21"/>
      <c r="P12" s="21"/>
      <c r="Q12" s="21"/>
      <c r="R12" s="21"/>
      <c r="S12" s="21"/>
    </row>
    <row r="13" spans="1:19" x14ac:dyDescent="0.25">
      <c r="A13" s="21"/>
      <c r="B13" s="21"/>
      <c r="C13" s="21"/>
      <c r="D13" s="21"/>
      <c r="E13" s="48" t="s">
        <v>11</v>
      </c>
      <c r="F13" s="49">
        <v>2605593</v>
      </c>
      <c r="G13" s="49">
        <v>812321</v>
      </c>
      <c r="H13" s="50">
        <v>5.7010828954126028E-2</v>
      </c>
      <c r="I13" s="21"/>
      <c r="J13" s="21"/>
      <c r="K13" s="21"/>
      <c r="L13" s="21"/>
      <c r="M13" s="21"/>
      <c r="N13" s="21"/>
      <c r="O13" s="21"/>
      <c r="P13" s="21"/>
      <c r="Q13" s="21"/>
      <c r="R13" s="21"/>
      <c r="S13" s="21"/>
    </row>
    <row r="14" spans="1:19" x14ac:dyDescent="0.25">
      <c r="A14" s="21"/>
      <c r="B14" s="21"/>
      <c r="C14" s="21"/>
      <c r="D14" s="21"/>
      <c r="E14" s="48" t="s">
        <v>12</v>
      </c>
      <c r="F14" s="49">
        <v>1777269</v>
      </c>
      <c r="G14" s="49">
        <v>1074674</v>
      </c>
      <c r="H14" s="50">
        <v>0.1096335579319611</v>
      </c>
      <c r="I14" s="21"/>
      <c r="J14" s="21"/>
      <c r="K14" s="21"/>
      <c r="L14" s="21"/>
      <c r="M14" s="21"/>
      <c r="N14" s="21"/>
      <c r="O14" s="21"/>
      <c r="P14" s="21"/>
      <c r="Q14" s="21"/>
      <c r="R14" s="21"/>
      <c r="S14" s="21"/>
    </row>
    <row r="15" spans="1:19" x14ac:dyDescent="0.25">
      <c r="A15" s="21"/>
      <c r="B15" s="21"/>
      <c r="C15" s="21"/>
      <c r="D15" s="21"/>
      <c r="E15" s="48" t="s">
        <v>13</v>
      </c>
      <c r="F15" s="49">
        <v>670035</v>
      </c>
      <c r="G15" s="49">
        <v>120705</v>
      </c>
      <c r="H15" s="50">
        <v>9.2080385956905819E-2</v>
      </c>
      <c r="I15" s="21"/>
      <c r="J15" s="21"/>
      <c r="K15" s="21"/>
      <c r="L15" s="21"/>
      <c r="M15" s="21"/>
      <c r="N15" s="21"/>
      <c r="O15" s="21"/>
      <c r="P15" s="21"/>
      <c r="Q15" s="21"/>
      <c r="R15" s="21"/>
      <c r="S15" s="21"/>
    </row>
    <row r="16" spans="1:19" x14ac:dyDescent="0.25">
      <c r="A16" s="21"/>
      <c r="B16" s="21"/>
      <c r="C16" s="21"/>
      <c r="D16" s="21"/>
      <c r="E16" s="48" t="s">
        <v>14</v>
      </c>
      <c r="F16" s="49">
        <v>1072366</v>
      </c>
      <c r="G16" s="49">
        <v>681446</v>
      </c>
      <c r="H16" s="50">
        <v>9.4754831049799454E-2</v>
      </c>
      <c r="I16" s="21"/>
      <c r="J16" s="21"/>
      <c r="K16" s="21"/>
      <c r="L16" s="21"/>
      <c r="M16" s="21"/>
      <c r="N16" s="21"/>
      <c r="O16" s="21"/>
      <c r="P16" s="21"/>
      <c r="Q16" s="21"/>
      <c r="R16" s="21"/>
      <c r="S16" s="21"/>
    </row>
    <row r="17" spans="1:19" x14ac:dyDescent="0.25">
      <c r="A17" s="21"/>
      <c r="B17" s="21"/>
      <c r="C17" s="21"/>
      <c r="D17" s="21"/>
      <c r="E17" s="48" t="s">
        <v>15</v>
      </c>
      <c r="F17" s="49">
        <v>620684</v>
      </c>
      <c r="G17" s="49">
        <v>311552</v>
      </c>
      <c r="H17" s="50">
        <v>9.8742441193547928E-2</v>
      </c>
      <c r="I17" s="21"/>
      <c r="J17" s="21"/>
      <c r="K17" s="21"/>
      <c r="L17" s="21"/>
      <c r="M17" s="21"/>
      <c r="N17" s="21"/>
      <c r="O17" s="21"/>
      <c r="P17" s="21"/>
      <c r="Q17" s="21"/>
      <c r="R17" s="21"/>
      <c r="S17" s="21"/>
    </row>
    <row r="18" spans="1:19" x14ac:dyDescent="0.25">
      <c r="A18" s="21"/>
      <c r="B18" s="21"/>
      <c r="C18" s="21"/>
      <c r="D18" s="21"/>
      <c r="E18" s="48" t="s">
        <v>16</v>
      </c>
      <c r="F18" s="49">
        <v>1371747</v>
      </c>
      <c r="G18" s="49">
        <v>521580</v>
      </c>
      <c r="H18" s="50">
        <v>8.7749695302544548E-2</v>
      </c>
      <c r="I18" s="21"/>
      <c r="J18" s="21"/>
      <c r="K18" s="21"/>
      <c r="L18" s="21"/>
      <c r="M18" s="21"/>
      <c r="N18" s="21"/>
      <c r="O18" s="21"/>
      <c r="P18" s="21"/>
      <c r="Q18" s="21"/>
      <c r="R18" s="21"/>
      <c r="S18" s="21"/>
    </row>
    <row r="19" spans="1:19" x14ac:dyDescent="0.25">
      <c r="A19" s="21"/>
      <c r="B19" s="21"/>
      <c r="C19" s="21"/>
      <c r="D19" s="21"/>
      <c r="E19" s="21"/>
      <c r="F19" s="21"/>
      <c r="G19" s="21"/>
      <c r="H19" s="21"/>
      <c r="I19" s="21"/>
      <c r="J19" s="21"/>
      <c r="K19" s="21"/>
      <c r="L19" s="21"/>
      <c r="M19" s="21"/>
      <c r="N19" s="21"/>
      <c r="O19" s="21"/>
      <c r="P19" s="21"/>
      <c r="Q19" s="21"/>
      <c r="R19" s="21"/>
      <c r="S19" s="21"/>
    </row>
    <row r="20" spans="1:19" x14ac:dyDescent="0.25">
      <c r="A20" s="21"/>
      <c r="B20" s="21"/>
      <c r="C20" s="21"/>
      <c r="D20" s="21"/>
      <c r="E20" s="21"/>
      <c r="F20" s="21"/>
      <c r="G20" s="21"/>
      <c r="H20" s="21"/>
      <c r="I20" s="21"/>
      <c r="J20" s="21"/>
      <c r="K20" s="21"/>
      <c r="L20" s="21"/>
      <c r="M20" s="21"/>
      <c r="N20" s="21"/>
      <c r="O20" s="21"/>
      <c r="P20" s="21"/>
      <c r="Q20" s="21"/>
      <c r="R20" s="21"/>
      <c r="S20" s="21"/>
    </row>
    <row r="21" spans="1:19" x14ac:dyDescent="0.25">
      <c r="A21" s="21"/>
      <c r="B21" s="21"/>
      <c r="C21" s="21"/>
      <c r="D21" s="21"/>
      <c r="E21" s="21"/>
      <c r="F21" s="21"/>
      <c r="G21" s="21"/>
      <c r="H21" s="21"/>
      <c r="I21" s="21"/>
      <c r="J21" s="21"/>
      <c r="K21" s="21"/>
      <c r="L21" s="21"/>
      <c r="M21" s="21"/>
      <c r="N21" s="21"/>
      <c r="O21" s="21"/>
      <c r="P21" s="21"/>
      <c r="Q21" s="21"/>
      <c r="R21" s="21"/>
      <c r="S21" s="21"/>
    </row>
    <row r="22" spans="1:19" x14ac:dyDescent="0.25">
      <c r="A22" s="21"/>
      <c r="B22" s="21"/>
      <c r="C22" s="21"/>
      <c r="D22" s="21"/>
      <c r="E22" s="21"/>
      <c r="F22" s="21"/>
      <c r="G22" s="21"/>
      <c r="H22" s="21"/>
      <c r="I22" s="21"/>
      <c r="J22" s="21"/>
      <c r="K22" s="21"/>
      <c r="L22" s="21"/>
      <c r="M22" s="21"/>
      <c r="N22" s="21"/>
      <c r="O22" s="21"/>
      <c r="P22" s="21"/>
      <c r="Q22" s="21"/>
      <c r="R22" s="21"/>
      <c r="S22" s="21"/>
    </row>
    <row r="23" spans="1:19" x14ac:dyDescent="0.25">
      <c r="A23" s="21"/>
      <c r="B23" s="21"/>
      <c r="C23" s="21"/>
      <c r="D23" s="21"/>
      <c r="E23" s="21"/>
      <c r="F23" s="21"/>
      <c r="G23" s="21"/>
      <c r="H23" s="21"/>
      <c r="I23" s="21"/>
      <c r="J23" s="21"/>
      <c r="K23" s="21"/>
      <c r="L23" s="21"/>
      <c r="M23" s="21"/>
      <c r="N23" s="21"/>
      <c r="O23" s="21"/>
      <c r="P23" s="21"/>
      <c r="Q23" s="21"/>
      <c r="R23" s="21"/>
      <c r="S23" s="21"/>
    </row>
    <row r="24" spans="1:19" x14ac:dyDescent="0.25">
      <c r="A24" s="21"/>
      <c r="B24" s="21"/>
      <c r="C24" s="21"/>
      <c r="D24" s="21"/>
      <c r="E24" s="21"/>
      <c r="F24" s="21"/>
      <c r="G24" s="21"/>
      <c r="H24" s="21"/>
      <c r="I24" s="21"/>
      <c r="J24" s="21"/>
      <c r="K24" s="21"/>
      <c r="L24" s="21"/>
      <c r="M24" s="21"/>
      <c r="N24" s="21"/>
      <c r="O24" s="21"/>
      <c r="P24" s="21"/>
      <c r="Q24" s="21"/>
      <c r="R24" s="21"/>
      <c r="S24" s="21"/>
    </row>
    <row r="25" spans="1:19" x14ac:dyDescent="0.25">
      <c r="A25" s="21"/>
      <c r="B25" s="21"/>
      <c r="C25" s="21"/>
      <c r="D25" s="21"/>
      <c r="E25" s="21"/>
      <c r="F25" s="21"/>
      <c r="G25" s="21"/>
      <c r="H25" s="21"/>
      <c r="I25" s="21"/>
      <c r="J25" s="21"/>
      <c r="K25" s="21"/>
      <c r="L25" s="21"/>
      <c r="M25" s="21"/>
      <c r="N25" s="21"/>
      <c r="O25" s="21"/>
      <c r="P25" s="21"/>
      <c r="Q25" s="21"/>
      <c r="R25" s="21"/>
      <c r="S25" s="21"/>
    </row>
    <row r="26" spans="1:19" x14ac:dyDescent="0.25">
      <c r="A26" s="21"/>
      <c r="B26" s="21"/>
      <c r="C26" s="21"/>
      <c r="D26" s="21"/>
      <c r="E26" s="21"/>
      <c r="F26" s="21"/>
      <c r="G26" s="21"/>
      <c r="H26" s="21"/>
      <c r="I26" s="21"/>
      <c r="J26" s="21"/>
      <c r="K26" s="21"/>
      <c r="L26" s="21"/>
      <c r="M26" s="21"/>
      <c r="N26" s="21"/>
      <c r="O26" s="21"/>
      <c r="P26" s="21"/>
      <c r="Q26" s="21"/>
      <c r="R26" s="21"/>
      <c r="S26" s="21"/>
    </row>
    <row r="27" spans="1:19" x14ac:dyDescent="0.25">
      <c r="A27" s="21"/>
      <c r="B27" s="21"/>
      <c r="C27" s="21"/>
      <c r="D27" s="21"/>
      <c r="E27" s="21"/>
      <c r="F27" s="21"/>
      <c r="G27" s="21"/>
      <c r="H27" s="21"/>
      <c r="I27" s="21"/>
      <c r="J27" s="21"/>
      <c r="K27" s="21"/>
      <c r="L27" s="21"/>
      <c r="M27" s="21"/>
      <c r="N27" s="21"/>
      <c r="O27" s="21"/>
      <c r="P27" s="21"/>
      <c r="Q27" s="21"/>
      <c r="R27" s="21"/>
      <c r="S27" s="21"/>
    </row>
    <row r="28" spans="1:19" x14ac:dyDescent="0.25">
      <c r="A28" s="21"/>
      <c r="B28" s="21"/>
      <c r="C28" s="21"/>
      <c r="D28" s="21"/>
      <c r="E28" s="21"/>
      <c r="F28" s="21"/>
      <c r="G28" s="21"/>
      <c r="H28" s="21"/>
      <c r="I28" s="21"/>
      <c r="J28" s="21"/>
      <c r="K28" s="21"/>
      <c r="L28" s="21"/>
      <c r="M28" s="21"/>
      <c r="N28" s="21"/>
      <c r="O28" s="21"/>
      <c r="P28" s="21"/>
      <c r="Q28" s="21"/>
      <c r="R28" s="21"/>
      <c r="S28" s="21"/>
    </row>
    <row r="29" spans="1:19" x14ac:dyDescent="0.25">
      <c r="A29" s="21"/>
      <c r="B29" s="21"/>
      <c r="C29" s="21"/>
      <c r="D29" s="21"/>
      <c r="E29" s="21"/>
      <c r="F29" s="21"/>
      <c r="G29" s="21"/>
      <c r="H29" s="21"/>
      <c r="I29" s="21"/>
      <c r="J29" s="21"/>
      <c r="K29" s="21"/>
      <c r="L29" s="21"/>
      <c r="M29" s="21"/>
      <c r="N29" s="21"/>
      <c r="O29" s="21"/>
      <c r="P29" s="21"/>
      <c r="Q29" s="21"/>
      <c r="R29" s="21"/>
      <c r="S29" s="21"/>
    </row>
    <row r="30" spans="1:19" x14ac:dyDescent="0.25">
      <c r="A30" s="21"/>
      <c r="B30" s="21"/>
      <c r="C30" s="21"/>
      <c r="D30" s="21"/>
      <c r="E30" s="21"/>
      <c r="F30" s="21"/>
      <c r="G30" s="21"/>
      <c r="H30" s="21"/>
      <c r="I30" s="21"/>
      <c r="J30" s="21"/>
      <c r="K30" s="21"/>
      <c r="L30" s="21"/>
      <c r="M30" s="21"/>
      <c r="N30" s="21"/>
      <c r="O30" s="21"/>
      <c r="P30" s="21"/>
      <c r="Q30" s="21"/>
      <c r="R30" s="21"/>
      <c r="S30" s="21"/>
    </row>
    <row r="31" spans="1:19" x14ac:dyDescent="0.25">
      <c r="A31" s="21"/>
      <c r="B31" s="21"/>
      <c r="C31" s="21"/>
      <c r="D31" s="21"/>
      <c r="E31" s="21"/>
      <c r="F31" s="21"/>
      <c r="G31" s="21"/>
      <c r="H31" s="21"/>
      <c r="I31" s="21"/>
      <c r="J31" s="21"/>
      <c r="K31" s="21"/>
      <c r="L31" s="21"/>
      <c r="M31" s="21"/>
      <c r="N31" s="21"/>
      <c r="O31" s="21"/>
      <c r="P31" s="21"/>
      <c r="Q31" s="21"/>
      <c r="R31" s="21"/>
      <c r="S31" s="21"/>
    </row>
    <row r="32" spans="1:19" x14ac:dyDescent="0.25">
      <c r="A32" s="21"/>
      <c r="B32" s="21"/>
      <c r="C32" s="21"/>
      <c r="D32" s="21"/>
      <c r="E32" s="21"/>
      <c r="F32" s="21"/>
      <c r="G32" s="21"/>
      <c r="H32" s="21"/>
      <c r="I32" s="21"/>
      <c r="J32" s="21"/>
      <c r="K32" s="21"/>
      <c r="L32" s="21"/>
      <c r="M32" s="21"/>
      <c r="N32" s="21"/>
      <c r="O32" s="21"/>
      <c r="P32" s="21"/>
      <c r="Q32" s="21"/>
      <c r="R32" s="21"/>
      <c r="S32" s="21"/>
    </row>
  </sheetData>
  <conditionalFormatting pivot="1" sqref="H9:H18">
    <cfRule type="cellIs" dxfId="115" priority="2" operator="lessThan">
      <formula>0</formula>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iconSet" priority="1" id="{BED4229F-D8CB-43D7-8712-964A5F6501AE}">
            <x14:iconSet iconSet="3Triangles">
              <x14:cfvo type="percent">
                <xm:f>0</xm:f>
              </x14:cfvo>
              <x14:cfvo type="percent">
                <xm:f>33</xm:f>
              </x14:cfvo>
              <x14:cfvo type="percent">
                <xm:f>67</xm:f>
              </x14:cfvo>
            </x14:iconSet>
          </x14:cfRule>
          <xm:sqref>H9:H18</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3F8FA-04A8-4C26-85F3-C4D3730AE820}">
  <dimension ref="A1:T29"/>
  <sheetViews>
    <sheetView zoomScale="98" workbookViewId="0">
      <selection activeCell="D11" sqref="D11"/>
    </sheetView>
  </sheetViews>
  <sheetFormatPr defaultRowHeight="15" x14ac:dyDescent="0.25"/>
  <cols>
    <col min="5" max="5" width="15.140625" bestFit="1" customWidth="1"/>
    <col min="6" max="6" width="10.7109375" bestFit="1" customWidth="1"/>
    <col min="7" max="7" width="7.140625" bestFit="1" customWidth="1"/>
    <col min="8" max="8" width="5.7109375" bestFit="1" customWidth="1"/>
    <col min="9" max="9" width="8.85546875" bestFit="1" customWidth="1"/>
  </cols>
  <sheetData>
    <row r="1" spans="1:20" x14ac:dyDescent="0.25">
      <c r="A1" s="22"/>
      <c r="B1" s="22"/>
      <c r="C1" s="22"/>
      <c r="D1" s="22"/>
      <c r="E1" s="22"/>
      <c r="F1" s="22"/>
      <c r="G1" s="22"/>
      <c r="H1" s="22"/>
      <c r="I1" s="22"/>
      <c r="J1" s="22"/>
      <c r="K1" s="22"/>
      <c r="L1" s="22"/>
      <c r="M1" s="22"/>
      <c r="N1" s="22"/>
      <c r="O1" s="22"/>
      <c r="P1" s="22"/>
      <c r="Q1" s="22"/>
      <c r="R1" s="22"/>
      <c r="S1" s="22"/>
      <c r="T1" s="22"/>
    </row>
    <row r="2" spans="1:20" x14ac:dyDescent="0.25">
      <c r="A2" s="22"/>
      <c r="B2" s="22"/>
      <c r="C2" s="22"/>
      <c r="D2" s="22"/>
      <c r="E2" s="22"/>
      <c r="F2" s="22"/>
      <c r="G2" s="22"/>
      <c r="H2" s="22"/>
      <c r="I2" s="22"/>
      <c r="J2" s="22"/>
      <c r="K2" s="22"/>
      <c r="L2" s="22"/>
      <c r="M2" s="22"/>
      <c r="N2" s="22"/>
      <c r="O2" s="22"/>
      <c r="P2" s="22"/>
      <c r="Q2" s="22"/>
      <c r="R2" s="22"/>
      <c r="S2" s="22"/>
      <c r="T2" s="22"/>
    </row>
    <row r="3" spans="1:20" x14ac:dyDescent="0.25">
      <c r="A3" s="22"/>
      <c r="B3" s="22"/>
      <c r="C3" s="22"/>
      <c r="D3" s="22"/>
      <c r="E3" s="22"/>
      <c r="F3" s="22"/>
      <c r="G3" s="22"/>
      <c r="H3" s="22"/>
      <c r="I3" s="22"/>
      <c r="J3" s="22"/>
      <c r="K3" s="22"/>
      <c r="L3" s="22"/>
      <c r="M3" s="22"/>
      <c r="N3" s="22"/>
      <c r="O3" s="22"/>
      <c r="P3" s="22"/>
      <c r="Q3" s="22"/>
      <c r="R3" s="22"/>
      <c r="S3" s="22"/>
      <c r="T3" s="22"/>
    </row>
    <row r="4" spans="1:20" x14ac:dyDescent="0.25">
      <c r="A4" s="22"/>
      <c r="B4" s="22"/>
      <c r="C4" s="22"/>
      <c r="D4" s="22"/>
      <c r="E4" s="22"/>
      <c r="F4" s="22"/>
      <c r="G4" s="22"/>
      <c r="H4" s="22"/>
      <c r="I4" s="22"/>
      <c r="J4" s="22"/>
      <c r="K4" s="22"/>
      <c r="L4" s="22"/>
      <c r="M4" s="22"/>
      <c r="N4" s="22"/>
      <c r="O4" s="22"/>
      <c r="P4" s="22"/>
      <c r="Q4" s="22"/>
      <c r="R4" s="22"/>
      <c r="S4" s="22"/>
      <c r="T4" s="22"/>
    </row>
    <row r="5" spans="1:20" x14ac:dyDescent="0.25">
      <c r="A5" s="22"/>
      <c r="B5" s="22"/>
      <c r="C5" s="22"/>
      <c r="D5" s="22"/>
      <c r="E5" s="22"/>
      <c r="F5" s="22"/>
      <c r="G5" s="22"/>
      <c r="H5" s="22"/>
      <c r="I5" s="22"/>
      <c r="J5" s="22"/>
      <c r="K5" s="22"/>
      <c r="L5" s="22"/>
      <c r="M5" s="22"/>
      <c r="N5" s="22"/>
      <c r="O5" s="22"/>
      <c r="P5" s="22"/>
      <c r="Q5" s="22"/>
      <c r="R5" s="22"/>
      <c r="S5" s="22"/>
      <c r="T5" s="22"/>
    </row>
    <row r="6" spans="1:20" x14ac:dyDescent="0.25">
      <c r="A6" s="22"/>
      <c r="B6" s="22"/>
      <c r="C6" s="22"/>
      <c r="D6" s="22"/>
      <c r="E6" s="22"/>
      <c r="F6" s="22"/>
      <c r="G6" s="22"/>
      <c r="H6" s="22"/>
      <c r="I6" s="22"/>
      <c r="J6" s="22"/>
      <c r="K6" s="22"/>
      <c r="L6" s="22"/>
      <c r="M6" s="22"/>
      <c r="N6" s="22"/>
      <c r="O6" s="22"/>
      <c r="P6" s="22"/>
      <c r="Q6" s="22"/>
      <c r="R6" s="22"/>
      <c r="S6" s="22"/>
      <c r="T6" s="22"/>
    </row>
    <row r="7" spans="1:20" x14ac:dyDescent="0.25">
      <c r="A7" s="22"/>
      <c r="B7" s="22"/>
      <c r="C7" s="22"/>
      <c r="D7" s="22"/>
      <c r="E7" s="22"/>
      <c r="F7" s="22"/>
      <c r="G7" s="22"/>
      <c r="H7" s="22"/>
      <c r="I7" s="22"/>
      <c r="J7" s="22"/>
      <c r="K7" s="22"/>
      <c r="L7" s="22"/>
      <c r="M7" s="22"/>
      <c r="N7" s="22"/>
      <c r="O7" s="22"/>
      <c r="P7" s="22"/>
      <c r="Q7" s="22"/>
      <c r="R7" s="22"/>
      <c r="S7" s="22"/>
      <c r="T7" s="22"/>
    </row>
    <row r="8" spans="1:20" x14ac:dyDescent="0.25">
      <c r="A8" s="22"/>
      <c r="B8" s="22"/>
      <c r="C8" s="22"/>
      <c r="D8" s="22"/>
      <c r="E8" s="27" t="s">
        <v>0</v>
      </c>
      <c r="F8" s="27" t="s">
        <v>76</v>
      </c>
      <c r="G8" s="27" t="s">
        <v>77</v>
      </c>
      <c r="H8" s="27" t="s">
        <v>78</v>
      </c>
      <c r="I8" s="27" t="s">
        <v>35</v>
      </c>
      <c r="J8" s="22"/>
      <c r="K8" s="22"/>
      <c r="L8" s="22"/>
      <c r="M8" s="22"/>
      <c r="N8" s="22"/>
      <c r="O8" s="22"/>
      <c r="P8" s="22"/>
      <c r="Q8" s="22"/>
      <c r="R8" s="22"/>
      <c r="S8" s="22"/>
      <c r="T8" s="22"/>
    </row>
    <row r="9" spans="1:20" x14ac:dyDescent="0.25">
      <c r="A9" s="22"/>
      <c r="B9" s="22"/>
      <c r="C9" s="22"/>
      <c r="D9" s="22"/>
      <c r="E9" s="23" t="s">
        <v>7</v>
      </c>
      <c r="F9" s="24">
        <v>38981</v>
      </c>
      <c r="G9" s="24">
        <v>39000</v>
      </c>
      <c r="H9" s="24">
        <v>-19</v>
      </c>
      <c r="I9" s="25">
        <v>-4.871794871794872E-4</v>
      </c>
      <c r="J9" s="22"/>
      <c r="K9" s="22"/>
      <c r="L9" s="22"/>
      <c r="M9" s="22"/>
      <c r="N9" s="22"/>
      <c r="O9" s="22"/>
      <c r="P9" s="22"/>
      <c r="Q9" s="22"/>
      <c r="R9" s="22"/>
      <c r="S9" s="22"/>
      <c r="T9" s="22"/>
    </row>
    <row r="10" spans="1:20" x14ac:dyDescent="0.25">
      <c r="A10" s="22"/>
      <c r="B10" s="22"/>
      <c r="C10" s="22"/>
      <c r="D10" s="22"/>
      <c r="E10" s="23" t="s">
        <v>8</v>
      </c>
      <c r="F10" s="24">
        <v>21104</v>
      </c>
      <c r="G10" s="24">
        <v>21000</v>
      </c>
      <c r="H10" s="24">
        <v>104</v>
      </c>
      <c r="I10" s="25">
        <v>4.952380952380952E-3</v>
      </c>
      <c r="J10" s="22"/>
      <c r="K10" s="22"/>
      <c r="L10" s="22"/>
      <c r="M10" s="22"/>
      <c r="N10" s="22"/>
      <c r="O10" s="22"/>
      <c r="P10" s="22"/>
      <c r="Q10" s="22"/>
      <c r="R10" s="22"/>
      <c r="S10" s="22"/>
      <c r="T10" s="22"/>
    </row>
    <row r="11" spans="1:20" x14ac:dyDescent="0.25">
      <c r="A11" s="22"/>
      <c r="B11" s="22"/>
      <c r="C11" s="22"/>
      <c r="D11" s="22"/>
      <c r="E11" s="23" t="s">
        <v>9</v>
      </c>
      <c r="F11" s="24">
        <v>42456</v>
      </c>
      <c r="G11" s="24">
        <v>43500</v>
      </c>
      <c r="H11" s="24">
        <v>-1044</v>
      </c>
      <c r="I11" s="25">
        <v>-2.4E-2</v>
      </c>
      <c r="J11" s="22"/>
      <c r="K11" s="22"/>
      <c r="L11" s="22"/>
      <c r="M11" s="22"/>
      <c r="N11" s="22"/>
      <c r="O11" s="22"/>
      <c r="P11" s="22"/>
      <c r="Q11" s="22"/>
      <c r="R11" s="22"/>
      <c r="S11" s="22"/>
      <c r="T11" s="22"/>
    </row>
    <row r="12" spans="1:20" x14ac:dyDescent="0.25">
      <c r="A12" s="22"/>
      <c r="B12" s="22"/>
      <c r="C12" s="22"/>
      <c r="D12" s="22"/>
      <c r="E12" s="23" t="s">
        <v>10</v>
      </c>
      <c r="F12" s="24">
        <v>76888</v>
      </c>
      <c r="G12" s="24">
        <v>67500</v>
      </c>
      <c r="H12" s="24">
        <v>9388</v>
      </c>
      <c r="I12" s="25">
        <v>0.13908148148148147</v>
      </c>
      <c r="J12" s="22"/>
      <c r="K12" s="22"/>
      <c r="L12" s="22"/>
      <c r="M12" s="22"/>
      <c r="N12" s="22"/>
      <c r="O12" s="22"/>
      <c r="P12" s="22"/>
      <c r="Q12" s="22"/>
      <c r="R12" s="22"/>
      <c r="S12" s="22"/>
      <c r="T12" s="22"/>
    </row>
    <row r="13" spans="1:20" x14ac:dyDescent="0.25">
      <c r="A13" s="22"/>
      <c r="B13" s="22"/>
      <c r="C13" s="22"/>
      <c r="D13" s="22"/>
      <c r="E13" s="23" t="s">
        <v>11</v>
      </c>
      <c r="F13" s="24">
        <v>50702</v>
      </c>
      <c r="G13" s="24">
        <v>49500</v>
      </c>
      <c r="H13" s="24">
        <v>1202</v>
      </c>
      <c r="I13" s="25">
        <v>2.4282828282828284E-2</v>
      </c>
      <c r="J13" s="22"/>
      <c r="K13" s="22"/>
      <c r="L13" s="22"/>
      <c r="M13" s="22"/>
      <c r="N13" s="22"/>
      <c r="O13" s="22"/>
      <c r="P13" s="22"/>
      <c r="Q13" s="22"/>
      <c r="R13" s="22"/>
      <c r="S13" s="22"/>
      <c r="T13" s="22"/>
    </row>
    <row r="14" spans="1:20" x14ac:dyDescent="0.25">
      <c r="A14" s="22"/>
      <c r="B14" s="22"/>
      <c r="C14" s="22"/>
      <c r="D14" s="22"/>
      <c r="E14" s="23" t="s">
        <v>12</v>
      </c>
      <c r="F14" s="24">
        <v>64299</v>
      </c>
      <c r="G14" s="24">
        <v>72000</v>
      </c>
      <c r="H14" s="24">
        <v>-7701</v>
      </c>
      <c r="I14" s="25">
        <v>-0.10695833333333334</v>
      </c>
      <c r="J14" s="22"/>
      <c r="K14" s="22"/>
      <c r="L14" s="22"/>
      <c r="M14" s="22"/>
      <c r="N14" s="22"/>
      <c r="O14" s="22"/>
      <c r="P14" s="22"/>
      <c r="Q14" s="22"/>
      <c r="R14" s="22"/>
      <c r="S14" s="22"/>
      <c r="T14" s="22"/>
    </row>
    <row r="15" spans="1:20" x14ac:dyDescent="0.25">
      <c r="A15" s="22"/>
      <c r="B15" s="22"/>
      <c r="C15" s="22"/>
      <c r="D15" s="22"/>
      <c r="E15" s="23" t="s">
        <v>13</v>
      </c>
      <c r="F15" s="24">
        <v>16238</v>
      </c>
      <c r="G15" s="24">
        <v>13500</v>
      </c>
      <c r="H15" s="24">
        <v>2738</v>
      </c>
      <c r="I15" s="25">
        <v>0.20281481481481481</v>
      </c>
      <c r="J15" s="22"/>
      <c r="K15" s="22"/>
      <c r="L15" s="22"/>
      <c r="M15" s="22"/>
      <c r="N15" s="22"/>
      <c r="O15" s="22"/>
      <c r="P15" s="22"/>
      <c r="Q15" s="22"/>
      <c r="R15" s="22"/>
      <c r="S15" s="22"/>
      <c r="T15" s="22"/>
    </row>
    <row r="16" spans="1:20" x14ac:dyDescent="0.25">
      <c r="A16" s="22"/>
      <c r="B16" s="22"/>
      <c r="C16" s="22"/>
      <c r="D16" s="22"/>
      <c r="E16" s="23" t="s">
        <v>14</v>
      </c>
      <c r="F16" s="24">
        <v>54843</v>
      </c>
      <c r="G16" s="24">
        <v>57000</v>
      </c>
      <c r="H16" s="24">
        <v>-2157</v>
      </c>
      <c r="I16" s="25">
        <v>-3.7842105263157892E-2</v>
      </c>
      <c r="J16" s="22"/>
      <c r="K16" s="22"/>
      <c r="L16" s="22"/>
      <c r="M16" s="22"/>
      <c r="N16" s="22"/>
      <c r="O16" s="22"/>
      <c r="P16" s="22"/>
      <c r="Q16" s="22"/>
      <c r="R16" s="22"/>
      <c r="S16" s="22"/>
      <c r="T16" s="22"/>
    </row>
    <row r="17" spans="1:20" x14ac:dyDescent="0.25">
      <c r="A17" s="22"/>
      <c r="B17" s="22"/>
      <c r="C17" s="22"/>
      <c r="D17" s="22"/>
      <c r="E17" s="23" t="s">
        <v>15</v>
      </c>
      <c r="F17" s="24">
        <v>32026</v>
      </c>
      <c r="G17" s="24">
        <v>37500</v>
      </c>
      <c r="H17" s="24">
        <v>-5474</v>
      </c>
      <c r="I17" s="25">
        <v>-0.14597333333333334</v>
      </c>
      <c r="J17" s="22"/>
      <c r="K17" s="22"/>
      <c r="L17" s="22"/>
      <c r="M17" s="22"/>
      <c r="N17" s="22"/>
      <c r="O17" s="22"/>
      <c r="P17" s="22"/>
      <c r="Q17" s="22"/>
      <c r="R17" s="22"/>
      <c r="S17" s="22"/>
      <c r="T17" s="22"/>
    </row>
    <row r="18" spans="1:20" x14ac:dyDescent="0.25">
      <c r="A18" s="22"/>
      <c r="B18" s="22"/>
      <c r="C18" s="22"/>
      <c r="D18" s="22"/>
      <c r="E18" s="23" t="s">
        <v>16</v>
      </c>
      <c r="F18" s="24">
        <v>28366</v>
      </c>
      <c r="G18" s="24">
        <v>28500</v>
      </c>
      <c r="H18" s="24">
        <v>-134</v>
      </c>
      <c r="I18" s="25">
        <v>-4.7017543859649126E-3</v>
      </c>
      <c r="J18" s="22"/>
      <c r="K18" s="22"/>
      <c r="L18" s="22"/>
      <c r="M18" s="22"/>
      <c r="N18" s="22"/>
      <c r="O18" s="22"/>
      <c r="P18" s="22"/>
      <c r="Q18" s="22"/>
      <c r="R18" s="22"/>
      <c r="S18" s="22"/>
      <c r="T18" s="22"/>
    </row>
    <row r="19" spans="1:20" x14ac:dyDescent="0.25">
      <c r="A19" s="22"/>
      <c r="B19" s="22"/>
      <c r="C19" s="22"/>
      <c r="D19" s="22"/>
      <c r="E19" s="23" t="s">
        <v>1</v>
      </c>
      <c r="F19" s="24">
        <v>425903</v>
      </c>
      <c r="G19" s="24">
        <v>429000</v>
      </c>
      <c r="H19" s="24">
        <v>-3097</v>
      </c>
      <c r="I19" s="26">
        <v>-7.2191142191142194E-3</v>
      </c>
      <c r="J19" s="22"/>
      <c r="K19" s="22"/>
      <c r="L19" s="22"/>
      <c r="M19" s="22"/>
      <c r="N19" s="22"/>
      <c r="O19" s="22"/>
      <c r="P19" s="22"/>
      <c r="Q19" s="22"/>
      <c r="R19" s="22"/>
      <c r="S19" s="22"/>
      <c r="T19" s="22"/>
    </row>
    <row r="20" spans="1:20" x14ac:dyDescent="0.25">
      <c r="A20" s="22"/>
      <c r="B20" s="22"/>
      <c r="C20" s="22"/>
      <c r="D20" s="22"/>
      <c r="E20" s="22"/>
      <c r="F20" s="22"/>
      <c r="G20" s="22"/>
      <c r="H20" s="22"/>
      <c r="I20" s="22"/>
      <c r="J20" s="22"/>
      <c r="K20" s="22"/>
      <c r="L20" s="22"/>
      <c r="M20" s="22"/>
      <c r="N20" s="22"/>
      <c r="O20" s="22"/>
      <c r="P20" s="22"/>
      <c r="Q20" s="22"/>
      <c r="R20" s="22"/>
      <c r="S20" s="22"/>
      <c r="T20" s="22"/>
    </row>
    <row r="21" spans="1:20" x14ac:dyDescent="0.25">
      <c r="A21" s="22"/>
      <c r="B21" s="22"/>
      <c r="C21" s="22"/>
      <c r="D21" s="22"/>
      <c r="E21" s="22"/>
      <c r="F21" s="22"/>
      <c r="G21" s="22"/>
      <c r="H21" s="22"/>
      <c r="I21" s="22"/>
      <c r="J21" s="22"/>
      <c r="K21" s="22"/>
      <c r="L21" s="22"/>
      <c r="M21" s="22"/>
      <c r="N21" s="22"/>
      <c r="O21" s="22"/>
      <c r="P21" s="22"/>
      <c r="Q21" s="22"/>
      <c r="R21" s="22"/>
      <c r="S21" s="22"/>
      <c r="T21" s="22"/>
    </row>
    <row r="22" spans="1:20" x14ac:dyDescent="0.25">
      <c r="A22" s="22"/>
      <c r="B22" s="22"/>
      <c r="C22" s="22"/>
      <c r="D22" s="22"/>
      <c r="E22" s="22"/>
      <c r="F22" s="22"/>
      <c r="G22" s="22"/>
      <c r="H22" s="22"/>
      <c r="I22" s="22"/>
      <c r="J22" s="22"/>
      <c r="K22" s="22"/>
      <c r="L22" s="22"/>
      <c r="M22" s="22"/>
      <c r="N22" s="22"/>
      <c r="O22" s="22"/>
      <c r="P22" s="22"/>
      <c r="Q22" s="22"/>
      <c r="R22" s="22"/>
      <c r="S22" s="22"/>
      <c r="T22" s="22"/>
    </row>
    <row r="23" spans="1:20" x14ac:dyDescent="0.25">
      <c r="A23" s="22"/>
      <c r="B23" s="22"/>
      <c r="C23" s="22"/>
      <c r="D23" s="22"/>
      <c r="E23" s="22"/>
      <c r="F23" s="22"/>
      <c r="G23" s="22"/>
      <c r="H23" s="22"/>
      <c r="I23" s="22"/>
      <c r="J23" s="22"/>
      <c r="K23" s="22"/>
      <c r="L23" s="22"/>
      <c r="M23" s="22"/>
      <c r="N23" s="22"/>
      <c r="O23" s="22"/>
      <c r="P23" s="22"/>
      <c r="Q23" s="22"/>
      <c r="R23" s="22"/>
      <c r="S23" s="22"/>
      <c r="T23" s="22"/>
    </row>
    <row r="24" spans="1:20" x14ac:dyDescent="0.25">
      <c r="A24" s="22"/>
      <c r="B24" s="22"/>
      <c r="C24" s="22"/>
      <c r="D24" s="22"/>
      <c r="E24" s="22"/>
      <c r="F24" s="22"/>
      <c r="G24" s="22"/>
      <c r="H24" s="22"/>
      <c r="I24" s="22"/>
      <c r="J24" s="22"/>
      <c r="K24" s="22"/>
      <c r="L24" s="22"/>
      <c r="M24" s="22"/>
      <c r="N24" s="22"/>
      <c r="O24" s="22"/>
      <c r="P24" s="22"/>
      <c r="Q24" s="22"/>
      <c r="R24" s="22"/>
      <c r="S24" s="22"/>
      <c r="T24" s="22"/>
    </row>
    <row r="25" spans="1:20" x14ac:dyDescent="0.25">
      <c r="A25" s="22"/>
      <c r="B25" s="22"/>
      <c r="C25" s="22"/>
      <c r="D25" s="22"/>
      <c r="E25" s="22"/>
      <c r="F25" s="22"/>
      <c r="G25" s="22"/>
      <c r="H25" s="22"/>
      <c r="I25" s="22"/>
      <c r="J25" s="22"/>
      <c r="K25" s="22"/>
      <c r="L25" s="22"/>
      <c r="M25" s="22"/>
      <c r="N25" s="22"/>
      <c r="O25" s="22"/>
      <c r="P25" s="22"/>
      <c r="Q25" s="22"/>
      <c r="R25" s="22"/>
      <c r="S25" s="22"/>
      <c r="T25" s="22"/>
    </row>
    <row r="26" spans="1:20" x14ac:dyDescent="0.25">
      <c r="A26" s="22"/>
      <c r="B26" s="22"/>
      <c r="C26" s="22"/>
      <c r="D26" s="22"/>
      <c r="E26" s="22"/>
      <c r="F26" s="22"/>
      <c r="G26" s="22"/>
      <c r="H26" s="22"/>
      <c r="I26" s="22"/>
      <c r="J26" s="22"/>
      <c r="K26" s="22"/>
      <c r="L26" s="22"/>
      <c r="M26" s="22"/>
      <c r="N26" s="22"/>
      <c r="O26" s="22"/>
      <c r="P26" s="22"/>
      <c r="Q26" s="22"/>
      <c r="R26" s="22"/>
      <c r="S26" s="22"/>
      <c r="T26" s="22"/>
    </row>
    <row r="27" spans="1:20" x14ac:dyDescent="0.25">
      <c r="A27" s="22"/>
      <c r="B27" s="22"/>
      <c r="C27" s="22"/>
      <c r="D27" s="22"/>
      <c r="E27" s="22"/>
      <c r="F27" s="22"/>
      <c r="G27" s="22"/>
      <c r="H27" s="22"/>
      <c r="I27" s="22"/>
      <c r="J27" s="22"/>
      <c r="K27" s="22"/>
      <c r="L27" s="22"/>
      <c r="M27" s="22"/>
      <c r="N27" s="22"/>
      <c r="O27" s="22"/>
      <c r="P27" s="22"/>
      <c r="Q27" s="22"/>
      <c r="R27" s="22"/>
      <c r="S27" s="22"/>
      <c r="T27" s="22"/>
    </row>
    <row r="28" spans="1:20" x14ac:dyDescent="0.25">
      <c r="A28" s="22"/>
      <c r="B28" s="22"/>
      <c r="C28" s="22"/>
      <c r="D28" s="22"/>
      <c r="E28" s="22"/>
      <c r="F28" s="22"/>
      <c r="G28" s="22"/>
      <c r="H28" s="22"/>
      <c r="I28" s="22"/>
      <c r="J28" s="22"/>
      <c r="K28" s="22"/>
      <c r="L28" s="22"/>
      <c r="M28" s="22"/>
      <c r="N28" s="22"/>
      <c r="O28" s="22"/>
      <c r="P28" s="22"/>
      <c r="Q28" s="22"/>
      <c r="R28" s="22"/>
      <c r="S28" s="22"/>
      <c r="T28" s="22"/>
    </row>
    <row r="29" spans="1:20" x14ac:dyDescent="0.25">
      <c r="A29" s="22"/>
      <c r="B29" s="22"/>
      <c r="C29" s="22"/>
      <c r="D29" s="22"/>
      <c r="E29" s="22"/>
      <c r="F29" s="22"/>
      <c r="G29" s="22"/>
      <c r="H29" s="22"/>
      <c r="I29" s="22"/>
      <c r="J29" s="22"/>
      <c r="K29" s="22"/>
      <c r="L29" s="22"/>
      <c r="M29" s="22"/>
      <c r="N29" s="22"/>
      <c r="O29" s="22"/>
      <c r="P29" s="22"/>
      <c r="Q29" s="22"/>
      <c r="R29" s="22"/>
      <c r="S29" s="22"/>
      <c r="T29" s="22"/>
    </row>
  </sheetData>
  <conditionalFormatting pivot="1" sqref="I12:I18">
    <cfRule type="cellIs" dxfId="114" priority="8" operator="greaterThan">
      <formula>0</formula>
    </cfRule>
  </conditionalFormatting>
  <conditionalFormatting pivot="1" sqref="I12:I18">
    <cfRule type="cellIs" dxfId="113" priority="7" operator="lessThan">
      <formula>0</formula>
    </cfRule>
  </conditionalFormatting>
  <conditionalFormatting pivot="1" sqref="I11">
    <cfRule type="cellIs" dxfId="112" priority="6" operator="greaterThan">
      <formula>0</formula>
    </cfRule>
  </conditionalFormatting>
  <conditionalFormatting pivot="1" sqref="I11">
    <cfRule type="cellIs" dxfId="111" priority="5" operator="lessThan">
      <formula>0</formula>
    </cfRule>
  </conditionalFormatting>
  <conditionalFormatting pivot="1" sqref="I9">
    <cfRule type="cellIs" dxfId="110" priority="4" operator="greaterThan">
      <formula>0</formula>
    </cfRule>
  </conditionalFormatting>
  <conditionalFormatting pivot="1" sqref="I9">
    <cfRule type="cellIs" dxfId="109" priority="3" operator="lessThan">
      <formula>0</formula>
    </cfRule>
  </conditionalFormatting>
  <conditionalFormatting pivot="1" sqref="I10">
    <cfRule type="cellIs" dxfId="108" priority="2" operator="greaterThan">
      <formula>0</formula>
    </cfRule>
  </conditionalFormatting>
  <conditionalFormatting pivot="1" sqref="I10">
    <cfRule type="cellIs" dxfId="107"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0461-AFE5-4B06-832B-D71261ADF984}">
  <dimension ref="A1:T29"/>
  <sheetViews>
    <sheetView zoomScale="101" zoomScaleNormal="100" workbookViewId="0">
      <selection activeCell="E5" sqref="E5"/>
    </sheetView>
  </sheetViews>
  <sheetFormatPr defaultRowHeight="15" x14ac:dyDescent="0.25"/>
  <cols>
    <col min="5" max="5" width="24.140625" bestFit="1" customWidth="1"/>
    <col min="6" max="6" width="16.85546875" bestFit="1" customWidth="1"/>
    <col min="7" max="9" width="7.140625" bestFit="1" customWidth="1"/>
    <col min="10" max="10" width="15.140625" bestFit="1" customWidth="1"/>
    <col min="11" max="11" width="9.140625" bestFit="1" customWidth="1"/>
    <col min="12" max="12" width="15.7109375" bestFit="1" customWidth="1"/>
    <col min="13" max="13" width="10.28515625" bestFit="1" customWidth="1"/>
    <col min="14" max="14" width="7.140625" bestFit="1" customWidth="1"/>
  </cols>
  <sheetData>
    <row r="1" spans="1:20" x14ac:dyDescent="0.25">
      <c r="A1" s="27"/>
      <c r="B1" s="27"/>
      <c r="C1" s="27"/>
      <c r="D1" s="27"/>
      <c r="E1" s="27"/>
      <c r="F1" s="27"/>
      <c r="G1" s="27"/>
      <c r="H1" s="27"/>
      <c r="I1" s="27"/>
      <c r="J1" s="27"/>
      <c r="K1" s="27"/>
      <c r="L1" s="27"/>
      <c r="M1" s="27"/>
      <c r="N1" s="27"/>
      <c r="O1" s="27"/>
      <c r="P1" s="27"/>
      <c r="Q1" s="27"/>
      <c r="R1" s="27"/>
      <c r="S1" s="27"/>
      <c r="T1" s="27"/>
    </row>
    <row r="2" spans="1:20" x14ac:dyDescent="0.25">
      <c r="A2" s="27"/>
      <c r="B2" s="27"/>
      <c r="C2" s="27"/>
      <c r="D2" s="27"/>
      <c r="E2" s="27"/>
      <c r="F2" s="27"/>
      <c r="G2" s="27"/>
      <c r="H2" s="27"/>
      <c r="I2" s="27"/>
      <c r="J2" s="27"/>
      <c r="K2" s="27"/>
      <c r="L2" s="27"/>
      <c r="M2" s="27"/>
      <c r="N2" s="27"/>
      <c r="O2" s="27"/>
      <c r="P2" s="27"/>
      <c r="Q2" s="27"/>
      <c r="R2" s="27"/>
      <c r="S2" s="27"/>
      <c r="T2" s="27"/>
    </row>
    <row r="3" spans="1:20" x14ac:dyDescent="0.25">
      <c r="A3" s="27"/>
      <c r="B3" s="27"/>
      <c r="C3" s="27"/>
      <c r="D3" s="27"/>
      <c r="E3" s="27"/>
      <c r="F3" s="27"/>
      <c r="G3" s="27"/>
      <c r="H3" s="27"/>
      <c r="I3" s="27"/>
      <c r="J3" s="27"/>
      <c r="K3" s="27"/>
      <c r="L3" s="27"/>
      <c r="M3" s="27"/>
      <c r="N3" s="27"/>
      <c r="O3" s="27"/>
      <c r="P3" s="27"/>
      <c r="Q3" s="27"/>
      <c r="R3" s="27"/>
      <c r="S3" s="27"/>
      <c r="T3" s="27"/>
    </row>
    <row r="4" spans="1:20" x14ac:dyDescent="0.25">
      <c r="A4" s="27"/>
      <c r="B4" s="27"/>
      <c r="C4" s="27"/>
      <c r="D4" s="27"/>
      <c r="E4" s="27"/>
      <c r="F4" s="27"/>
      <c r="G4" s="27"/>
      <c r="H4" s="27"/>
      <c r="I4" s="27"/>
      <c r="J4" s="27"/>
      <c r="K4" s="27"/>
      <c r="L4" s="27"/>
      <c r="M4" s="27"/>
      <c r="N4" s="27"/>
      <c r="O4" s="27"/>
      <c r="P4" s="27"/>
      <c r="Q4" s="27"/>
      <c r="R4" s="27"/>
      <c r="S4" s="27"/>
      <c r="T4" s="27"/>
    </row>
    <row r="5" spans="1:20" x14ac:dyDescent="0.25">
      <c r="A5" s="27"/>
      <c r="B5" s="27"/>
      <c r="C5" s="27"/>
      <c r="D5" s="27"/>
      <c r="E5" s="32" t="s">
        <v>74</v>
      </c>
      <c r="F5" s="32" t="s">
        <v>80</v>
      </c>
      <c r="G5" s="32" t="s">
        <v>82</v>
      </c>
      <c r="H5" s="32" t="s">
        <v>83</v>
      </c>
      <c r="I5" s="27"/>
      <c r="J5" s="32" t="s">
        <v>74</v>
      </c>
      <c r="K5" s="32" t="s">
        <v>82</v>
      </c>
      <c r="L5" s="32" t="s">
        <v>39</v>
      </c>
      <c r="M5" s="32" t="s">
        <v>84</v>
      </c>
      <c r="N5" s="27"/>
      <c r="O5" s="27"/>
      <c r="P5" s="27"/>
      <c r="Q5" s="27"/>
      <c r="R5" s="27"/>
      <c r="S5" s="27"/>
      <c r="T5" s="27"/>
    </row>
    <row r="6" spans="1:20" x14ac:dyDescent="0.25">
      <c r="A6" s="27"/>
      <c r="B6" s="27"/>
      <c r="C6" s="27"/>
      <c r="D6" s="27"/>
      <c r="E6" s="28" t="s">
        <v>7</v>
      </c>
      <c r="F6" s="29">
        <v>6620</v>
      </c>
      <c r="G6" s="29">
        <v>2730</v>
      </c>
      <c r="H6" s="29">
        <v>3890</v>
      </c>
      <c r="I6" s="27"/>
      <c r="J6" s="28" t="s">
        <v>7</v>
      </c>
      <c r="K6" s="29">
        <v>18908</v>
      </c>
      <c r="L6" s="29">
        <v>21000</v>
      </c>
      <c r="M6" s="30">
        <v>-9.9619047619047621E-2</v>
      </c>
      <c r="N6" s="27"/>
      <c r="O6" s="27"/>
      <c r="P6" s="27"/>
      <c r="Q6" s="27"/>
      <c r="R6" s="27"/>
      <c r="S6" s="27"/>
      <c r="T6" s="27"/>
    </row>
    <row r="7" spans="1:20" x14ac:dyDescent="0.25">
      <c r="A7" s="27"/>
      <c r="B7" s="27"/>
      <c r="C7" s="27"/>
      <c r="D7" s="27"/>
      <c r="E7" s="28" t="s">
        <v>8</v>
      </c>
      <c r="F7" s="29">
        <v>3550</v>
      </c>
      <c r="G7" s="29">
        <v>1039</v>
      </c>
      <c r="H7" s="29">
        <v>2511</v>
      </c>
      <c r="I7" s="27"/>
      <c r="J7" s="28" t="s">
        <v>8</v>
      </c>
      <c r="K7" s="29">
        <v>8514</v>
      </c>
      <c r="L7" s="29">
        <v>7500</v>
      </c>
      <c r="M7" s="30">
        <v>0.13519999999999999</v>
      </c>
      <c r="N7" s="27"/>
      <c r="O7" s="27"/>
      <c r="P7" s="27"/>
      <c r="Q7" s="27"/>
      <c r="R7" s="27"/>
      <c r="S7" s="27"/>
      <c r="T7" s="27"/>
    </row>
    <row r="8" spans="1:20" x14ac:dyDescent="0.25">
      <c r="A8" s="27"/>
      <c r="B8" s="27"/>
      <c r="C8" s="27"/>
      <c r="D8" s="27"/>
      <c r="E8" s="28" t="s">
        <v>9</v>
      </c>
      <c r="F8" s="29">
        <v>7787</v>
      </c>
      <c r="G8" s="29">
        <v>2028</v>
      </c>
      <c r="H8" s="29">
        <v>5759</v>
      </c>
      <c r="I8" s="27"/>
      <c r="J8" s="28" t="s">
        <v>9</v>
      </c>
      <c r="K8" s="29">
        <v>14863</v>
      </c>
      <c r="L8" s="29">
        <v>14100</v>
      </c>
      <c r="M8" s="30">
        <v>5.4113475177304964E-2</v>
      </c>
      <c r="N8" s="27"/>
      <c r="O8" s="27"/>
      <c r="P8" s="27"/>
      <c r="Q8" s="27"/>
      <c r="R8" s="27"/>
      <c r="S8" s="27"/>
      <c r="T8" s="27"/>
    </row>
    <row r="9" spans="1:20" x14ac:dyDescent="0.25">
      <c r="A9" s="27"/>
      <c r="B9" s="27"/>
      <c r="C9" s="27"/>
      <c r="D9" s="27"/>
      <c r="E9" s="28" t="s">
        <v>10</v>
      </c>
      <c r="F9" s="29">
        <v>11475</v>
      </c>
      <c r="G9" s="29">
        <v>5332</v>
      </c>
      <c r="H9" s="29">
        <v>6143</v>
      </c>
      <c r="I9" s="27"/>
      <c r="J9" s="28" t="s">
        <v>10</v>
      </c>
      <c r="K9" s="29">
        <v>45856</v>
      </c>
      <c r="L9" s="29">
        <v>54000</v>
      </c>
      <c r="M9" s="30">
        <v>-0.15081481481481482</v>
      </c>
      <c r="N9" s="27"/>
      <c r="O9" s="27"/>
      <c r="P9" s="27"/>
      <c r="Q9" s="27"/>
      <c r="R9" s="27"/>
      <c r="S9" s="27"/>
      <c r="T9" s="27"/>
    </row>
    <row r="10" spans="1:20" x14ac:dyDescent="0.25">
      <c r="A10" s="27"/>
      <c r="B10" s="27"/>
      <c r="C10" s="27"/>
      <c r="D10" s="27"/>
      <c r="E10" s="28" t="s">
        <v>11</v>
      </c>
      <c r="F10" s="29">
        <v>10014</v>
      </c>
      <c r="G10" s="29">
        <v>4369</v>
      </c>
      <c r="H10" s="29">
        <v>5645</v>
      </c>
      <c r="I10" s="27"/>
      <c r="J10" s="28" t="s">
        <v>11</v>
      </c>
      <c r="K10" s="29">
        <v>26416</v>
      </c>
      <c r="L10" s="29">
        <v>27000</v>
      </c>
      <c r="M10" s="30">
        <v>-2.1629629629629631E-2</v>
      </c>
      <c r="N10" s="27"/>
      <c r="O10" s="27"/>
      <c r="P10" s="27"/>
      <c r="Q10" s="27"/>
      <c r="R10" s="27"/>
      <c r="S10" s="27"/>
      <c r="T10" s="27"/>
    </row>
    <row r="11" spans="1:20" x14ac:dyDescent="0.25">
      <c r="A11" s="27"/>
      <c r="B11" s="27"/>
      <c r="C11" s="27"/>
      <c r="D11" s="27"/>
      <c r="E11" s="28" t="s">
        <v>12</v>
      </c>
      <c r="F11" s="29">
        <v>9705</v>
      </c>
      <c r="G11" s="29">
        <v>1825</v>
      </c>
      <c r="H11" s="29">
        <v>7880</v>
      </c>
      <c r="I11" s="27"/>
      <c r="J11" s="28" t="s">
        <v>12</v>
      </c>
      <c r="K11" s="29">
        <v>16260</v>
      </c>
      <c r="L11" s="29">
        <v>15600</v>
      </c>
      <c r="M11" s="30">
        <v>4.230769230769231E-2</v>
      </c>
      <c r="N11" s="27"/>
      <c r="O11" s="27"/>
      <c r="P11" s="27"/>
      <c r="Q11" s="27"/>
      <c r="R11" s="27"/>
      <c r="S11" s="27"/>
      <c r="T11" s="27"/>
    </row>
    <row r="12" spans="1:20" x14ac:dyDescent="0.25">
      <c r="A12" s="27"/>
      <c r="B12" s="27"/>
      <c r="C12" s="27"/>
      <c r="D12" s="27"/>
      <c r="E12" s="28" t="s">
        <v>13</v>
      </c>
      <c r="F12" s="29">
        <v>3007</v>
      </c>
      <c r="G12" s="29">
        <v>1921</v>
      </c>
      <c r="H12" s="29">
        <v>1086</v>
      </c>
      <c r="I12" s="27"/>
      <c r="J12" s="28" t="s">
        <v>13</v>
      </c>
      <c r="K12" s="29">
        <v>11681</v>
      </c>
      <c r="L12" s="29">
        <v>12000</v>
      </c>
      <c r="M12" s="30">
        <v>-2.6583333333333334E-2</v>
      </c>
      <c r="N12" s="27"/>
      <c r="O12" s="27"/>
      <c r="P12" s="27"/>
      <c r="Q12" s="27"/>
      <c r="R12" s="27"/>
      <c r="S12" s="27"/>
      <c r="T12" s="27"/>
    </row>
    <row r="13" spans="1:20" x14ac:dyDescent="0.25">
      <c r="A13" s="27"/>
      <c r="B13" s="27"/>
      <c r="C13" s="27"/>
      <c r="D13" s="27"/>
      <c r="E13" s="28" t="s">
        <v>14</v>
      </c>
      <c r="F13" s="29">
        <v>9774</v>
      </c>
      <c r="G13" s="29">
        <v>1611</v>
      </c>
      <c r="H13" s="29">
        <v>8163</v>
      </c>
      <c r="I13" s="27"/>
      <c r="J13" s="28" t="s">
        <v>14</v>
      </c>
      <c r="K13" s="29">
        <v>11626</v>
      </c>
      <c r="L13" s="29">
        <v>10500</v>
      </c>
      <c r="M13" s="30">
        <v>0.10723809523809524</v>
      </c>
      <c r="N13" s="27"/>
      <c r="O13" s="27"/>
      <c r="P13" s="27"/>
      <c r="Q13" s="27"/>
      <c r="R13" s="27"/>
      <c r="S13" s="27"/>
      <c r="T13" s="27"/>
    </row>
    <row r="14" spans="1:20" x14ac:dyDescent="0.25">
      <c r="A14" s="27"/>
      <c r="B14" s="27"/>
      <c r="C14" s="27"/>
      <c r="D14" s="27"/>
      <c r="E14" s="28" t="s">
        <v>15</v>
      </c>
      <c r="F14" s="29">
        <v>5799</v>
      </c>
      <c r="G14" s="29">
        <v>1388</v>
      </c>
      <c r="H14" s="29">
        <v>4411</v>
      </c>
      <c r="I14" s="27"/>
      <c r="J14" s="28" t="s">
        <v>15</v>
      </c>
      <c r="K14" s="29">
        <v>10127</v>
      </c>
      <c r="L14" s="29">
        <v>9900</v>
      </c>
      <c r="M14" s="30">
        <v>2.2929292929292928E-2</v>
      </c>
      <c r="N14" s="27"/>
      <c r="O14" s="27"/>
      <c r="P14" s="27"/>
      <c r="Q14" s="27"/>
      <c r="R14" s="27"/>
      <c r="S14" s="27"/>
      <c r="T14" s="27"/>
    </row>
    <row r="15" spans="1:20" x14ac:dyDescent="0.25">
      <c r="A15" s="27"/>
      <c r="B15" s="27"/>
      <c r="C15" s="27"/>
      <c r="D15" s="27"/>
      <c r="E15" s="28" t="s">
        <v>16</v>
      </c>
      <c r="F15" s="29">
        <v>4812</v>
      </c>
      <c r="G15" s="29">
        <v>1939</v>
      </c>
      <c r="H15" s="29">
        <v>2873</v>
      </c>
      <c r="I15" s="27"/>
      <c r="J15" s="28" t="s">
        <v>16</v>
      </c>
      <c r="K15" s="29">
        <v>12747</v>
      </c>
      <c r="L15" s="29">
        <v>13500</v>
      </c>
      <c r="M15" s="30">
        <v>-5.577777777777778E-2</v>
      </c>
      <c r="N15" s="27"/>
      <c r="O15" s="27"/>
      <c r="P15" s="27"/>
      <c r="Q15" s="27"/>
      <c r="R15" s="27"/>
      <c r="S15" s="27"/>
      <c r="T15" s="27"/>
    </row>
    <row r="16" spans="1:20" x14ac:dyDescent="0.25">
      <c r="A16" s="27"/>
      <c r="B16" s="27"/>
      <c r="C16" s="27"/>
      <c r="D16" s="27"/>
      <c r="E16" s="27"/>
      <c r="F16" s="27"/>
      <c r="G16" s="27"/>
      <c r="H16" s="27"/>
      <c r="I16" s="27"/>
      <c r="J16" s="27"/>
      <c r="K16" s="27"/>
      <c r="L16" s="27"/>
      <c r="M16" s="27"/>
      <c r="N16" s="27"/>
      <c r="O16" s="27"/>
      <c r="P16" s="27"/>
      <c r="Q16" s="27"/>
      <c r="R16" s="27"/>
      <c r="S16" s="27"/>
      <c r="T16" s="27"/>
    </row>
    <row r="17" spans="1:20" x14ac:dyDescent="0.25">
      <c r="A17" s="27"/>
      <c r="B17" s="27"/>
      <c r="C17" s="27"/>
      <c r="D17" s="27"/>
      <c r="E17" s="32" t="s">
        <v>85</v>
      </c>
      <c r="F17" s="32" t="s">
        <v>17</v>
      </c>
      <c r="G17" s="32"/>
      <c r="H17" s="32"/>
      <c r="I17" s="32"/>
      <c r="J17" s="32"/>
      <c r="K17" s="32"/>
      <c r="L17" s="32"/>
      <c r="M17" s="32"/>
      <c r="N17" s="32"/>
      <c r="O17" s="27"/>
      <c r="P17" s="27"/>
      <c r="Q17" s="27"/>
      <c r="R17" s="27"/>
      <c r="S17" s="27"/>
      <c r="T17" s="27"/>
    </row>
    <row r="18" spans="1:20" x14ac:dyDescent="0.25">
      <c r="A18" s="27"/>
      <c r="B18" s="27"/>
      <c r="C18" s="27"/>
      <c r="D18" s="27"/>
      <c r="E18" s="32" t="s">
        <v>0</v>
      </c>
      <c r="F18" s="32" t="s">
        <v>43</v>
      </c>
      <c r="G18" s="32" t="s">
        <v>44</v>
      </c>
      <c r="H18" s="32" t="s">
        <v>45</v>
      </c>
      <c r="I18" s="32" t="s">
        <v>46</v>
      </c>
      <c r="J18" s="32" t="s">
        <v>47</v>
      </c>
      <c r="K18" s="32" t="s">
        <v>48</v>
      </c>
      <c r="L18" s="32" t="s">
        <v>49</v>
      </c>
      <c r="M18" s="32" t="s">
        <v>50</v>
      </c>
      <c r="N18" s="32" t="s">
        <v>51</v>
      </c>
      <c r="O18" s="27"/>
      <c r="P18" s="27"/>
      <c r="Q18" s="27"/>
      <c r="R18" s="27"/>
      <c r="S18" s="27"/>
      <c r="T18" s="27"/>
    </row>
    <row r="19" spans="1:20" x14ac:dyDescent="0.25">
      <c r="A19" s="27"/>
      <c r="B19" s="27"/>
      <c r="C19" s="27"/>
      <c r="D19" s="27"/>
      <c r="E19" s="28" t="s">
        <v>7</v>
      </c>
      <c r="F19" s="31">
        <v>1.7948717948717947E-2</v>
      </c>
      <c r="G19" s="31">
        <v>0.32307692307692309</v>
      </c>
      <c r="H19" s="31">
        <v>0.19250493096646942</v>
      </c>
      <c r="I19" s="31">
        <v>0.15739644970414202</v>
      </c>
      <c r="J19" s="31">
        <v>0.12209072978303748</v>
      </c>
      <c r="K19" s="31">
        <v>7.416173570019724E-2</v>
      </c>
      <c r="L19" s="31">
        <v>5.4832347140039449E-2</v>
      </c>
      <c r="M19" s="31">
        <v>3.4714003944773177E-2</v>
      </c>
      <c r="N19" s="31">
        <v>2.3274161735700197E-2</v>
      </c>
      <c r="O19" s="27"/>
      <c r="P19" s="27"/>
      <c r="Q19" s="27"/>
      <c r="R19" s="27"/>
      <c r="S19" s="27"/>
      <c r="T19" s="27"/>
    </row>
    <row r="20" spans="1:20" x14ac:dyDescent="0.25">
      <c r="A20" s="27"/>
      <c r="B20" s="27"/>
      <c r="C20" s="27"/>
      <c r="D20" s="27"/>
      <c r="E20" s="28" t="s">
        <v>8</v>
      </c>
      <c r="F20" s="31">
        <v>1.2152097216777734E-2</v>
      </c>
      <c r="G20" s="31">
        <v>0.11211289690317522</v>
      </c>
      <c r="H20" s="31">
        <v>0.14817718541748334</v>
      </c>
      <c r="I20" s="31">
        <v>0.15562524500196001</v>
      </c>
      <c r="J20" s="31">
        <v>0.20619364954919639</v>
      </c>
      <c r="K20" s="31">
        <v>0.17640141121128969</v>
      </c>
      <c r="L20" s="31">
        <v>0.10466483731869855</v>
      </c>
      <c r="M20" s="31">
        <v>6.1544492355938847E-2</v>
      </c>
      <c r="N20" s="31">
        <v>2.3128185025480204E-2</v>
      </c>
      <c r="O20" s="27"/>
      <c r="P20" s="27"/>
      <c r="Q20" s="27"/>
      <c r="R20" s="27"/>
      <c r="S20" s="27"/>
      <c r="T20" s="27"/>
    </row>
    <row r="21" spans="1:20" x14ac:dyDescent="0.25">
      <c r="A21" s="27"/>
      <c r="B21" s="27"/>
      <c r="C21" s="27"/>
      <c r="D21" s="27"/>
      <c r="E21" s="28" t="s">
        <v>9</v>
      </c>
      <c r="F21" s="31">
        <v>1.5105321507760533E-2</v>
      </c>
      <c r="G21" s="31">
        <v>0.34340354767184034</v>
      </c>
      <c r="H21" s="31">
        <v>0.22685698447893571</v>
      </c>
      <c r="I21" s="31">
        <v>0.13400776053215077</v>
      </c>
      <c r="J21" s="31">
        <v>0.10338137472283813</v>
      </c>
      <c r="K21" s="31">
        <v>6.8458980044345905E-2</v>
      </c>
      <c r="L21" s="31">
        <v>5.2383592017738359E-2</v>
      </c>
      <c r="M21" s="31">
        <v>3.2566518847006655E-2</v>
      </c>
      <c r="N21" s="31">
        <v>2.383592017738359E-2</v>
      </c>
      <c r="O21" s="27"/>
      <c r="P21" s="27"/>
      <c r="Q21" s="27"/>
      <c r="R21" s="27"/>
      <c r="S21" s="27"/>
      <c r="T21" s="27"/>
    </row>
    <row r="22" spans="1:20" x14ac:dyDescent="0.25">
      <c r="A22" s="27"/>
      <c r="B22" s="27"/>
      <c r="C22" s="27"/>
      <c r="D22" s="27"/>
      <c r="E22" s="28" t="s">
        <v>10</v>
      </c>
      <c r="F22" s="31">
        <v>9.7087378640776691E-3</v>
      </c>
      <c r="G22" s="31">
        <v>0.50144598223507542</v>
      </c>
      <c r="H22" s="31">
        <v>0.20729188184259451</v>
      </c>
      <c r="I22" s="31">
        <v>0.12115265441024582</v>
      </c>
      <c r="J22" s="31">
        <v>6.2900227225779801E-2</v>
      </c>
      <c r="K22" s="31">
        <v>4.1313778145011359E-2</v>
      </c>
      <c r="L22" s="31">
        <v>2.5201404668456929E-2</v>
      </c>
      <c r="M22" s="31">
        <v>1.9004337946705228E-2</v>
      </c>
      <c r="N22" s="31">
        <v>1.1980995662053295E-2</v>
      </c>
      <c r="O22" s="27"/>
      <c r="P22" s="27"/>
      <c r="Q22" s="27"/>
      <c r="R22" s="27"/>
      <c r="S22" s="27"/>
      <c r="T22" s="27"/>
    </row>
    <row r="23" spans="1:20" x14ac:dyDescent="0.25">
      <c r="A23" s="27"/>
      <c r="B23" s="27"/>
      <c r="C23" s="27"/>
      <c r="D23" s="27"/>
      <c r="E23" s="28" t="s">
        <v>11</v>
      </c>
      <c r="F23" s="31">
        <v>8.130081300813009E-3</v>
      </c>
      <c r="G23" s="31">
        <v>0.476658798846053</v>
      </c>
      <c r="H23" s="31">
        <v>0.24350904799370574</v>
      </c>
      <c r="I23" s="31">
        <v>0.11814843954891162</v>
      </c>
      <c r="J23" s="31">
        <v>6.477838971938106E-2</v>
      </c>
      <c r="K23" s="31">
        <v>3.907684238132704E-2</v>
      </c>
      <c r="L23" s="31">
        <v>2.111198531340152E-2</v>
      </c>
      <c r="M23" s="31">
        <v>1.6522423288749016E-2</v>
      </c>
      <c r="N23" s="31">
        <v>1.2063991607658012E-2</v>
      </c>
      <c r="O23" s="27"/>
      <c r="P23" s="27"/>
      <c r="Q23" s="27"/>
      <c r="R23" s="27"/>
      <c r="S23" s="27"/>
      <c r="T23" s="27"/>
    </row>
    <row r="24" spans="1:20" x14ac:dyDescent="0.25">
      <c r="A24" s="27"/>
      <c r="B24" s="27"/>
      <c r="C24" s="27"/>
      <c r="D24" s="27"/>
      <c r="E24" s="28" t="s">
        <v>12</v>
      </c>
      <c r="F24" s="31">
        <v>1.104511826612483E-2</v>
      </c>
      <c r="G24" s="31">
        <v>9.659268521412942E-2</v>
      </c>
      <c r="H24" s="31">
        <v>0.14765030738772533</v>
      </c>
      <c r="I24" s="31">
        <v>0.16202980097947275</v>
      </c>
      <c r="J24" s="31">
        <v>0.18422423674064811</v>
      </c>
      <c r="K24" s="31">
        <v>0.20183390642909244</v>
      </c>
      <c r="L24" s="31">
        <v>0.11326456184224237</v>
      </c>
      <c r="M24" s="31">
        <v>6.4290924247160569E-2</v>
      </c>
      <c r="N24" s="31">
        <v>1.9068458893404187E-2</v>
      </c>
      <c r="O24" s="27"/>
      <c r="P24" s="27"/>
      <c r="Q24" s="27"/>
      <c r="R24" s="27"/>
      <c r="S24" s="27"/>
      <c r="T24" s="27"/>
    </row>
    <row r="25" spans="1:20" x14ac:dyDescent="0.25">
      <c r="A25" s="27"/>
      <c r="B25" s="27"/>
      <c r="C25" s="27"/>
      <c r="D25" s="27"/>
      <c r="E25" s="28" t="s">
        <v>13</v>
      </c>
      <c r="F25" s="31">
        <v>4.7393364928909956E-3</v>
      </c>
      <c r="G25" s="31">
        <v>0.48747461069735953</v>
      </c>
      <c r="H25" s="31">
        <v>0.24441435341909276</v>
      </c>
      <c r="I25" s="31">
        <v>0.12728503723764387</v>
      </c>
      <c r="J25" s="31">
        <v>5.8226134055517943E-2</v>
      </c>
      <c r="K25" s="31">
        <v>4.0622884224779957E-2</v>
      </c>
      <c r="L25" s="31">
        <v>1.7603249830737983E-2</v>
      </c>
      <c r="M25" s="31">
        <v>1.4218009478672985E-2</v>
      </c>
      <c r="N25" s="31">
        <v>5.4163845633039944E-3</v>
      </c>
      <c r="O25" s="27"/>
      <c r="P25" s="27"/>
      <c r="Q25" s="27"/>
      <c r="R25" s="27"/>
      <c r="S25" s="27"/>
      <c r="T25" s="27"/>
    </row>
    <row r="26" spans="1:20" x14ac:dyDescent="0.25">
      <c r="A26" s="27"/>
      <c r="B26" s="27"/>
      <c r="C26" s="27"/>
      <c r="D26" s="27"/>
      <c r="E26" s="28" t="s">
        <v>14</v>
      </c>
      <c r="F26" s="31">
        <v>1.3544802037508682E-2</v>
      </c>
      <c r="G26" s="31">
        <v>9.7592035193331789E-2</v>
      </c>
      <c r="H26" s="31">
        <v>0.14262560777957861</v>
      </c>
      <c r="I26" s="31">
        <v>0.16554758045843945</v>
      </c>
      <c r="J26" s="31">
        <v>0.19749942116230609</v>
      </c>
      <c r="K26" s="31">
        <v>0.18453345681870803</v>
      </c>
      <c r="L26" s="31">
        <v>0.11889326232924288</v>
      </c>
      <c r="M26" s="31">
        <v>6.2398703403565639E-2</v>
      </c>
      <c r="N26" s="31">
        <v>1.7365130817318823E-2</v>
      </c>
      <c r="O26" s="27"/>
      <c r="P26" s="27"/>
      <c r="Q26" s="27"/>
      <c r="R26" s="27"/>
      <c r="S26" s="27"/>
      <c r="T26" s="27"/>
    </row>
    <row r="27" spans="1:20" x14ac:dyDescent="0.25">
      <c r="A27" s="27"/>
      <c r="B27" s="27"/>
      <c r="C27" s="27"/>
      <c r="D27" s="27"/>
      <c r="E27" s="28" t="s">
        <v>15</v>
      </c>
      <c r="F27" s="31">
        <v>1.6106764841233318E-2</v>
      </c>
      <c r="G27" s="31">
        <v>9.8711458812701339E-2</v>
      </c>
      <c r="H27" s="31">
        <v>0.14173953060285319</v>
      </c>
      <c r="I27" s="31">
        <v>0.16520938794293602</v>
      </c>
      <c r="J27" s="31">
        <v>0.1806258628624022</v>
      </c>
      <c r="K27" s="31">
        <v>0.19075011504832029</v>
      </c>
      <c r="L27" s="31">
        <v>0.12862402208927751</v>
      </c>
      <c r="M27" s="31">
        <v>5.7754256787850899E-2</v>
      </c>
      <c r="N27" s="31">
        <v>2.047860101242522E-2</v>
      </c>
      <c r="O27" s="27"/>
      <c r="P27" s="27"/>
      <c r="Q27" s="27"/>
      <c r="R27" s="27"/>
      <c r="S27" s="27"/>
      <c r="T27" s="27"/>
    </row>
    <row r="28" spans="1:20" x14ac:dyDescent="0.25">
      <c r="A28" s="27"/>
      <c r="B28" s="27"/>
      <c r="C28" s="27"/>
      <c r="D28" s="27"/>
      <c r="E28" s="28" t="s">
        <v>16</v>
      </c>
      <c r="F28" s="31">
        <v>9.2012529365700854E-3</v>
      </c>
      <c r="G28" s="31">
        <v>0.51252936570086138</v>
      </c>
      <c r="H28" s="31">
        <v>0.24960845732184808</v>
      </c>
      <c r="I28" s="31">
        <v>9.9843382928739233E-2</v>
      </c>
      <c r="J28" s="31">
        <v>5.4424432263116683E-2</v>
      </c>
      <c r="K28" s="31">
        <v>3.1910728269381364E-2</v>
      </c>
      <c r="L28" s="31">
        <v>1.9772905246671888E-2</v>
      </c>
      <c r="M28" s="31">
        <v>1.3899765074393109E-2</v>
      </c>
      <c r="N28" s="31">
        <v>8.8097102584181672E-3</v>
      </c>
      <c r="O28" s="27"/>
      <c r="P28" s="27"/>
      <c r="Q28" s="27"/>
      <c r="R28" s="27"/>
      <c r="S28" s="27"/>
      <c r="T28" s="27"/>
    </row>
    <row r="29" spans="1:20" x14ac:dyDescent="0.25">
      <c r="A29" s="27"/>
      <c r="B29" s="27"/>
      <c r="C29" s="27"/>
      <c r="D29" s="27"/>
      <c r="E29" s="27"/>
      <c r="F29" s="27"/>
      <c r="G29" s="27"/>
      <c r="H29" s="27"/>
      <c r="I29" s="27"/>
      <c r="J29" s="27"/>
      <c r="K29" s="27"/>
      <c r="L29" s="27"/>
      <c r="M29" s="27"/>
      <c r="N29" s="27"/>
      <c r="O29" s="27"/>
      <c r="P29" s="27"/>
      <c r="Q29" s="27"/>
      <c r="R29" s="27"/>
      <c r="S29" s="27"/>
      <c r="T29" s="27"/>
    </row>
  </sheetData>
  <conditionalFormatting pivot="1" sqref="F19:N19">
    <cfRule type="dataBar" priority="15">
      <dataBar>
        <cfvo type="min"/>
        <cfvo type="max"/>
        <color rgb="FF63C384"/>
      </dataBar>
      <extLst>
        <ext xmlns:x14="http://schemas.microsoft.com/office/spreadsheetml/2009/9/main" uri="{B025F937-C7B1-47D3-B67F-A62EFF666E3E}">
          <x14:id>{6D39D2EC-D851-4DD5-A709-41253CDD8688}</x14:id>
        </ext>
      </extLst>
    </cfRule>
  </conditionalFormatting>
  <conditionalFormatting pivot="1" sqref="F20:N20">
    <cfRule type="dataBar" priority="14">
      <dataBar>
        <cfvo type="min"/>
        <cfvo type="max"/>
        <color rgb="FFD6007B"/>
      </dataBar>
      <extLst>
        <ext xmlns:x14="http://schemas.microsoft.com/office/spreadsheetml/2009/9/main" uri="{B025F937-C7B1-47D3-B67F-A62EFF666E3E}">
          <x14:id>{7505FEC9-E28E-4EC7-87C5-7F2AEA7030EA}</x14:id>
        </ext>
      </extLst>
    </cfRule>
  </conditionalFormatting>
  <conditionalFormatting pivot="1" sqref="F21:N21">
    <cfRule type="dataBar" priority="13">
      <dataBar>
        <cfvo type="min"/>
        <cfvo type="max"/>
        <color rgb="FF008AEF"/>
      </dataBar>
      <extLst>
        <ext xmlns:x14="http://schemas.microsoft.com/office/spreadsheetml/2009/9/main" uri="{B025F937-C7B1-47D3-B67F-A62EFF666E3E}">
          <x14:id>{75C44045-387D-46D5-8D88-6BFE7D0BAB68}</x14:id>
        </ext>
      </extLst>
    </cfRule>
  </conditionalFormatting>
  <conditionalFormatting pivot="1" sqref="F22:N22">
    <cfRule type="dataBar" priority="12">
      <dataBar>
        <cfvo type="min"/>
        <cfvo type="max"/>
        <color rgb="FFFFB628"/>
      </dataBar>
      <extLst>
        <ext xmlns:x14="http://schemas.microsoft.com/office/spreadsheetml/2009/9/main" uri="{B025F937-C7B1-47D3-B67F-A62EFF666E3E}">
          <x14:id>{2EC149FE-8A9E-4B8A-A493-A78F3230BD1D}</x14:id>
        </ext>
      </extLst>
    </cfRule>
  </conditionalFormatting>
  <conditionalFormatting pivot="1" sqref="F23:N23">
    <cfRule type="dataBar" priority="11">
      <dataBar>
        <cfvo type="min"/>
        <cfvo type="max"/>
        <color rgb="FF638EC6"/>
      </dataBar>
      <extLst>
        <ext xmlns:x14="http://schemas.microsoft.com/office/spreadsheetml/2009/9/main" uri="{B025F937-C7B1-47D3-B67F-A62EFF666E3E}">
          <x14:id>{59182E45-5AFC-435B-8C96-A3846F73FAAB}</x14:id>
        </ext>
      </extLst>
    </cfRule>
  </conditionalFormatting>
  <conditionalFormatting pivot="1" sqref="F24:N24">
    <cfRule type="dataBar" priority="10">
      <dataBar>
        <cfvo type="min"/>
        <cfvo type="max"/>
        <color rgb="FFD6007B"/>
      </dataBar>
      <extLst>
        <ext xmlns:x14="http://schemas.microsoft.com/office/spreadsheetml/2009/9/main" uri="{B025F937-C7B1-47D3-B67F-A62EFF666E3E}">
          <x14:id>{61A351D2-A6A0-4C74-974F-C7FA9D5814E1}</x14:id>
        </ext>
      </extLst>
    </cfRule>
  </conditionalFormatting>
  <conditionalFormatting pivot="1" sqref="F25:N25">
    <cfRule type="dataBar" priority="9">
      <dataBar>
        <cfvo type="min"/>
        <cfvo type="max"/>
        <color rgb="FFFFB628"/>
      </dataBar>
      <extLst>
        <ext xmlns:x14="http://schemas.microsoft.com/office/spreadsheetml/2009/9/main" uri="{B025F937-C7B1-47D3-B67F-A62EFF666E3E}">
          <x14:id>{CE58ACE8-72BB-448D-8DD6-2682D0F1CE41}</x14:id>
        </ext>
      </extLst>
    </cfRule>
  </conditionalFormatting>
  <conditionalFormatting pivot="1" sqref="F26:N26">
    <cfRule type="dataBar" priority="8">
      <dataBar>
        <cfvo type="min"/>
        <cfvo type="max"/>
        <color rgb="FF63C384"/>
      </dataBar>
      <extLst>
        <ext xmlns:x14="http://schemas.microsoft.com/office/spreadsheetml/2009/9/main" uri="{B025F937-C7B1-47D3-B67F-A62EFF666E3E}">
          <x14:id>{BF8DADDF-9C20-49A3-B4FB-B86B8FE5A67F}</x14:id>
        </ext>
      </extLst>
    </cfRule>
  </conditionalFormatting>
  <conditionalFormatting pivot="1" sqref="F27:N27">
    <cfRule type="dataBar" priority="7">
      <dataBar>
        <cfvo type="min"/>
        <cfvo type="max"/>
        <color rgb="FFFF555A"/>
      </dataBar>
      <extLst>
        <ext xmlns:x14="http://schemas.microsoft.com/office/spreadsheetml/2009/9/main" uri="{B025F937-C7B1-47D3-B67F-A62EFF666E3E}">
          <x14:id>{ED1FBBF6-CB3B-4131-B866-13E6E1E403DC}</x14:id>
        </ext>
      </extLst>
    </cfRule>
  </conditionalFormatting>
  <conditionalFormatting pivot="1" sqref="F28:N28">
    <cfRule type="dataBar" priority="6">
      <dataBar>
        <cfvo type="min"/>
        <cfvo type="max"/>
        <color rgb="FFD6007B"/>
      </dataBar>
      <extLst>
        <ext xmlns:x14="http://schemas.microsoft.com/office/spreadsheetml/2009/9/main" uri="{B025F937-C7B1-47D3-B67F-A62EFF666E3E}">
          <x14:id>{1F8BAAB0-B41C-4A71-9F6C-7BB629432BED}</x14:id>
        </ext>
      </extLst>
    </cfRule>
  </conditionalFormatting>
  <conditionalFormatting pivot="1" sqref="G6:G15">
    <cfRule type="dataBar" priority="5">
      <dataBar>
        <cfvo type="min"/>
        <cfvo type="max"/>
        <color rgb="FF638EC6"/>
      </dataBar>
      <extLst>
        <ext xmlns:x14="http://schemas.microsoft.com/office/spreadsheetml/2009/9/main" uri="{B025F937-C7B1-47D3-B67F-A62EFF666E3E}">
          <x14:id>{C0137DD3-3144-47E8-B424-DBEFF877C13D}</x14:id>
        </ext>
      </extLst>
    </cfRule>
  </conditionalFormatting>
  <conditionalFormatting pivot="1" sqref="H6:H15">
    <cfRule type="dataBar" priority="4">
      <dataBar>
        <cfvo type="min"/>
        <cfvo type="max"/>
        <color rgb="FFD6007B"/>
      </dataBar>
      <extLst>
        <ext xmlns:x14="http://schemas.microsoft.com/office/spreadsheetml/2009/9/main" uri="{B025F937-C7B1-47D3-B67F-A62EFF666E3E}">
          <x14:id>{EBC2B017-D1AE-4C03-9E2B-FE49DD2DB5A0}</x14:id>
        </ext>
      </extLst>
    </cfRule>
  </conditionalFormatting>
  <conditionalFormatting pivot="1" sqref="M6:M15">
    <cfRule type="dataBar" priority="1">
      <dataBar>
        <cfvo type="min"/>
        <cfvo type="max"/>
        <color rgb="FFFF555A"/>
      </dataBar>
      <extLst>
        <ext xmlns:x14="http://schemas.microsoft.com/office/spreadsheetml/2009/9/main" uri="{B025F937-C7B1-47D3-B67F-A62EFF666E3E}">
          <x14:id>{5926312B-0A88-44EC-8E91-165499C5D685}</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6D39D2EC-D851-4DD5-A709-41253CDD8688}">
            <x14:dataBar minLength="0" maxLength="100" border="1" negativeBarBorderColorSameAsPositive="0">
              <x14:cfvo type="autoMin"/>
              <x14:cfvo type="autoMax"/>
              <x14:borderColor rgb="FF63C384"/>
              <x14:negativeFillColor rgb="FFFF0000"/>
              <x14:negativeBorderColor rgb="FFFF0000"/>
              <x14:axisColor rgb="FF000000"/>
            </x14:dataBar>
          </x14:cfRule>
          <xm:sqref>F19:N19</xm:sqref>
        </x14:conditionalFormatting>
        <x14:conditionalFormatting xmlns:xm="http://schemas.microsoft.com/office/excel/2006/main" pivot="1">
          <x14:cfRule type="dataBar" id="{7505FEC9-E28E-4EC7-87C5-7F2AEA7030EA}">
            <x14:dataBar minLength="0" maxLength="100" border="1" negativeBarBorderColorSameAsPositive="0">
              <x14:cfvo type="autoMin"/>
              <x14:cfvo type="autoMax"/>
              <x14:borderColor rgb="FFD6007B"/>
              <x14:negativeFillColor rgb="FFFF0000"/>
              <x14:negativeBorderColor rgb="FFFF0000"/>
              <x14:axisColor rgb="FF000000"/>
            </x14:dataBar>
          </x14:cfRule>
          <xm:sqref>F20:N20</xm:sqref>
        </x14:conditionalFormatting>
        <x14:conditionalFormatting xmlns:xm="http://schemas.microsoft.com/office/excel/2006/main" pivot="1">
          <x14:cfRule type="dataBar" id="{75C44045-387D-46D5-8D88-6BFE7D0BAB68}">
            <x14:dataBar minLength="0" maxLength="100" border="1" negativeBarBorderColorSameAsPositive="0">
              <x14:cfvo type="autoMin"/>
              <x14:cfvo type="autoMax"/>
              <x14:borderColor rgb="FF008AEF"/>
              <x14:negativeFillColor rgb="FFFF0000"/>
              <x14:negativeBorderColor rgb="FFFF0000"/>
              <x14:axisColor rgb="FF000000"/>
            </x14:dataBar>
          </x14:cfRule>
          <xm:sqref>F21:N21</xm:sqref>
        </x14:conditionalFormatting>
        <x14:conditionalFormatting xmlns:xm="http://schemas.microsoft.com/office/excel/2006/main" pivot="1">
          <x14:cfRule type="dataBar" id="{2EC149FE-8A9E-4B8A-A493-A78F3230BD1D}">
            <x14:dataBar minLength="0" maxLength="100" border="1" negativeBarBorderColorSameAsPositive="0">
              <x14:cfvo type="autoMin"/>
              <x14:cfvo type="autoMax"/>
              <x14:borderColor rgb="FFFFB628"/>
              <x14:negativeFillColor rgb="FFFF0000"/>
              <x14:negativeBorderColor rgb="FFFF0000"/>
              <x14:axisColor rgb="FF000000"/>
            </x14:dataBar>
          </x14:cfRule>
          <xm:sqref>F22:N22</xm:sqref>
        </x14:conditionalFormatting>
        <x14:conditionalFormatting xmlns:xm="http://schemas.microsoft.com/office/excel/2006/main" pivot="1">
          <x14:cfRule type="dataBar" id="{59182E45-5AFC-435B-8C96-A3846F73FAAB}">
            <x14:dataBar minLength="0" maxLength="100" border="1" negativeBarBorderColorSameAsPositive="0">
              <x14:cfvo type="autoMin"/>
              <x14:cfvo type="autoMax"/>
              <x14:borderColor rgb="FF638EC6"/>
              <x14:negativeFillColor rgb="FFFF0000"/>
              <x14:negativeBorderColor rgb="FFFF0000"/>
              <x14:axisColor rgb="FF000000"/>
            </x14:dataBar>
          </x14:cfRule>
          <xm:sqref>F23:N23</xm:sqref>
        </x14:conditionalFormatting>
        <x14:conditionalFormatting xmlns:xm="http://schemas.microsoft.com/office/excel/2006/main" pivot="1">
          <x14:cfRule type="dataBar" id="{61A351D2-A6A0-4C74-974F-C7FA9D5814E1}">
            <x14:dataBar minLength="0" maxLength="100" border="1" negativeBarBorderColorSameAsPositive="0">
              <x14:cfvo type="autoMin"/>
              <x14:cfvo type="autoMax"/>
              <x14:borderColor rgb="FFD6007B"/>
              <x14:negativeFillColor rgb="FFFF0000"/>
              <x14:negativeBorderColor rgb="FFFF0000"/>
              <x14:axisColor rgb="FF000000"/>
            </x14:dataBar>
          </x14:cfRule>
          <xm:sqref>F24:N24</xm:sqref>
        </x14:conditionalFormatting>
        <x14:conditionalFormatting xmlns:xm="http://schemas.microsoft.com/office/excel/2006/main" pivot="1">
          <x14:cfRule type="dataBar" id="{CE58ACE8-72BB-448D-8DD6-2682D0F1CE41}">
            <x14:dataBar minLength="0" maxLength="100" border="1" negativeBarBorderColorSameAsPositive="0">
              <x14:cfvo type="autoMin"/>
              <x14:cfvo type="autoMax"/>
              <x14:borderColor rgb="FFFFB628"/>
              <x14:negativeFillColor rgb="FFFF0000"/>
              <x14:negativeBorderColor rgb="FFFF0000"/>
              <x14:axisColor rgb="FF000000"/>
            </x14:dataBar>
          </x14:cfRule>
          <xm:sqref>F25:N25</xm:sqref>
        </x14:conditionalFormatting>
        <x14:conditionalFormatting xmlns:xm="http://schemas.microsoft.com/office/excel/2006/main" pivot="1">
          <x14:cfRule type="dataBar" id="{BF8DADDF-9C20-49A3-B4FB-B86B8FE5A67F}">
            <x14:dataBar minLength="0" maxLength="100" border="1" negativeBarBorderColorSameAsPositive="0">
              <x14:cfvo type="autoMin"/>
              <x14:cfvo type="autoMax"/>
              <x14:borderColor rgb="FF63C384"/>
              <x14:negativeFillColor rgb="FFFF0000"/>
              <x14:negativeBorderColor rgb="FFFF0000"/>
              <x14:axisColor rgb="FF000000"/>
            </x14:dataBar>
          </x14:cfRule>
          <xm:sqref>F26:N26</xm:sqref>
        </x14:conditionalFormatting>
        <x14:conditionalFormatting xmlns:xm="http://schemas.microsoft.com/office/excel/2006/main" pivot="1">
          <x14:cfRule type="dataBar" id="{ED1FBBF6-CB3B-4131-B866-13E6E1E403DC}">
            <x14:dataBar minLength="0" maxLength="100" border="1" negativeBarBorderColorSameAsPositive="0">
              <x14:cfvo type="autoMin"/>
              <x14:cfvo type="autoMax"/>
              <x14:borderColor rgb="FFFF555A"/>
              <x14:negativeFillColor rgb="FFFF0000"/>
              <x14:negativeBorderColor rgb="FFFF0000"/>
              <x14:axisColor rgb="FF000000"/>
            </x14:dataBar>
          </x14:cfRule>
          <xm:sqref>F27:N27</xm:sqref>
        </x14:conditionalFormatting>
        <x14:conditionalFormatting xmlns:xm="http://schemas.microsoft.com/office/excel/2006/main" pivot="1">
          <x14:cfRule type="dataBar" id="{1F8BAAB0-B41C-4A71-9F6C-7BB629432BED}">
            <x14:dataBar minLength="0" maxLength="100" border="1" negativeBarBorderColorSameAsPositive="0">
              <x14:cfvo type="autoMin"/>
              <x14:cfvo type="autoMax"/>
              <x14:borderColor rgb="FFD6007B"/>
              <x14:negativeFillColor rgb="FFFF0000"/>
              <x14:negativeBorderColor rgb="FFFF0000"/>
              <x14:axisColor rgb="FF000000"/>
            </x14:dataBar>
          </x14:cfRule>
          <xm:sqref>F28:N28</xm:sqref>
        </x14:conditionalFormatting>
        <x14:conditionalFormatting xmlns:xm="http://schemas.microsoft.com/office/excel/2006/main" pivot="1">
          <x14:cfRule type="dataBar" id="{C0137DD3-3144-47E8-B424-DBEFF877C13D}">
            <x14:dataBar minLength="0" maxLength="100" border="1" negativeBarBorderColorSameAsPositive="0">
              <x14:cfvo type="autoMin"/>
              <x14:cfvo type="autoMax"/>
              <x14:borderColor rgb="FF638EC6"/>
              <x14:negativeFillColor rgb="FFFF0000"/>
              <x14:negativeBorderColor rgb="FFFF0000"/>
              <x14:axisColor rgb="FF000000"/>
            </x14:dataBar>
          </x14:cfRule>
          <xm:sqref>G6:G15</xm:sqref>
        </x14:conditionalFormatting>
        <x14:conditionalFormatting xmlns:xm="http://schemas.microsoft.com/office/excel/2006/main" pivot="1">
          <x14:cfRule type="dataBar" id="{EBC2B017-D1AE-4C03-9E2B-FE49DD2DB5A0}">
            <x14:dataBar minLength="0" maxLength="100" border="1" negativeBarBorderColorSameAsPositive="0">
              <x14:cfvo type="autoMin"/>
              <x14:cfvo type="autoMax"/>
              <x14:borderColor rgb="FFD6007B"/>
              <x14:negativeFillColor rgb="FFFF0000"/>
              <x14:negativeBorderColor rgb="FFFF0000"/>
              <x14:axisColor rgb="FF000000"/>
            </x14:dataBar>
          </x14:cfRule>
          <xm:sqref>H6:H15</xm:sqref>
        </x14:conditionalFormatting>
        <x14:conditionalFormatting xmlns:xm="http://schemas.microsoft.com/office/excel/2006/main" pivot="1">
          <x14:cfRule type="dataBar" id="{5926312B-0A88-44EC-8E91-165499C5D685}">
            <x14:dataBar minLength="0" maxLength="100" border="1" negativeBarBorderColorSameAsPositive="0">
              <x14:cfvo type="autoMin"/>
              <x14:cfvo type="autoMax"/>
              <x14:borderColor rgb="FFFF555A"/>
              <x14:negativeFillColor rgb="FFFF0000"/>
              <x14:negativeBorderColor rgb="FFFF0000"/>
              <x14:axisColor rgb="FF000000"/>
            </x14:dataBar>
          </x14:cfRule>
          <xm:sqref>M6:M15</xm:sqref>
        </x14:conditionalFormatting>
      </x14:conditionalFormattings>
    </ex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23CA8-87DC-4B47-A2DA-00EC5C43D1C3}">
  <dimension ref="A1:S30"/>
  <sheetViews>
    <sheetView zoomScale="93" workbookViewId="0">
      <selection activeCell="P19" sqref="P19:S19"/>
    </sheetView>
  </sheetViews>
  <sheetFormatPr defaultRowHeight="15" x14ac:dyDescent="0.25"/>
  <cols>
    <col min="5" max="5" width="15.140625" bestFit="1" customWidth="1"/>
    <col min="6" max="6" width="10.7109375" customWidth="1"/>
    <col min="7" max="7" width="13.140625" bestFit="1" customWidth="1"/>
    <col min="8" max="8" width="14" bestFit="1" customWidth="1"/>
    <col min="9" max="9" width="8.85546875" bestFit="1" customWidth="1"/>
    <col min="10" max="10" width="8.5703125" bestFit="1" customWidth="1"/>
    <col min="16" max="16" width="15.140625" bestFit="1" customWidth="1"/>
    <col min="17" max="17" width="11.85546875" bestFit="1" customWidth="1"/>
    <col min="18" max="18" width="11.5703125" bestFit="1" customWidth="1"/>
  </cols>
  <sheetData>
    <row r="1" spans="1:19" x14ac:dyDescent="0.25">
      <c r="A1" s="32"/>
      <c r="B1" s="32"/>
      <c r="C1" s="32"/>
      <c r="D1" s="32"/>
      <c r="E1" s="32"/>
      <c r="F1" s="32"/>
      <c r="G1" s="32"/>
      <c r="H1" s="32"/>
      <c r="I1" s="32"/>
      <c r="J1" s="32"/>
      <c r="K1" s="32"/>
      <c r="L1" s="32"/>
      <c r="M1" s="32"/>
      <c r="N1" s="32"/>
      <c r="O1" s="32"/>
      <c r="P1" s="32"/>
      <c r="Q1" s="32"/>
      <c r="R1" s="32"/>
      <c r="S1" s="32"/>
    </row>
    <row r="2" spans="1:19" x14ac:dyDescent="0.25">
      <c r="A2" s="32"/>
      <c r="B2" s="32"/>
      <c r="C2" s="32"/>
      <c r="D2" s="32"/>
      <c r="E2" s="32"/>
      <c r="F2" s="32"/>
      <c r="G2" s="32"/>
      <c r="H2" s="32"/>
      <c r="I2" s="32"/>
      <c r="J2" s="32"/>
      <c r="K2" s="32"/>
      <c r="L2" s="32"/>
      <c r="M2" s="32"/>
      <c r="N2" s="32"/>
      <c r="O2" s="32"/>
      <c r="P2" s="32"/>
      <c r="Q2" s="32"/>
      <c r="R2" s="32"/>
      <c r="S2" s="32"/>
    </row>
    <row r="3" spans="1:19" x14ac:dyDescent="0.25">
      <c r="A3" s="32"/>
      <c r="B3" s="32"/>
      <c r="C3" s="32"/>
      <c r="D3" s="32"/>
      <c r="E3" s="32"/>
      <c r="F3" s="32"/>
      <c r="G3" s="32"/>
      <c r="H3" s="32"/>
      <c r="I3" s="32"/>
      <c r="J3" s="32"/>
      <c r="K3" s="32"/>
      <c r="L3" s="32"/>
      <c r="M3" s="32"/>
      <c r="N3" s="32"/>
      <c r="O3" s="32"/>
      <c r="P3" s="32"/>
      <c r="Q3" s="32"/>
      <c r="R3" s="32"/>
      <c r="S3" s="32"/>
    </row>
    <row r="4" spans="1:19" x14ac:dyDescent="0.25">
      <c r="A4" s="32"/>
      <c r="B4" s="32"/>
      <c r="C4" s="32"/>
      <c r="D4" s="32"/>
      <c r="E4" s="32"/>
      <c r="F4" s="32"/>
      <c r="G4" s="32"/>
      <c r="H4" s="32"/>
      <c r="I4" s="32"/>
      <c r="J4" s="32"/>
      <c r="K4" s="32"/>
      <c r="L4" s="32"/>
      <c r="M4" s="32"/>
      <c r="N4" s="32"/>
      <c r="O4" s="32"/>
      <c r="P4" s="32"/>
      <c r="Q4" s="32"/>
      <c r="R4" s="32"/>
      <c r="S4" s="32"/>
    </row>
    <row r="5" spans="1:19" x14ac:dyDescent="0.25">
      <c r="A5" s="32"/>
      <c r="B5" s="32"/>
      <c r="C5" s="32"/>
      <c r="D5" s="32"/>
      <c r="E5" s="32"/>
      <c r="F5" s="32"/>
      <c r="G5" s="32"/>
      <c r="H5" s="32"/>
      <c r="I5" s="32"/>
      <c r="J5" s="32"/>
      <c r="K5" s="32"/>
      <c r="L5" s="32"/>
      <c r="M5" s="32"/>
      <c r="N5" s="32"/>
      <c r="O5" s="32"/>
      <c r="P5" s="32"/>
      <c r="Q5" s="32"/>
      <c r="R5" s="32"/>
      <c r="S5" s="32"/>
    </row>
    <row r="6" spans="1:19" x14ac:dyDescent="0.25">
      <c r="A6" s="32"/>
      <c r="B6" s="32"/>
      <c r="C6" s="32"/>
      <c r="D6" s="32"/>
      <c r="E6" s="32"/>
      <c r="F6" s="32"/>
      <c r="G6" s="32"/>
      <c r="H6" s="32"/>
      <c r="I6" s="32"/>
      <c r="J6" s="32"/>
      <c r="K6" s="32"/>
      <c r="L6" s="32"/>
      <c r="M6" s="32"/>
      <c r="N6" s="32"/>
      <c r="O6" s="32"/>
      <c r="P6" s="32"/>
      <c r="Q6" s="32"/>
      <c r="R6" s="32"/>
      <c r="S6" s="32"/>
    </row>
    <row r="7" spans="1:19" ht="15.75" thickBot="1" x14ac:dyDescent="0.3">
      <c r="A7" s="32"/>
      <c r="B7" s="32"/>
      <c r="C7" s="32"/>
      <c r="D7" s="32"/>
      <c r="E7" s="32"/>
      <c r="F7" s="32"/>
      <c r="G7" s="32"/>
      <c r="H7" s="32"/>
      <c r="I7" s="32"/>
      <c r="J7" s="32"/>
      <c r="K7" s="32"/>
      <c r="L7" s="32"/>
      <c r="M7" s="32"/>
      <c r="N7" s="32"/>
      <c r="O7" s="32"/>
      <c r="P7" s="32"/>
      <c r="Q7" s="32"/>
      <c r="R7" s="32"/>
      <c r="S7" s="32"/>
    </row>
    <row r="8" spans="1:19" ht="15.75" thickBot="1" x14ac:dyDescent="0.3">
      <c r="A8" s="32"/>
      <c r="B8" s="32"/>
      <c r="C8" s="32"/>
      <c r="D8" s="32"/>
      <c r="E8" s="62" t="s">
        <v>74</v>
      </c>
      <c r="F8" s="63" t="s">
        <v>76</v>
      </c>
      <c r="G8" s="64" t="s">
        <v>61</v>
      </c>
      <c r="H8" s="64" t="s">
        <v>97</v>
      </c>
      <c r="I8" s="64" t="s">
        <v>62</v>
      </c>
      <c r="J8" s="65" t="s">
        <v>63</v>
      </c>
      <c r="K8" s="32"/>
      <c r="L8" s="32"/>
      <c r="M8" s="32"/>
      <c r="N8" s="32"/>
      <c r="O8" s="32"/>
      <c r="P8" s="32"/>
      <c r="Q8" s="32"/>
      <c r="R8" s="32"/>
      <c r="S8" s="32"/>
    </row>
    <row r="9" spans="1:19" x14ac:dyDescent="0.25">
      <c r="A9" s="32"/>
      <c r="B9" s="32"/>
      <c r="C9" s="32"/>
      <c r="D9" s="32"/>
      <c r="E9" s="59" t="s">
        <v>7</v>
      </c>
      <c r="F9" s="53">
        <v>26383</v>
      </c>
      <c r="G9" s="54">
        <v>283.41678353485202</v>
      </c>
      <c r="H9" s="55">
        <v>620575</v>
      </c>
      <c r="I9" s="55">
        <v>35</v>
      </c>
      <c r="J9" s="56">
        <v>12</v>
      </c>
      <c r="K9" s="32"/>
      <c r="L9" s="32"/>
      <c r="M9" s="32"/>
      <c r="N9" s="32"/>
      <c r="O9" s="32"/>
      <c r="P9" s="32"/>
      <c r="Q9" s="32"/>
      <c r="R9" s="32"/>
      <c r="S9" s="32"/>
    </row>
    <row r="10" spans="1:19" x14ac:dyDescent="0.25">
      <c r="A10" s="32"/>
      <c r="B10" s="32"/>
      <c r="C10" s="32"/>
      <c r="D10" s="32"/>
      <c r="E10" s="60" t="s">
        <v>8</v>
      </c>
      <c r="F10" s="57">
        <v>14266</v>
      </c>
      <c r="G10" s="34">
        <v>167.06392822094492</v>
      </c>
      <c r="H10" s="33">
        <v>214054</v>
      </c>
      <c r="I10" s="33">
        <v>22</v>
      </c>
      <c r="J10" s="35">
        <v>8</v>
      </c>
      <c r="K10" s="32"/>
      <c r="L10" s="32"/>
      <c r="M10" s="32"/>
      <c r="N10" s="32"/>
      <c r="O10" s="32"/>
      <c r="P10" s="32"/>
      <c r="Q10" s="32"/>
      <c r="R10" s="32"/>
      <c r="S10" s="32"/>
    </row>
    <row r="11" spans="1:19" x14ac:dyDescent="0.25">
      <c r="A11" s="32"/>
      <c r="B11" s="32"/>
      <c r="C11" s="32"/>
      <c r="D11" s="32"/>
      <c r="E11" s="60" t="s">
        <v>9</v>
      </c>
      <c r="F11" s="57">
        <v>29149</v>
      </c>
      <c r="G11" s="34">
        <v>179.43720196233147</v>
      </c>
      <c r="H11" s="33">
        <v>480813</v>
      </c>
      <c r="I11" s="33">
        <v>25</v>
      </c>
      <c r="J11" s="35">
        <v>8</v>
      </c>
      <c r="K11" s="32"/>
      <c r="L11" s="32"/>
      <c r="M11" s="32"/>
      <c r="N11" s="32"/>
      <c r="O11" s="32"/>
      <c r="P11" s="32"/>
      <c r="Q11" s="32"/>
      <c r="R11" s="32"/>
      <c r="S11" s="32"/>
    </row>
    <row r="12" spans="1:19" x14ac:dyDescent="0.25">
      <c r="A12" s="32"/>
      <c r="B12" s="32"/>
      <c r="C12" s="32"/>
      <c r="D12" s="32"/>
      <c r="E12" s="60" t="s">
        <v>10</v>
      </c>
      <c r="F12" s="57">
        <v>53729</v>
      </c>
      <c r="G12" s="34">
        <v>483.10286809730314</v>
      </c>
      <c r="H12" s="33">
        <v>1612828</v>
      </c>
      <c r="I12" s="33">
        <v>45</v>
      </c>
      <c r="J12" s="35">
        <v>15</v>
      </c>
      <c r="K12" s="32"/>
      <c r="L12" s="32"/>
      <c r="M12" s="32"/>
      <c r="N12" s="32"/>
      <c r="O12" s="32"/>
      <c r="P12" s="32"/>
      <c r="Q12" s="32"/>
      <c r="R12" s="32"/>
      <c r="S12" s="32"/>
    </row>
    <row r="13" spans="1:19" x14ac:dyDescent="0.25">
      <c r="A13" s="32"/>
      <c r="B13" s="32"/>
      <c r="C13" s="32"/>
      <c r="D13" s="32"/>
      <c r="E13" s="60" t="s">
        <v>11</v>
      </c>
      <c r="F13" s="57">
        <v>34808</v>
      </c>
      <c r="G13" s="34">
        <v>335.52324178349807</v>
      </c>
      <c r="H13" s="33">
        <v>838711</v>
      </c>
      <c r="I13" s="33">
        <v>38</v>
      </c>
      <c r="J13" s="35">
        <v>10</v>
      </c>
      <c r="K13" s="32"/>
      <c r="L13" s="32"/>
      <c r="M13" s="32"/>
      <c r="N13" s="32"/>
      <c r="O13" s="32"/>
      <c r="P13" s="32"/>
      <c r="Q13" s="32"/>
      <c r="R13" s="32"/>
      <c r="S13" s="32"/>
    </row>
    <row r="14" spans="1:19" x14ac:dyDescent="0.25">
      <c r="A14" s="32"/>
      <c r="B14" s="32"/>
      <c r="C14" s="32"/>
      <c r="D14" s="32"/>
      <c r="E14" s="60" t="s">
        <v>12</v>
      </c>
      <c r="F14" s="57">
        <v>42835</v>
      </c>
      <c r="G14" s="34">
        <v>147.16169020660675</v>
      </c>
      <c r="H14" s="33">
        <v>536148</v>
      </c>
      <c r="I14" s="33">
        <v>20</v>
      </c>
      <c r="J14" s="35">
        <v>5</v>
      </c>
      <c r="K14" s="32"/>
      <c r="L14" s="32"/>
      <c r="M14" s="32"/>
      <c r="N14" s="32"/>
      <c r="O14" s="32"/>
      <c r="P14" s="32"/>
      <c r="Q14" s="32"/>
      <c r="R14" s="32"/>
      <c r="S14" s="32"/>
    </row>
    <row r="15" spans="1:19" x14ac:dyDescent="0.25">
      <c r="A15" s="32"/>
      <c r="B15" s="32"/>
      <c r="C15" s="32"/>
      <c r="D15" s="32"/>
      <c r="E15" s="60" t="s">
        <v>13</v>
      </c>
      <c r="F15" s="57">
        <v>10763</v>
      </c>
      <c r="G15" s="34">
        <v>248.75034841586918</v>
      </c>
      <c r="H15" s="33">
        <v>177296</v>
      </c>
      <c r="I15" s="33">
        <v>25</v>
      </c>
      <c r="J15" s="35">
        <v>8</v>
      </c>
      <c r="K15" s="32"/>
      <c r="L15" s="32"/>
      <c r="M15" s="32"/>
      <c r="N15" s="32"/>
      <c r="O15" s="32"/>
      <c r="P15" s="32"/>
      <c r="Q15" s="32"/>
      <c r="R15" s="32"/>
      <c r="S15" s="32"/>
    </row>
    <row r="16" spans="1:19" x14ac:dyDescent="0.25">
      <c r="A16" s="32"/>
      <c r="B16" s="32"/>
      <c r="C16" s="32"/>
      <c r="D16" s="32"/>
      <c r="E16" s="60" t="s">
        <v>14</v>
      </c>
      <c r="F16" s="57">
        <v>37032</v>
      </c>
      <c r="G16" s="34">
        <v>117.31707712248866</v>
      </c>
      <c r="H16" s="33">
        <v>407667</v>
      </c>
      <c r="I16" s="33">
        <v>17</v>
      </c>
      <c r="J16" s="35">
        <v>5</v>
      </c>
      <c r="K16" s="32"/>
      <c r="L16" s="32"/>
      <c r="M16" s="32"/>
      <c r="N16" s="32"/>
      <c r="O16" s="32"/>
      <c r="P16" s="32"/>
      <c r="Q16" s="32"/>
      <c r="R16" s="32"/>
      <c r="S16" s="32"/>
    </row>
    <row r="17" spans="1:19" x14ac:dyDescent="0.25">
      <c r="A17" s="32"/>
      <c r="B17" s="32"/>
      <c r="C17" s="32"/>
      <c r="D17" s="32"/>
      <c r="E17" s="60" t="s">
        <v>15</v>
      </c>
      <c r="F17" s="57">
        <v>21743</v>
      </c>
      <c r="G17" s="34">
        <v>118.39231016878996</v>
      </c>
      <c r="H17" s="33">
        <v>250286</v>
      </c>
      <c r="I17" s="33">
        <v>18</v>
      </c>
      <c r="J17" s="35">
        <v>5</v>
      </c>
      <c r="K17" s="32"/>
      <c r="L17" s="32"/>
      <c r="M17" s="32"/>
      <c r="N17" s="32"/>
      <c r="O17" s="32"/>
      <c r="P17" s="32"/>
      <c r="Q17" s="32"/>
      <c r="R17" s="32"/>
      <c r="S17" s="32"/>
    </row>
    <row r="18" spans="1:19" ht="15.75" thickBot="1" x14ac:dyDescent="0.3">
      <c r="A18" s="32"/>
      <c r="B18" s="32"/>
      <c r="C18" s="32"/>
      <c r="D18" s="32"/>
      <c r="E18" s="61" t="s">
        <v>16</v>
      </c>
      <c r="F18" s="58">
        <v>19011</v>
      </c>
      <c r="G18" s="37">
        <v>282.36826048077427</v>
      </c>
      <c r="H18" s="36">
        <v>428879</v>
      </c>
      <c r="I18" s="36">
        <v>35</v>
      </c>
      <c r="J18" s="38">
        <v>10</v>
      </c>
      <c r="K18" s="32"/>
      <c r="L18" s="32"/>
      <c r="M18" s="32"/>
      <c r="N18" s="32"/>
      <c r="O18" s="32"/>
      <c r="P18" s="32"/>
      <c r="Q18" s="32"/>
      <c r="R18" s="32"/>
      <c r="S18" s="32"/>
    </row>
    <row r="19" spans="1:19" ht="15.75" thickBot="1" x14ac:dyDescent="0.3">
      <c r="A19" s="32"/>
      <c r="B19" s="32"/>
      <c r="C19" s="32"/>
      <c r="D19" s="32"/>
      <c r="E19" s="32"/>
      <c r="F19" s="32"/>
      <c r="G19" s="32"/>
      <c r="H19" s="32"/>
      <c r="I19" s="32"/>
      <c r="J19" s="32"/>
      <c r="K19" s="32"/>
      <c r="L19" s="32"/>
      <c r="M19" s="32"/>
      <c r="N19" s="32"/>
      <c r="O19" s="32"/>
      <c r="P19" s="62" t="s">
        <v>74</v>
      </c>
      <c r="Q19" s="63" t="s">
        <v>89</v>
      </c>
      <c r="R19" s="65" t="s">
        <v>86</v>
      </c>
      <c r="S19" s="52" t="s">
        <v>64</v>
      </c>
    </row>
    <row r="20" spans="1:19" x14ac:dyDescent="0.25">
      <c r="A20" s="32"/>
      <c r="B20" s="32"/>
      <c r="C20" s="32"/>
      <c r="D20" s="32"/>
      <c r="E20" s="32"/>
      <c r="F20" s="32"/>
      <c r="G20" s="32"/>
      <c r="H20" s="32"/>
      <c r="I20" s="32"/>
      <c r="J20" s="32"/>
      <c r="K20" s="32"/>
      <c r="L20" s="32"/>
      <c r="M20" s="32"/>
      <c r="N20" s="32"/>
      <c r="O20" s="32"/>
      <c r="P20" s="59" t="s">
        <v>7</v>
      </c>
      <c r="Q20" s="68">
        <v>7.9909411363377929</v>
      </c>
      <c r="R20" s="69">
        <v>8</v>
      </c>
      <c r="S20" s="39">
        <f>(Q20-R20)/R20</f>
        <v>-1.1323579577758869E-3</v>
      </c>
    </row>
    <row r="21" spans="1:19" x14ac:dyDescent="0.25">
      <c r="A21" s="32"/>
      <c r="B21" s="32"/>
      <c r="C21" s="32"/>
      <c r="D21" s="32"/>
      <c r="E21" s="32"/>
      <c r="F21" s="32"/>
      <c r="G21" s="32"/>
      <c r="H21" s="32"/>
      <c r="I21" s="32"/>
      <c r="J21" s="32"/>
      <c r="K21" s="32"/>
      <c r="L21" s="32"/>
      <c r="M21" s="32"/>
      <c r="N21" s="32"/>
      <c r="O21" s="32"/>
      <c r="P21" s="60" t="s">
        <v>8</v>
      </c>
      <c r="Q21" s="70">
        <v>7.8837095191364082</v>
      </c>
      <c r="R21" s="66">
        <v>8.25</v>
      </c>
      <c r="S21" s="39">
        <f t="shared" ref="S21:S28" si="0">(Q21-R21)/R21</f>
        <v>-4.4398846165283862E-2</v>
      </c>
    </row>
    <row r="22" spans="1:19" x14ac:dyDescent="0.25">
      <c r="A22" s="32"/>
      <c r="B22" s="32"/>
      <c r="C22" s="32"/>
      <c r="D22" s="32"/>
      <c r="E22" s="32"/>
      <c r="F22" s="32"/>
      <c r="G22" s="32"/>
      <c r="H22" s="32"/>
      <c r="I22" s="32"/>
      <c r="J22" s="32"/>
      <c r="K22" s="32"/>
      <c r="L22" s="32"/>
      <c r="M22" s="32"/>
      <c r="N22" s="32"/>
      <c r="O22" s="32"/>
      <c r="P22" s="60" t="s">
        <v>9</v>
      </c>
      <c r="Q22" s="70">
        <v>7.8319324848193759</v>
      </c>
      <c r="R22" s="66">
        <v>8</v>
      </c>
      <c r="S22" s="39">
        <f t="shared" si="0"/>
        <v>-2.1008439397578016E-2</v>
      </c>
    </row>
    <row r="23" spans="1:19" x14ac:dyDescent="0.25">
      <c r="A23" s="32"/>
      <c r="B23" s="32"/>
      <c r="C23" s="32"/>
      <c r="D23" s="32"/>
      <c r="E23" s="32"/>
      <c r="F23" s="32"/>
      <c r="G23" s="32"/>
      <c r="H23" s="32"/>
      <c r="I23" s="32"/>
      <c r="J23" s="32"/>
      <c r="K23" s="32"/>
      <c r="L23" s="32"/>
      <c r="M23" s="32"/>
      <c r="N23" s="32"/>
      <c r="O23" s="32"/>
      <c r="P23" s="60" t="s">
        <v>10</v>
      </c>
      <c r="Q23" s="70">
        <v>8.5973682741163984</v>
      </c>
      <c r="R23" s="66">
        <v>8.25</v>
      </c>
      <c r="S23" s="39">
        <f t="shared" si="0"/>
        <v>4.2105245347442227E-2</v>
      </c>
    </row>
    <row r="24" spans="1:19" x14ac:dyDescent="0.25">
      <c r="A24" s="32"/>
      <c r="B24" s="32"/>
      <c r="C24" s="32"/>
      <c r="D24" s="32"/>
      <c r="E24" s="32"/>
      <c r="F24" s="32"/>
      <c r="G24" s="32"/>
      <c r="H24" s="32"/>
      <c r="I24" s="32"/>
      <c r="J24" s="32"/>
      <c r="K24" s="32"/>
      <c r="L24" s="32"/>
      <c r="M24" s="32"/>
      <c r="N24" s="32"/>
      <c r="O24" s="32"/>
      <c r="P24" s="60" t="s">
        <v>11</v>
      </c>
      <c r="Q24" s="70">
        <v>8.5282406343369335</v>
      </c>
      <c r="R24" s="66">
        <v>8.5</v>
      </c>
      <c r="S24" s="39">
        <f t="shared" si="0"/>
        <v>3.3224275690509962E-3</v>
      </c>
    </row>
    <row r="25" spans="1:19" x14ac:dyDescent="0.25">
      <c r="A25" s="32"/>
      <c r="B25" s="32"/>
      <c r="C25" s="32"/>
      <c r="D25" s="32"/>
      <c r="E25" s="32"/>
      <c r="F25" s="32"/>
      <c r="G25" s="32"/>
      <c r="H25" s="32"/>
      <c r="I25" s="32"/>
      <c r="J25" s="32"/>
      <c r="K25" s="32"/>
      <c r="L25" s="32"/>
      <c r="M25" s="32"/>
      <c r="N25" s="32"/>
      <c r="O25" s="32"/>
      <c r="P25" s="60" t="s">
        <v>12</v>
      </c>
      <c r="Q25" s="70">
        <v>6.5085794327068989</v>
      </c>
      <c r="R25" s="66">
        <v>7.25</v>
      </c>
      <c r="S25" s="39">
        <f t="shared" si="0"/>
        <v>-0.10226490583353119</v>
      </c>
    </row>
    <row r="26" spans="1:19" x14ac:dyDescent="0.25">
      <c r="A26" s="32"/>
      <c r="B26" s="32"/>
      <c r="C26" s="32"/>
      <c r="D26" s="32"/>
      <c r="E26" s="32"/>
      <c r="F26" s="32"/>
      <c r="G26" s="32"/>
      <c r="H26" s="32"/>
      <c r="I26" s="32"/>
      <c r="J26" s="32"/>
      <c r="K26" s="32"/>
      <c r="L26" s="32"/>
      <c r="M26" s="32"/>
      <c r="N26" s="32"/>
      <c r="O26" s="32"/>
      <c r="P26" s="60" t="s">
        <v>13</v>
      </c>
      <c r="Q26" s="70">
        <v>8.7131840564898262</v>
      </c>
      <c r="R26" s="66">
        <v>8.5</v>
      </c>
      <c r="S26" s="39">
        <f t="shared" si="0"/>
        <v>2.50804772340972E-2</v>
      </c>
    </row>
    <row r="27" spans="1:19" x14ac:dyDescent="0.25">
      <c r="A27" s="32"/>
      <c r="B27" s="32"/>
      <c r="C27" s="32"/>
      <c r="D27" s="32"/>
      <c r="E27" s="32"/>
      <c r="F27" s="32"/>
      <c r="G27" s="32"/>
      <c r="H27" s="32"/>
      <c r="I27" s="32"/>
      <c r="J27" s="32"/>
      <c r="K27" s="32"/>
      <c r="L27" s="32"/>
      <c r="M27" s="32"/>
      <c r="N27" s="32"/>
      <c r="O27" s="32"/>
      <c r="P27" s="60" t="s">
        <v>14</v>
      </c>
      <c r="Q27" s="70">
        <v>6.4359202851587813</v>
      </c>
      <c r="R27" s="66">
        <v>7</v>
      </c>
      <c r="S27" s="39">
        <f t="shared" si="0"/>
        <v>-8.058281640588838E-2</v>
      </c>
    </row>
    <row r="28" spans="1:19" x14ac:dyDescent="0.25">
      <c r="A28" s="32"/>
      <c r="B28" s="32"/>
      <c r="C28" s="32"/>
      <c r="D28" s="32"/>
      <c r="E28" s="32"/>
      <c r="F28" s="32"/>
      <c r="G28" s="32"/>
      <c r="H28" s="32"/>
      <c r="I28" s="32"/>
      <c r="J28" s="32"/>
      <c r="K28" s="32"/>
      <c r="L28" s="32"/>
      <c r="M28" s="32"/>
      <c r="N28" s="32"/>
      <c r="O28" s="32"/>
      <c r="P28" s="60" t="s">
        <v>15</v>
      </c>
      <c r="Q28" s="70">
        <v>6.6526238329577332</v>
      </c>
      <c r="R28" s="66">
        <v>7.5</v>
      </c>
      <c r="S28" s="39">
        <f t="shared" si="0"/>
        <v>-0.11298348893896891</v>
      </c>
    </row>
    <row r="29" spans="1:19" ht="15.75" thickBot="1" x14ac:dyDescent="0.3">
      <c r="A29" s="32"/>
      <c r="B29" s="32"/>
      <c r="C29" s="32"/>
      <c r="D29" s="32"/>
      <c r="E29" s="32"/>
      <c r="F29" s="32"/>
      <c r="G29" s="32"/>
      <c r="H29" s="32"/>
      <c r="I29" s="32"/>
      <c r="J29" s="32"/>
      <c r="K29" s="32"/>
      <c r="L29" s="32"/>
      <c r="M29" s="32"/>
      <c r="N29" s="32"/>
      <c r="O29" s="32"/>
      <c r="P29" s="61" t="s">
        <v>16</v>
      </c>
      <c r="Q29" s="71">
        <v>8.4419020567040128</v>
      </c>
      <c r="R29" s="67">
        <v>8.5</v>
      </c>
      <c r="S29" s="40">
        <f>(Q29-R29)/R29</f>
        <v>-6.8350521524690785E-3</v>
      </c>
    </row>
    <row r="30" spans="1:19" x14ac:dyDescent="0.25">
      <c r="A30" s="32"/>
      <c r="B30" s="32"/>
      <c r="C30" s="32"/>
      <c r="D30" s="32"/>
      <c r="E30" s="32"/>
      <c r="F30" s="32"/>
      <c r="G30" s="32"/>
      <c r="H30" s="32"/>
      <c r="I30" s="32"/>
      <c r="J30" s="32"/>
      <c r="K30" s="32"/>
      <c r="L30" s="32"/>
      <c r="M30" s="32"/>
      <c r="N30" s="32"/>
      <c r="O30" s="32"/>
      <c r="P30" s="32"/>
      <c r="Q30" s="32"/>
      <c r="R30" s="32"/>
      <c r="S30" s="32"/>
    </row>
  </sheetData>
  <conditionalFormatting pivot="1" sqref="G9:G18">
    <cfRule type="dataBar" priority="3">
      <dataBar>
        <cfvo type="min"/>
        <cfvo type="max"/>
        <color rgb="FFD6007B"/>
      </dataBar>
      <extLst>
        <ext xmlns:x14="http://schemas.microsoft.com/office/spreadsheetml/2009/9/main" uri="{B025F937-C7B1-47D3-B67F-A62EFF666E3E}">
          <x14:id>{3628FF4A-205C-4C42-89A1-5B3B328A95CE}</x14:id>
        </ext>
      </extLst>
    </cfRule>
  </conditionalFormatting>
  <conditionalFormatting sqref="S20:S29">
    <cfRule type="cellIs" dxfId="106" priority="2" operator="greaterThan">
      <formula>0</formula>
    </cfRule>
  </conditionalFormatting>
  <conditionalFormatting sqref="S20:S29">
    <cfRule type="cellIs" dxfId="105" priority="1" operator="lessThan">
      <formula>0</formula>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3628FF4A-205C-4C42-89A1-5B3B328A95CE}">
            <x14:dataBar minLength="0" maxLength="100" border="1" negativeBarBorderColorSameAsPositive="0">
              <x14:cfvo type="autoMin"/>
              <x14:cfvo type="autoMax"/>
              <x14:borderColor rgb="FFD6007B"/>
              <x14:negativeFillColor rgb="FFFF0000"/>
              <x14:negativeBorderColor rgb="FFFF0000"/>
              <x14:axisColor rgb="FF000000"/>
            </x14:dataBar>
          </x14:cfRule>
          <xm:sqref>G9:G18</xm:sqref>
        </x14:conditionalFormatting>
      </x14:conditionalFormattings>
    </ex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168D-690B-4676-977F-54A2922B2947}">
  <dimension ref="A1:T31"/>
  <sheetViews>
    <sheetView zoomScale="96" zoomScaleNormal="96" workbookViewId="0">
      <selection activeCell="T13" sqref="T13"/>
    </sheetView>
  </sheetViews>
  <sheetFormatPr defaultRowHeight="15" x14ac:dyDescent="0.25"/>
  <cols>
    <col min="5" max="5" width="15.140625" bestFit="1" customWidth="1"/>
    <col min="6" max="6" width="6.28515625" bestFit="1" customWidth="1"/>
    <col min="7" max="7" width="9.42578125" bestFit="1" customWidth="1"/>
    <col min="8" max="8" width="12.5703125" bestFit="1" customWidth="1"/>
    <col min="9" max="9" width="11.7109375" bestFit="1" customWidth="1"/>
    <col min="10" max="10" width="14" bestFit="1" customWidth="1"/>
  </cols>
  <sheetData>
    <row r="1" spans="1:20" x14ac:dyDescent="0.25">
      <c r="A1" s="41"/>
      <c r="B1" s="41"/>
      <c r="C1" s="41"/>
      <c r="D1" s="41"/>
      <c r="E1" s="41"/>
      <c r="F1" s="41"/>
      <c r="G1" s="41"/>
      <c r="H1" s="41"/>
      <c r="I1" s="41"/>
      <c r="J1" s="41"/>
      <c r="K1" s="41"/>
      <c r="L1" s="41"/>
      <c r="M1" s="41"/>
      <c r="N1" s="41"/>
      <c r="O1" s="41"/>
      <c r="P1" s="41"/>
      <c r="Q1" s="41"/>
      <c r="R1" s="41"/>
      <c r="S1" s="41"/>
      <c r="T1" s="41"/>
    </row>
    <row r="2" spans="1:20" x14ac:dyDescent="0.25">
      <c r="A2" s="41"/>
      <c r="B2" s="41"/>
      <c r="C2" s="41"/>
      <c r="D2" s="41"/>
      <c r="E2" s="41"/>
      <c r="F2" s="41"/>
      <c r="G2" s="41"/>
      <c r="H2" s="41"/>
      <c r="I2" s="41"/>
      <c r="J2" s="41"/>
      <c r="K2" s="41"/>
      <c r="L2" s="41"/>
      <c r="M2" s="41"/>
      <c r="N2" s="41"/>
      <c r="O2" s="41"/>
      <c r="P2" s="41"/>
      <c r="Q2" s="41"/>
      <c r="R2" s="41"/>
      <c r="S2" s="41"/>
      <c r="T2" s="41"/>
    </row>
    <row r="3" spans="1:20" x14ac:dyDescent="0.25">
      <c r="A3" s="41"/>
      <c r="B3" s="41"/>
      <c r="C3" s="41"/>
      <c r="D3" s="41"/>
      <c r="E3" s="41"/>
      <c r="F3" s="41"/>
      <c r="G3" s="41"/>
      <c r="H3" s="41"/>
      <c r="I3" s="41"/>
      <c r="J3" s="41"/>
      <c r="K3" s="41"/>
      <c r="L3" s="41"/>
      <c r="M3" s="41"/>
      <c r="N3" s="41"/>
      <c r="O3" s="41"/>
      <c r="P3" s="41"/>
      <c r="Q3" s="41"/>
      <c r="R3" s="41"/>
      <c r="S3" s="41"/>
      <c r="T3" s="41"/>
    </row>
    <row r="4" spans="1:20" x14ac:dyDescent="0.25">
      <c r="A4" s="41"/>
      <c r="B4" s="41"/>
      <c r="C4" s="41"/>
      <c r="D4" s="41"/>
      <c r="E4" s="41"/>
      <c r="F4" s="41"/>
      <c r="G4" s="41"/>
      <c r="H4" s="41"/>
      <c r="I4" s="41"/>
      <c r="J4" s="41"/>
      <c r="K4" s="41"/>
      <c r="L4" s="41"/>
      <c r="M4" s="41"/>
      <c r="N4" s="41"/>
      <c r="O4" s="41"/>
      <c r="P4" s="41"/>
      <c r="Q4" s="41"/>
      <c r="R4" s="41"/>
      <c r="S4" s="41"/>
      <c r="T4" s="41"/>
    </row>
    <row r="5" spans="1:20" x14ac:dyDescent="0.25">
      <c r="A5" s="41"/>
      <c r="B5" s="41"/>
      <c r="C5" s="41"/>
      <c r="D5" s="41"/>
      <c r="E5" s="41"/>
      <c r="F5" s="41"/>
      <c r="G5" s="41"/>
      <c r="H5" s="41"/>
      <c r="I5" s="41"/>
      <c r="J5" s="41"/>
      <c r="K5" s="41"/>
      <c r="L5" s="41"/>
      <c r="M5" s="41"/>
      <c r="N5" s="41"/>
      <c r="O5" s="41"/>
      <c r="P5" s="41"/>
      <c r="Q5" s="41"/>
      <c r="R5" s="41"/>
      <c r="S5" s="41"/>
      <c r="T5" s="41"/>
    </row>
    <row r="6" spans="1:20" x14ac:dyDescent="0.25">
      <c r="A6" s="41"/>
      <c r="B6" s="41"/>
      <c r="C6" s="41"/>
      <c r="D6" s="41"/>
      <c r="E6" s="41"/>
      <c r="F6" s="41"/>
      <c r="G6" s="41"/>
      <c r="H6" s="41"/>
      <c r="I6" s="41"/>
      <c r="J6" s="41"/>
      <c r="K6" s="41"/>
      <c r="L6" s="41"/>
      <c r="M6" s="41"/>
      <c r="N6" s="41"/>
      <c r="O6" s="41"/>
      <c r="P6" s="41"/>
      <c r="Q6" s="41"/>
      <c r="R6" s="41"/>
      <c r="S6" s="41"/>
      <c r="T6" s="41"/>
    </row>
    <row r="7" spans="1:20" ht="15.75" thickBot="1" x14ac:dyDescent="0.3">
      <c r="A7" s="41"/>
      <c r="B7" s="41"/>
      <c r="C7" s="41"/>
      <c r="D7" s="41"/>
      <c r="E7" s="41"/>
      <c r="F7" s="41"/>
      <c r="G7" s="41"/>
      <c r="H7" s="41"/>
      <c r="I7" s="41"/>
      <c r="J7" s="41"/>
      <c r="K7" s="41"/>
      <c r="L7" s="41"/>
      <c r="M7" s="41"/>
      <c r="N7" s="41"/>
      <c r="O7" s="41"/>
      <c r="P7" s="41"/>
      <c r="Q7" s="41"/>
      <c r="R7" s="41"/>
      <c r="S7" s="41"/>
      <c r="T7" s="41"/>
    </row>
    <row r="8" spans="1:20" ht="15.75" thickBot="1" x14ac:dyDescent="0.3">
      <c r="A8" s="41"/>
      <c r="B8" s="41"/>
      <c r="C8" s="41"/>
      <c r="D8" s="41"/>
      <c r="E8" s="81" t="s">
        <v>74</v>
      </c>
      <c r="F8" s="82" t="s">
        <v>80</v>
      </c>
      <c r="G8" s="83" t="s">
        <v>88</v>
      </c>
      <c r="H8" s="83" t="s">
        <v>91</v>
      </c>
      <c r="I8" s="83" t="s">
        <v>92</v>
      </c>
      <c r="J8" s="84" t="s">
        <v>90</v>
      </c>
      <c r="K8" s="41"/>
      <c r="L8" s="41"/>
      <c r="M8" s="41"/>
      <c r="N8" s="41"/>
      <c r="O8" s="41"/>
      <c r="P8" s="41"/>
      <c r="Q8" s="41"/>
      <c r="R8" s="41"/>
      <c r="S8" s="41"/>
      <c r="T8" s="41"/>
    </row>
    <row r="9" spans="1:20" x14ac:dyDescent="0.25">
      <c r="A9" s="41"/>
      <c r="B9" s="41"/>
      <c r="C9" s="41"/>
      <c r="D9" s="41"/>
      <c r="E9" s="78" t="s">
        <v>7</v>
      </c>
      <c r="F9" s="72">
        <v>38981</v>
      </c>
      <c r="G9" s="73">
        <v>11058401</v>
      </c>
      <c r="H9" s="74">
        <v>18908</v>
      </c>
      <c r="I9" s="74">
        <v>20073</v>
      </c>
      <c r="J9" s="75">
        <v>0.51494317744542217</v>
      </c>
      <c r="K9" s="41"/>
      <c r="L9" s="41"/>
      <c r="M9" s="41"/>
      <c r="N9" s="41"/>
      <c r="O9" s="41"/>
      <c r="P9" s="41"/>
      <c r="Q9" s="41"/>
      <c r="R9" s="41"/>
      <c r="S9" s="41"/>
      <c r="T9" s="41"/>
    </row>
    <row r="10" spans="1:20" x14ac:dyDescent="0.25">
      <c r="A10" s="41"/>
      <c r="B10" s="41"/>
      <c r="C10" s="41"/>
      <c r="D10" s="41"/>
      <c r="E10" s="79" t="s">
        <v>8</v>
      </c>
      <c r="F10" s="76">
        <v>21104</v>
      </c>
      <c r="G10" s="43">
        <v>3523992</v>
      </c>
      <c r="H10" s="42">
        <v>8514</v>
      </c>
      <c r="I10" s="42">
        <v>12590</v>
      </c>
      <c r="J10" s="44">
        <v>0.59656937073540561</v>
      </c>
      <c r="K10" s="41"/>
      <c r="L10" s="41"/>
      <c r="M10" s="41"/>
      <c r="N10" s="41"/>
      <c r="O10" s="41"/>
      <c r="P10" s="41"/>
      <c r="Q10" s="41"/>
      <c r="R10" s="41"/>
      <c r="S10" s="41"/>
      <c r="T10" s="41"/>
    </row>
    <row r="11" spans="1:20" x14ac:dyDescent="0.25">
      <c r="A11" s="41"/>
      <c r="B11" s="41"/>
      <c r="C11" s="41"/>
      <c r="D11" s="41"/>
      <c r="E11" s="79" t="s">
        <v>9</v>
      </c>
      <c r="F11" s="76">
        <v>42456</v>
      </c>
      <c r="G11" s="43">
        <v>7635228</v>
      </c>
      <c r="H11" s="42">
        <v>14863</v>
      </c>
      <c r="I11" s="42">
        <v>27593</v>
      </c>
      <c r="J11" s="44">
        <v>0.64991991709063501</v>
      </c>
      <c r="K11" s="41"/>
      <c r="L11" s="41"/>
      <c r="M11" s="41"/>
      <c r="N11" s="41"/>
      <c r="O11" s="41"/>
      <c r="P11" s="41"/>
      <c r="Q11" s="41"/>
      <c r="R11" s="41"/>
      <c r="S11" s="41"/>
      <c r="T11" s="41"/>
    </row>
    <row r="12" spans="1:20" x14ac:dyDescent="0.25">
      <c r="A12" s="41"/>
      <c r="B12" s="41"/>
      <c r="C12" s="41"/>
      <c r="D12" s="41"/>
      <c r="E12" s="79" t="s">
        <v>10</v>
      </c>
      <c r="F12" s="76">
        <v>76888</v>
      </c>
      <c r="G12" s="43">
        <v>37207497</v>
      </c>
      <c r="H12" s="42">
        <v>45856</v>
      </c>
      <c r="I12" s="42">
        <v>31032</v>
      </c>
      <c r="J12" s="44">
        <v>0.40360004161897828</v>
      </c>
      <c r="K12" s="41"/>
      <c r="L12" s="41"/>
      <c r="M12" s="41"/>
      <c r="N12" s="41"/>
      <c r="O12" s="41"/>
      <c r="P12" s="41"/>
      <c r="Q12" s="41"/>
      <c r="R12" s="41"/>
      <c r="S12" s="41"/>
      <c r="T12" s="41"/>
    </row>
    <row r="13" spans="1:20" x14ac:dyDescent="0.25">
      <c r="A13" s="41"/>
      <c r="B13" s="41"/>
      <c r="C13" s="41"/>
      <c r="D13" s="41"/>
      <c r="E13" s="79" t="s">
        <v>11</v>
      </c>
      <c r="F13" s="76">
        <v>50702</v>
      </c>
      <c r="G13" s="43">
        <v>16997596</v>
      </c>
      <c r="H13" s="42">
        <v>26416</v>
      </c>
      <c r="I13" s="42">
        <v>24286</v>
      </c>
      <c r="J13" s="44">
        <v>0.47899491144333556</v>
      </c>
      <c r="K13" s="41"/>
      <c r="L13" s="41"/>
      <c r="M13" s="41"/>
      <c r="N13" s="41"/>
      <c r="O13" s="41"/>
      <c r="P13" s="41"/>
      <c r="Q13" s="41"/>
      <c r="R13" s="41"/>
      <c r="S13" s="41"/>
      <c r="T13" s="41"/>
    </row>
    <row r="14" spans="1:20" x14ac:dyDescent="0.25">
      <c r="A14" s="41"/>
      <c r="B14" s="41"/>
      <c r="C14" s="41"/>
      <c r="D14" s="41"/>
      <c r="E14" s="79" t="s">
        <v>12</v>
      </c>
      <c r="F14" s="76">
        <v>64299</v>
      </c>
      <c r="G14" s="43">
        <v>9463551</v>
      </c>
      <c r="H14" s="42">
        <v>16260</v>
      </c>
      <c r="I14" s="42">
        <v>48039</v>
      </c>
      <c r="J14" s="44">
        <v>0.74711892875472408</v>
      </c>
      <c r="K14" s="41"/>
      <c r="L14" s="41"/>
      <c r="M14" s="41"/>
      <c r="N14" s="41"/>
      <c r="O14" s="41"/>
      <c r="P14" s="41"/>
      <c r="Q14" s="41"/>
      <c r="R14" s="41"/>
      <c r="S14" s="41"/>
      <c r="T14" s="41"/>
    </row>
    <row r="15" spans="1:20" x14ac:dyDescent="0.25">
      <c r="A15" s="41"/>
      <c r="B15" s="41"/>
      <c r="C15" s="41"/>
      <c r="D15" s="41"/>
      <c r="E15" s="79" t="s">
        <v>13</v>
      </c>
      <c r="F15" s="76">
        <v>16238</v>
      </c>
      <c r="G15" s="43">
        <v>4054745</v>
      </c>
      <c r="H15" s="42">
        <v>11681</v>
      </c>
      <c r="I15" s="42">
        <v>4557</v>
      </c>
      <c r="J15" s="44">
        <v>0.28063800960709445</v>
      </c>
      <c r="K15" s="41"/>
      <c r="L15" s="41"/>
      <c r="M15" s="41"/>
      <c r="N15" s="41"/>
      <c r="O15" s="41"/>
      <c r="P15" s="41"/>
      <c r="Q15" s="41"/>
      <c r="R15" s="41"/>
      <c r="S15" s="41"/>
      <c r="T15" s="41"/>
    </row>
    <row r="16" spans="1:20" x14ac:dyDescent="0.25">
      <c r="A16" s="41"/>
      <c r="B16" s="41"/>
      <c r="C16" s="41"/>
      <c r="D16" s="41"/>
      <c r="E16" s="79" t="s">
        <v>14</v>
      </c>
      <c r="F16" s="76">
        <v>54843</v>
      </c>
      <c r="G16" s="43">
        <v>6431599</v>
      </c>
      <c r="H16" s="42">
        <v>11626</v>
      </c>
      <c r="I16" s="42">
        <v>43217</v>
      </c>
      <c r="J16" s="44">
        <v>0.78801305544919131</v>
      </c>
      <c r="K16" s="41"/>
      <c r="L16" s="41"/>
      <c r="M16" s="41"/>
      <c r="N16" s="41"/>
      <c r="O16" s="41"/>
      <c r="P16" s="41"/>
      <c r="Q16" s="41"/>
      <c r="R16" s="41"/>
      <c r="S16" s="41"/>
      <c r="T16" s="41"/>
    </row>
    <row r="17" spans="1:20" x14ac:dyDescent="0.25">
      <c r="A17" s="41"/>
      <c r="B17" s="41"/>
      <c r="C17" s="41"/>
      <c r="D17" s="41"/>
      <c r="E17" s="79" t="s">
        <v>15</v>
      </c>
      <c r="F17" s="76">
        <v>32026</v>
      </c>
      <c r="G17" s="43">
        <v>3797200</v>
      </c>
      <c r="H17" s="42">
        <v>10127</v>
      </c>
      <c r="I17" s="42">
        <v>21899</v>
      </c>
      <c r="J17" s="44">
        <v>0.68378817211016052</v>
      </c>
      <c r="K17" s="41"/>
      <c r="L17" s="41"/>
      <c r="M17" s="41"/>
      <c r="N17" s="41"/>
      <c r="O17" s="41"/>
      <c r="P17" s="41"/>
      <c r="Q17" s="41"/>
      <c r="R17" s="41"/>
      <c r="S17" s="41"/>
      <c r="T17" s="41"/>
    </row>
    <row r="18" spans="1:20" ht="15.75" thickBot="1" x14ac:dyDescent="0.3">
      <c r="A18" s="41"/>
      <c r="B18" s="41"/>
      <c r="C18" s="41"/>
      <c r="D18" s="41"/>
      <c r="E18" s="80" t="s">
        <v>16</v>
      </c>
      <c r="F18" s="77">
        <v>28366</v>
      </c>
      <c r="G18" s="46">
        <v>8018282</v>
      </c>
      <c r="H18" s="45">
        <v>12747</v>
      </c>
      <c r="I18" s="45">
        <v>15619</v>
      </c>
      <c r="J18" s="47">
        <v>0.55062398646266653</v>
      </c>
      <c r="K18" s="41"/>
      <c r="L18" s="41"/>
      <c r="M18" s="41"/>
      <c r="N18" s="41"/>
      <c r="O18" s="41"/>
      <c r="P18" s="41"/>
      <c r="Q18" s="41"/>
      <c r="R18" s="41"/>
      <c r="S18" s="41"/>
      <c r="T18" s="41"/>
    </row>
    <row r="19" spans="1:20" x14ac:dyDescent="0.25">
      <c r="A19" s="41"/>
      <c r="B19" s="41"/>
      <c r="C19" s="41"/>
      <c r="D19" s="41"/>
      <c r="E19" s="41"/>
      <c r="F19" s="41"/>
      <c r="G19" s="41"/>
      <c r="H19" s="41"/>
      <c r="I19" s="41"/>
      <c r="J19" s="41"/>
      <c r="K19" s="41"/>
      <c r="L19" s="41"/>
      <c r="M19" s="41"/>
      <c r="N19" s="41"/>
      <c r="O19" s="41"/>
      <c r="P19" s="41"/>
      <c r="Q19" s="41"/>
      <c r="R19" s="41"/>
      <c r="S19" s="41"/>
      <c r="T19" s="41"/>
    </row>
    <row r="20" spans="1:20" x14ac:dyDescent="0.25">
      <c r="A20" s="41"/>
      <c r="B20" s="41"/>
      <c r="C20" s="41"/>
      <c r="D20" s="41"/>
      <c r="E20" s="41"/>
      <c r="F20" s="41"/>
      <c r="G20" s="41"/>
      <c r="H20" s="41"/>
      <c r="I20" s="41"/>
      <c r="J20" s="41"/>
      <c r="K20" s="41"/>
      <c r="L20" s="41"/>
      <c r="M20" s="41"/>
      <c r="N20" s="41"/>
      <c r="O20" s="41"/>
      <c r="P20" s="41"/>
      <c r="Q20" s="41"/>
      <c r="R20" s="41"/>
      <c r="S20" s="41"/>
      <c r="T20" s="41"/>
    </row>
    <row r="21" spans="1:20" x14ac:dyDescent="0.25">
      <c r="A21" s="41"/>
      <c r="B21" s="41"/>
      <c r="C21" s="41"/>
      <c r="D21" s="41"/>
      <c r="E21" s="41"/>
      <c r="F21" s="41"/>
      <c r="G21" s="41"/>
      <c r="H21" s="41"/>
      <c r="I21" s="41"/>
      <c r="J21" s="41"/>
      <c r="K21" s="41"/>
      <c r="L21" s="41"/>
      <c r="M21" s="41"/>
      <c r="N21" s="41"/>
      <c r="O21" s="41"/>
      <c r="P21" s="41"/>
      <c r="Q21" s="41"/>
      <c r="R21" s="41"/>
      <c r="S21" s="41"/>
      <c r="T21" s="41"/>
    </row>
    <row r="22" spans="1:20" x14ac:dyDescent="0.25">
      <c r="A22" s="41"/>
      <c r="B22" s="41"/>
      <c r="C22" s="41"/>
      <c r="D22" s="41"/>
      <c r="E22" s="41"/>
      <c r="F22" s="41"/>
      <c r="G22" s="41"/>
      <c r="H22" s="41"/>
      <c r="I22" s="41"/>
      <c r="J22" s="41"/>
      <c r="K22" s="41"/>
      <c r="L22" s="41"/>
      <c r="M22" s="41"/>
      <c r="N22" s="41"/>
      <c r="O22" s="41"/>
      <c r="P22" s="41"/>
      <c r="Q22" s="41"/>
      <c r="R22" s="41"/>
      <c r="S22" s="41"/>
      <c r="T22" s="41"/>
    </row>
    <row r="23" spans="1:20" x14ac:dyDescent="0.25">
      <c r="A23" s="41"/>
      <c r="B23" s="41"/>
      <c r="C23" s="41"/>
      <c r="D23" s="41"/>
      <c r="E23" s="41"/>
      <c r="F23" s="41"/>
      <c r="G23" s="41"/>
      <c r="H23" s="41"/>
      <c r="I23" s="41"/>
      <c r="J23" s="41"/>
      <c r="K23" s="41"/>
      <c r="L23" s="41"/>
      <c r="M23" s="41"/>
      <c r="N23" s="41"/>
      <c r="O23" s="41"/>
      <c r="P23" s="41"/>
      <c r="Q23" s="41"/>
      <c r="R23" s="41"/>
      <c r="S23" s="41"/>
      <c r="T23" s="41"/>
    </row>
    <row r="24" spans="1:20" x14ac:dyDescent="0.25">
      <c r="A24" s="41"/>
      <c r="B24" s="41"/>
      <c r="C24" s="41"/>
      <c r="D24" s="41"/>
      <c r="E24" s="41"/>
      <c r="F24" s="41"/>
      <c r="G24" s="41"/>
      <c r="H24" s="41"/>
      <c r="I24" s="41"/>
      <c r="J24" s="41"/>
      <c r="K24" s="41"/>
      <c r="L24" s="41"/>
      <c r="M24" s="41"/>
      <c r="N24" s="41"/>
      <c r="O24" s="41"/>
      <c r="P24" s="41"/>
      <c r="Q24" s="41"/>
      <c r="R24" s="41"/>
      <c r="S24" s="41"/>
      <c r="T24" s="41"/>
    </row>
    <row r="25" spans="1:20" x14ac:dyDescent="0.25">
      <c r="A25" s="41"/>
      <c r="B25" s="41"/>
      <c r="C25" s="41"/>
      <c r="D25" s="41"/>
      <c r="E25" s="41"/>
      <c r="F25" s="41"/>
      <c r="G25" s="41"/>
      <c r="H25" s="41"/>
      <c r="I25" s="41"/>
      <c r="J25" s="41"/>
      <c r="K25" s="41"/>
      <c r="L25" s="41"/>
      <c r="M25" s="41"/>
      <c r="N25" s="41"/>
      <c r="O25" s="41"/>
      <c r="P25" s="41"/>
      <c r="Q25" s="41"/>
      <c r="R25" s="41"/>
      <c r="S25" s="41"/>
      <c r="T25" s="41"/>
    </row>
    <row r="26" spans="1:20" x14ac:dyDescent="0.25">
      <c r="A26" s="41"/>
      <c r="B26" s="41"/>
      <c r="C26" s="41"/>
      <c r="D26" s="41"/>
      <c r="E26" s="41"/>
      <c r="F26" s="41"/>
      <c r="G26" s="41"/>
      <c r="H26" s="41"/>
      <c r="I26" s="41"/>
      <c r="J26" s="41"/>
      <c r="K26" s="41"/>
      <c r="L26" s="41"/>
      <c r="M26" s="41"/>
      <c r="N26" s="41"/>
      <c r="O26" s="41"/>
      <c r="P26" s="41"/>
      <c r="Q26" s="41"/>
      <c r="R26" s="41"/>
      <c r="S26" s="41"/>
      <c r="T26" s="41"/>
    </row>
    <row r="27" spans="1:20" x14ac:dyDescent="0.25">
      <c r="A27" s="41"/>
      <c r="B27" s="41"/>
      <c r="C27" s="41"/>
      <c r="D27" s="41"/>
      <c r="E27" s="41"/>
      <c r="F27" s="41"/>
      <c r="G27" s="41"/>
      <c r="H27" s="41"/>
      <c r="I27" s="41"/>
      <c r="J27" s="41"/>
      <c r="K27" s="41"/>
      <c r="L27" s="41"/>
      <c r="M27" s="41"/>
      <c r="N27" s="41"/>
      <c r="O27" s="41"/>
      <c r="P27" s="41"/>
      <c r="Q27" s="41"/>
      <c r="R27" s="41"/>
      <c r="S27" s="41"/>
      <c r="T27" s="41"/>
    </row>
    <row r="28" spans="1:20" x14ac:dyDescent="0.25">
      <c r="A28" s="41"/>
      <c r="B28" s="41"/>
      <c r="C28" s="41"/>
      <c r="D28" s="41"/>
      <c r="E28" s="41"/>
      <c r="F28" s="41"/>
      <c r="G28" s="41"/>
      <c r="H28" s="41"/>
      <c r="I28" s="41"/>
      <c r="J28" s="41"/>
      <c r="K28" s="41"/>
      <c r="L28" s="41"/>
      <c r="M28" s="41"/>
      <c r="N28" s="41"/>
      <c r="O28" s="41"/>
      <c r="P28" s="41"/>
      <c r="Q28" s="41"/>
      <c r="R28" s="41"/>
      <c r="S28" s="41"/>
      <c r="T28" s="41"/>
    </row>
    <row r="29" spans="1:20" x14ac:dyDescent="0.25">
      <c r="A29" s="41"/>
      <c r="B29" s="41"/>
      <c r="C29" s="41"/>
      <c r="D29" s="41"/>
      <c r="E29" s="41"/>
      <c r="F29" s="41"/>
      <c r="G29" s="41"/>
      <c r="H29" s="41"/>
      <c r="I29" s="41"/>
      <c r="J29" s="41"/>
      <c r="K29" s="41"/>
      <c r="L29" s="41"/>
      <c r="M29" s="41"/>
      <c r="N29" s="41"/>
      <c r="O29" s="41"/>
      <c r="P29" s="41"/>
      <c r="Q29" s="41"/>
      <c r="R29" s="41"/>
      <c r="S29" s="41"/>
      <c r="T29" s="41"/>
    </row>
    <row r="30" spans="1:20" x14ac:dyDescent="0.25">
      <c r="A30" s="41"/>
      <c r="B30" s="41"/>
      <c r="C30" s="41"/>
      <c r="D30" s="41"/>
      <c r="E30" s="41"/>
      <c r="F30" s="41"/>
      <c r="G30" s="41"/>
      <c r="H30" s="41"/>
      <c r="I30" s="41"/>
      <c r="J30" s="41"/>
      <c r="K30" s="41"/>
      <c r="L30" s="41"/>
      <c r="M30" s="41"/>
      <c r="N30" s="41"/>
      <c r="O30" s="41"/>
      <c r="P30" s="41"/>
      <c r="Q30" s="41"/>
      <c r="R30" s="41"/>
      <c r="S30" s="41"/>
      <c r="T30" s="41"/>
    </row>
    <row r="31" spans="1:20" x14ac:dyDescent="0.25">
      <c r="A31" s="41"/>
      <c r="B31" s="41"/>
      <c r="C31" s="41"/>
      <c r="D31" s="41"/>
      <c r="E31" s="41"/>
      <c r="F31" s="41"/>
      <c r="G31" s="41"/>
      <c r="H31" s="41"/>
      <c r="I31" s="41"/>
      <c r="J31" s="41"/>
      <c r="K31" s="41"/>
      <c r="L31" s="41"/>
      <c r="M31" s="41"/>
      <c r="N31" s="41"/>
      <c r="O31" s="41"/>
      <c r="P31" s="41"/>
      <c r="Q31" s="41"/>
      <c r="R31" s="41"/>
      <c r="S31" s="41"/>
      <c r="T31" s="41"/>
    </row>
  </sheetData>
  <conditionalFormatting pivot="1" sqref="H9:H18">
    <cfRule type="dataBar" priority="4">
      <dataBar>
        <cfvo type="min"/>
        <cfvo type="max"/>
        <color rgb="FFFF0000"/>
      </dataBar>
      <extLst>
        <ext xmlns:x14="http://schemas.microsoft.com/office/spreadsheetml/2009/9/main" uri="{B025F937-C7B1-47D3-B67F-A62EFF666E3E}">
          <x14:id>{2867D55A-56AB-4CA0-9881-87F77DDDE29B}</x14:id>
        </ext>
      </extLst>
    </cfRule>
  </conditionalFormatting>
  <conditionalFormatting pivot="1" sqref="I9:I18">
    <cfRule type="dataBar" priority="3">
      <dataBar>
        <cfvo type="min"/>
        <cfvo type="max"/>
        <color theme="7" tint="-0.249977111117893"/>
      </dataBar>
      <extLst>
        <ext xmlns:x14="http://schemas.microsoft.com/office/spreadsheetml/2009/9/main" uri="{B025F937-C7B1-47D3-B67F-A62EFF666E3E}">
          <x14:id>{C0FD15A4-E5A1-466C-A881-CDE3F43D5311}</x14:id>
        </ext>
      </extLst>
    </cfRule>
  </conditionalFormatting>
  <conditionalFormatting pivot="1" sqref="J9:J18">
    <cfRule type="colorScale" priority="2">
      <colorScale>
        <cfvo type="min"/>
        <cfvo type="max"/>
        <color rgb="FF7030A0"/>
        <color rgb="FFFFEF9C"/>
      </colorScale>
    </cfRule>
  </conditionalFormatting>
  <conditionalFormatting pivot="1" sqref="J9:J18">
    <cfRule type="colorScale" priority="1">
      <colorScale>
        <cfvo type="min"/>
        <cfvo type="max"/>
        <color rgb="FFFF7128"/>
        <color rgb="FFFFEF9C"/>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867D55A-56AB-4CA0-9881-87F77DDDE29B}">
            <x14:dataBar minLength="0" maxLength="100">
              <x14:cfvo type="autoMin"/>
              <x14:cfvo type="autoMax"/>
              <x14:negativeFillColor rgb="FFFF0000"/>
              <x14:axisColor rgb="FF000000"/>
            </x14:dataBar>
          </x14:cfRule>
          <xm:sqref>H9:H18</xm:sqref>
        </x14:conditionalFormatting>
        <x14:conditionalFormatting xmlns:xm="http://schemas.microsoft.com/office/excel/2006/main" pivot="1">
          <x14:cfRule type="dataBar" id="{C0FD15A4-E5A1-466C-A881-CDE3F43D5311}">
            <x14:dataBar minLength="0" maxLength="100" direction="rightToLeft">
              <x14:cfvo type="autoMin"/>
              <x14:cfvo type="autoMax"/>
              <x14:negativeFillColor rgb="FFFF0000"/>
              <x14:axisColor rgb="FF000000"/>
            </x14:dataBar>
          </x14:cfRule>
          <xm:sqref>I9:I18</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85.xml>��
</file>

<file path=customXml/item86.xml>��
</file>

<file path=customXml/item87.xml>��
</file>

<file path=customXml/itemProps1.xml><?xml version="1.0" encoding="utf-8"?>
<ds:datastoreItem xmlns:ds="http://schemas.openxmlformats.org/officeDocument/2006/customXml" ds:itemID="{8BDA8648-F08A-44DB-88E9-B5720D202EA8}">
  <ds:schemaRefs/>
</ds:datastoreItem>
</file>

<file path=customXml/itemProps2.xml><?xml version="1.0" encoding="utf-8"?>
<ds:datastoreItem xmlns:ds="http://schemas.openxmlformats.org/officeDocument/2006/customXml" ds:itemID="{27EA12CA-D63E-4479-B55B-88E30010A14C}">
  <ds:schemaRefs/>
</ds:datastoreItem>
</file>

<file path=customXml/itemProps3.xml><?xml version="1.0" encoding="utf-8"?>
<ds:datastoreItem xmlns:ds="http://schemas.openxmlformats.org/officeDocument/2006/customXml" ds:itemID="{1FF5F553-BF8A-44CF-8044-FD294D0DFBEF}">
  <ds:schemaRefs/>
</ds:datastoreItem>
</file>

<file path=customXml/itemProps4.xml><?xml version="1.0" encoding="utf-8"?>
<ds:datastoreItem xmlns:ds="http://schemas.openxmlformats.org/officeDocument/2006/customXml" ds:itemID="{5EF604BD-4098-4E6F-AEC8-97C7472AABB5}">
  <ds:schemaRefs/>
</ds:datastoreItem>
</file>

<file path=customXml/itemProps5.xml><?xml version="1.0" encoding="utf-8"?>
<ds:datastoreItem xmlns:ds="http://schemas.openxmlformats.org/officeDocument/2006/customXml" ds:itemID="{B4A53CEB-3331-47F4-82EF-408F5226ADFE}">
  <ds:schemaRefs/>
</ds:datastoreItem>
</file>

<file path=customXml/itemProps6.xml><?xml version="1.0" encoding="utf-8"?>
<ds:datastoreItem xmlns:ds="http://schemas.openxmlformats.org/officeDocument/2006/customXml" ds:itemID="{0C3EA7D3-A206-44C0-B001-F674F90CA986}">
  <ds:schemaRefs/>
</ds:datastoreItem>
</file>

<file path=customXml/itemProps7.xml><?xml version="1.0" encoding="utf-8"?>
<ds:datastoreItem xmlns:ds="http://schemas.openxmlformats.org/officeDocument/2006/customXml" ds:itemID="{D52FD7A5-3C64-45D5-9786-3DB3A5E4B366}">
  <ds:schemaRefs/>
</ds:datastoreItem>
</file>

<file path=customXml/itemProps8.xml><?xml version="1.0" encoding="utf-8"?>
<ds:datastoreItem xmlns:ds="http://schemas.openxmlformats.org/officeDocument/2006/customXml" ds:itemID="{84B9104F-92DD-4689-8541-EA0B625CA4FB}">
  <ds:schemaRefs/>
</ds:datastoreItem>
</file>

<file path=customXml/itemProps9.xml><?xml version="1.0" encoding="utf-8"?>
<ds:datastoreItem xmlns:ds="http://schemas.openxmlformats.org/officeDocument/2006/customXml" ds:itemID="{FA589987-2375-4EA4-9884-B7C5D9AF9419}">
  <ds:schemaRefs/>
</ds:datastoreItem>
</file>

<file path=customXml/itemProps10.xml><?xml version="1.0" encoding="utf-8"?>
<ds:datastoreItem xmlns:ds="http://schemas.openxmlformats.org/officeDocument/2006/customXml" ds:itemID="{33F2A4DF-16ED-416D-A3E0-172D80378C3D}">
  <ds:schemaRefs/>
</ds:datastoreItem>
</file>

<file path=customXml/itemProps11.xml><?xml version="1.0" encoding="utf-8"?>
<ds:datastoreItem xmlns:ds="http://schemas.openxmlformats.org/officeDocument/2006/customXml" ds:itemID="{57AAF9AF-6837-40D3-BA9B-5EE73C8EDDA7}">
  <ds:schemaRefs/>
</ds:datastoreItem>
</file>

<file path=customXml/itemProps12.xml><?xml version="1.0" encoding="utf-8"?>
<ds:datastoreItem xmlns:ds="http://schemas.openxmlformats.org/officeDocument/2006/customXml" ds:itemID="{4DB1108B-D6BF-4B08-A904-1AD8B32622D7}">
  <ds:schemaRefs/>
</ds:datastoreItem>
</file>

<file path=customXml/itemProps13.xml><?xml version="1.0" encoding="utf-8"?>
<ds:datastoreItem xmlns:ds="http://schemas.openxmlformats.org/officeDocument/2006/customXml" ds:itemID="{C1AAFA54-03BF-4AA0-9287-661C0F10CEAB}">
  <ds:schemaRefs/>
</ds:datastoreItem>
</file>

<file path=customXml/itemProps14.xml><?xml version="1.0" encoding="utf-8"?>
<ds:datastoreItem xmlns:ds="http://schemas.openxmlformats.org/officeDocument/2006/customXml" ds:itemID="{E5B05C5D-9003-4AD6-AD58-AFD02A34B334}">
  <ds:schemaRefs/>
</ds:datastoreItem>
</file>

<file path=customXml/itemProps15.xml><?xml version="1.0" encoding="utf-8"?>
<ds:datastoreItem xmlns:ds="http://schemas.openxmlformats.org/officeDocument/2006/customXml" ds:itemID="{2B147E8E-2190-4B7B-A709-32C2604515B1}">
  <ds:schemaRefs/>
</ds:datastoreItem>
</file>

<file path=customXml/itemProps16.xml><?xml version="1.0" encoding="utf-8"?>
<ds:datastoreItem xmlns:ds="http://schemas.openxmlformats.org/officeDocument/2006/customXml" ds:itemID="{5EAC1C54-5E7E-450A-883E-70ABC231D763}">
  <ds:schemaRefs/>
</ds:datastoreItem>
</file>

<file path=customXml/itemProps17.xml><?xml version="1.0" encoding="utf-8"?>
<ds:datastoreItem xmlns:ds="http://schemas.openxmlformats.org/officeDocument/2006/customXml" ds:itemID="{21F24ACF-23C6-42E4-BCA3-F71BCB0F7DA6}">
  <ds:schemaRefs/>
</ds:datastoreItem>
</file>

<file path=customXml/itemProps18.xml><?xml version="1.0" encoding="utf-8"?>
<ds:datastoreItem xmlns:ds="http://schemas.openxmlformats.org/officeDocument/2006/customXml" ds:itemID="{682C3476-946A-4D06-8907-BF6FBEAB2AC3}">
  <ds:schemaRefs/>
</ds:datastoreItem>
</file>

<file path=customXml/itemProps19.xml><?xml version="1.0" encoding="utf-8"?>
<ds:datastoreItem xmlns:ds="http://schemas.openxmlformats.org/officeDocument/2006/customXml" ds:itemID="{2BC99670-9A25-4360-8D58-3179F46A82F5}">
  <ds:schemaRefs/>
</ds:datastoreItem>
</file>

<file path=customXml/itemProps20.xml><?xml version="1.0" encoding="utf-8"?>
<ds:datastoreItem xmlns:ds="http://schemas.openxmlformats.org/officeDocument/2006/customXml" ds:itemID="{853E8789-0775-4D4E-9144-BE3E47A9A693}">
  <ds:schemaRefs/>
</ds:datastoreItem>
</file>

<file path=customXml/itemProps21.xml><?xml version="1.0" encoding="utf-8"?>
<ds:datastoreItem xmlns:ds="http://schemas.openxmlformats.org/officeDocument/2006/customXml" ds:itemID="{F43E77A7-B0BC-49DB-9959-255F7A28AFD2}">
  <ds:schemaRefs/>
</ds:datastoreItem>
</file>

<file path=customXml/itemProps22.xml><?xml version="1.0" encoding="utf-8"?>
<ds:datastoreItem xmlns:ds="http://schemas.openxmlformats.org/officeDocument/2006/customXml" ds:itemID="{11ECD104-F2F2-47ED-9DA4-697461270082}">
  <ds:schemaRefs/>
</ds:datastoreItem>
</file>

<file path=customXml/itemProps23.xml><?xml version="1.0" encoding="utf-8"?>
<ds:datastoreItem xmlns:ds="http://schemas.openxmlformats.org/officeDocument/2006/customXml" ds:itemID="{701425B9-7FB1-493A-B81E-723217E1CFB5}">
  <ds:schemaRefs/>
</ds:datastoreItem>
</file>

<file path=customXml/itemProps24.xml><?xml version="1.0" encoding="utf-8"?>
<ds:datastoreItem xmlns:ds="http://schemas.openxmlformats.org/officeDocument/2006/customXml" ds:itemID="{EB6BEF65-509B-4F30-8FBC-9AA60679E3DA}">
  <ds:schemaRefs/>
</ds:datastoreItem>
</file>

<file path=customXml/itemProps25.xml><?xml version="1.0" encoding="utf-8"?>
<ds:datastoreItem xmlns:ds="http://schemas.openxmlformats.org/officeDocument/2006/customXml" ds:itemID="{A01C3A3E-9E74-4131-BCCA-36A51FC7B5BA}">
  <ds:schemaRefs/>
</ds:datastoreItem>
</file>

<file path=customXml/itemProps26.xml><?xml version="1.0" encoding="utf-8"?>
<ds:datastoreItem xmlns:ds="http://schemas.openxmlformats.org/officeDocument/2006/customXml" ds:itemID="{96D06EB2-1A93-439B-8698-1DCA12C84980}">
  <ds:schemaRefs/>
</ds:datastoreItem>
</file>

<file path=customXml/itemProps27.xml><?xml version="1.0" encoding="utf-8"?>
<ds:datastoreItem xmlns:ds="http://schemas.openxmlformats.org/officeDocument/2006/customXml" ds:itemID="{0CAF2D82-4ADF-4BD9-AD7A-07761B30A037}">
  <ds:schemaRefs/>
</ds:datastoreItem>
</file>

<file path=customXml/itemProps28.xml><?xml version="1.0" encoding="utf-8"?>
<ds:datastoreItem xmlns:ds="http://schemas.openxmlformats.org/officeDocument/2006/customXml" ds:itemID="{AA7A96FF-3232-4B6E-BD45-F18D79B78D13}">
  <ds:schemaRefs/>
</ds:datastoreItem>
</file>

<file path=customXml/itemProps29.xml><?xml version="1.0" encoding="utf-8"?>
<ds:datastoreItem xmlns:ds="http://schemas.openxmlformats.org/officeDocument/2006/customXml" ds:itemID="{6F225E4A-BD80-445C-AEDD-A2AFC2D43B08}">
  <ds:schemaRefs/>
</ds:datastoreItem>
</file>

<file path=customXml/itemProps30.xml><?xml version="1.0" encoding="utf-8"?>
<ds:datastoreItem xmlns:ds="http://schemas.openxmlformats.org/officeDocument/2006/customXml" ds:itemID="{2BBDF620-9B6F-4654-94D3-0B2E06D03F8F}">
  <ds:schemaRefs/>
</ds:datastoreItem>
</file>

<file path=customXml/itemProps31.xml><?xml version="1.0" encoding="utf-8"?>
<ds:datastoreItem xmlns:ds="http://schemas.openxmlformats.org/officeDocument/2006/customXml" ds:itemID="{3992B0F7-A8B0-4C34-8489-0EA2A406F901}">
  <ds:schemaRefs/>
</ds:datastoreItem>
</file>

<file path=customXml/itemProps32.xml><?xml version="1.0" encoding="utf-8"?>
<ds:datastoreItem xmlns:ds="http://schemas.openxmlformats.org/officeDocument/2006/customXml" ds:itemID="{89EBC6F6-778B-4448-B264-189CC9F00CC5}">
  <ds:schemaRefs/>
</ds:datastoreItem>
</file>

<file path=customXml/itemProps33.xml><?xml version="1.0" encoding="utf-8"?>
<ds:datastoreItem xmlns:ds="http://schemas.openxmlformats.org/officeDocument/2006/customXml" ds:itemID="{5BDACD88-EAE4-4DCF-AEA2-F1A9FCA2396F}">
  <ds:schemaRefs/>
</ds:datastoreItem>
</file>

<file path=customXml/itemProps34.xml><?xml version="1.0" encoding="utf-8"?>
<ds:datastoreItem xmlns:ds="http://schemas.openxmlformats.org/officeDocument/2006/customXml" ds:itemID="{054DEFAF-0CA9-4C31-9BD9-34708151D43F}">
  <ds:schemaRefs/>
</ds:datastoreItem>
</file>

<file path=customXml/itemProps35.xml><?xml version="1.0" encoding="utf-8"?>
<ds:datastoreItem xmlns:ds="http://schemas.openxmlformats.org/officeDocument/2006/customXml" ds:itemID="{73711B3E-F13D-4684-8890-DAAEBBE65BDA}">
  <ds:schemaRefs/>
</ds:datastoreItem>
</file>

<file path=customXml/itemProps36.xml><?xml version="1.0" encoding="utf-8"?>
<ds:datastoreItem xmlns:ds="http://schemas.openxmlformats.org/officeDocument/2006/customXml" ds:itemID="{D9AC0EBB-4903-4F33-B3E2-B6A897CA5DF6}">
  <ds:schemaRefs/>
</ds:datastoreItem>
</file>

<file path=customXml/itemProps37.xml><?xml version="1.0" encoding="utf-8"?>
<ds:datastoreItem xmlns:ds="http://schemas.openxmlformats.org/officeDocument/2006/customXml" ds:itemID="{C46F13E9-9A48-4302-B0D8-7119E8DB7E64}">
  <ds:schemaRefs>
    <ds:schemaRef ds:uri="http://schemas.microsoft.com/DataMashup"/>
  </ds:schemaRefs>
</ds:datastoreItem>
</file>

<file path=customXml/itemProps38.xml><?xml version="1.0" encoding="utf-8"?>
<ds:datastoreItem xmlns:ds="http://schemas.openxmlformats.org/officeDocument/2006/customXml" ds:itemID="{ADDE94E2-3D76-4839-BCAA-D59487A28A91}">
  <ds:schemaRefs/>
</ds:datastoreItem>
</file>

<file path=customXml/itemProps39.xml><?xml version="1.0" encoding="utf-8"?>
<ds:datastoreItem xmlns:ds="http://schemas.openxmlformats.org/officeDocument/2006/customXml" ds:itemID="{21F11AAF-0945-41B0-AF5C-5B2A37309EB9}">
  <ds:schemaRefs/>
</ds:datastoreItem>
</file>

<file path=customXml/itemProps40.xml><?xml version="1.0" encoding="utf-8"?>
<ds:datastoreItem xmlns:ds="http://schemas.openxmlformats.org/officeDocument/2006/customXml" ds:itemID="{084F9048-2B2E-4B50-B0B0-773DD31E2BC8}">
  <ds:schemaRefs/>
</ds:datastoreItem>
</file>

<file path=customXml/itemProps41.xml><?xml version="1.0" encoding="utf-8"?>
<ds:datastoreItem xmlns:ds="http://schemas.openxmlformats.org/officeDocument/2006/customXml" ds:itemID="{2599A20B-F537-4891-A724-34573AB3D1B1}">
  <ds:schemaRefs/>
</ds:datastoreItem>
</file>

<file path=customXml/itemProps42.xml><?xml version="1.0" encoding="utf-8"?>
<ds:datastoreItem xmlns:ds="http://schemas.openxmlformats.org/officeDocument/2006/customXml" ds:itemID="{896A7544-AB3E-4D8D-B9E5-D2796DA16F0D}">
  <ds:schemaRefs/>
</ds:datastoreItem>
</file>

<file path=customXml/itemProps43.xml><?xml version="1.0" encoding="utf-8"?>
<ds:datastoreItem xmlns:ds="http://schemas.openxmlformats.org/officeDocument/2006/customXml" ds:itemID="{4945F272-F0F3-4827-BD37-8859D80FE750}">
  <ds:schemaRefs/>
</ds:datastoreItem>
</file>

<file path=customXml/itemProps44.xml><?xml version="1.0" encoding="utf-8"?>
<ds:datastoreItem xmlns:ds="http://schemas.openxmlformats.org/officeDocument/2006/customXml" ds:itemID="{209D703D-3D59-4A4F-9C70-ED1DBEB41A24}">
  <ds:schemaRefs/>
</ds:datastoreItem>
</file>

<file path=customXml/itemProps45.xml><?xml version="1.0" encoding="utf-8"?>
<ds:datastoreItem xmlns:ds="http://schemas.openxmlformats.org/officeDocument/2006/customXml" ds:itemID="{5226E1A1-999A-461B-98EC-9F19F2A73E4C}">
  <ds:schemaRefs/>
</ds:datastoreItem>
</file>

<file path=customXml/itemProps46.xml><?xml version="1.0" encoding="utf-8"?>
<ds:datastoreItem xmlns:ds="http://schemas.openxmlformats.org/officeDocument/2006/customXml" ds:itemID="{95202563-5261-4A89-B9C6-2AEEA47719A5}">
  <ds:schemaRefs/>
</ds:datastoreItem>
</file>

<file path=customXml/itemProps47.xml><?xml version="1.0" encoding="utf-8"?>
<ds:datastoreItem xmlns:ds="http://schemas.openxmlformats.org/officeDocument/2006/customXml" ds:itemID="{E449EC81-6E6C-4D63-8BD7-A44946A5098B}">
  <ds:schemaRefs/>
</ds:datastoreItem>
</file>

<file path=customXml/itemProps48.xml><?xml version="1.0" encoding="utf-8"?>
<ds:datastoreItem xmlns:ds="http://schemas.openxmlformats.org/officeDocument/2006/customXml" ds:itemID="{C815A901-9751-4DD6-A757-756EE9AAD8F6}">
  <ds:schemaRefs/>
</ds:datastoreItem>
</file>

<file path=customXml/itemProps49.xml><?xml version="1.0" encoding="utf-8"?>
<ds:datastoreItem xmlns:ds="http://schemas.openxmlformats.org/officeDocument/2006/customXml" ds:itemID="{E5C00865-4C6D-49B3-820C-A3C14C3FF879}">
  <ds:schemaRefs/>
</ds:datastoreItem>
</file>

<file path=customXml/itemProps50.xml><?xml version="1.0" encoding="utf-8"?>
<ds:datastoreItem xmlns:ds="http://schemas.openxmlformats.org/officeDocument/2006/customXml" ds:itemID="{9EB36F24-CCCD-4A90-9F6B-4DDDDA861D5E}">
  <ds:schemaRefs/>
</ds:datastoreItem>
</file>

<file path=customXml/itemProps51.xml><?xml version="1.0" encoding="utf-8"?>
<ds:datastoreItem xmlns:ds="http://schemas.openxmlformats.org/officeDocument/2006/customXml" ds:itemID="{80DC91A6-4271-4111-9304-AF97576C9B2D}">
  <ds:schemaRefs/>
</ds:datastoreItem>
</file>

<file path=customXml/itemProps52.xml><?xml version="1.0" encoding="utf-8"?>
<ds:datastoreItem xmlns:ds="http://schemas.openxmlformats.org/officeDocument/2006/customXml" ds:itemID="{2D3E5C17-999E-495A-9AA8-F6094E02B197}">
  <ds:schemaRefs/>
</ds:datastoreItem>
</file>

<file path=customXml/itemProps53.xml><?xml version="1.0" encoding="utf-8"?>
<ds:datastoreItem xmlns:ds="http://schemas.openxmlformats.org/officeDocument/2006/customXml" ds:itemID="{4A8F8141-E3F2-4813-BDC0-9B3835FF7DEE}">
  <ds:schemaRefs/>
</ds:datastoreItem>
</file>

<file path=customXml/itemProps54.xml><?xml version="1.0" encoding="utf-8"?>
<ds:datastoreItem xmlns:ds="http://schemas.openxmlformats.org/officeDocument/2006/customXml" ds:itemID="{B797003B-CFA9-4BE1-83A7-1E2F3B5F34AB}">
  <ds:schemaRefs/>
</ds:datastoreItem>
</file>

<file path=customXml/itemProps55.xml><?xml version="1.0" encoding="utf-8"?>
<ds:datastoreItem xmlns:ds="http://schemas.openxmlformats.org/officeDocument/2006/customXml" ds:itemID="{591DCE67-BEE0-4C9B-855F-96E35D550A4B}">
  <ds:schemaRefs/>
</ds:datastoreItem>
</file>

<file path=customXml/itemProps56.xml><?xml version="1.0" encoding="utf-8"?>
<ds:datastoreItem xmlns:ds="http://schemas.openxmlformats.org/officeDocument/2006/customXml" ds:itemID="{50C67235-E68F-49AB-BE5C-DF1CBD8B5633}">
  <ds:schemaRefs/>
</ds:datastoreItem>
</file>

<file path=customXml/itemProps57.xml><?xml version="1.0" encoding="utf-8"?>
<ds:datastoreItem xmlns:ds="http://schemas.openxmlformats.org/officeDocument/2006/customXml" ds:itemID="{F654FC16-1237-4591-9675-8898392427DB}">
  <ds:schemaRefs/>
</ds:datastoreItem>
</file>

<file path=customXml/itemProps58.xml><?xml version="1.0" encoding="utf-8"?>
<ds:datastoreItem xmlns:ds="http://schemas.openxmlformats.org/officeDocument/2006/customXml" ds:itemID="{E8CA85FE-53B0-4985-8CAE-0CA2BA04213D}">
  <ds:schemaRefs/>
</ds:datastoreItem>
</file>

<file path=customXml/itemProps59.xml><?xml version="1.0" encoding="utf-8"?>
<ds:datastoreItem xmlns:ds="http://schemas.openxmlformats.org/officeDocument/2006/customXml" ds:itemID="{832F5273-631E-4340-90A1-54001BC801CA}">
  <ds:schemaRefs/>
</ds:datastoreItem>
</file>

<file path=customXml/itemProps60.xml><?xml version="1.0" encoding="utf-8"?>
<ds:datastoreItem xmlns:ds="http://schemas.openxmlformats.org/officeDocument/2006/customXml" ds:itemID="{7115B090-E3FD-42FC-A49E-003E772F65BE}">
  <ds:schemaRefs/>
</ds:datastoreItem>
</file>

<file path=customXml/itemProps61.xml><?xml version="1.0" encoding="utf-8"?>
<ds:datastoreItem xmlns:ds="http://schemas.openxmlformats.org/officeDocument/2006/customXml" ds:itemID="{74626E47-037E-4875-85F8-0B89810D189D}">
  <ds:schemaRefs/>
</ds:datastoreItem>
</file>

<file path=customXml/itemProps62.xml><?xml version="1.0" encoding="utf-8"?>
<ds:datastoreItem xmlns:ds="http://schemas.openxmlformats.org/officeDocument/2006/customXml" ds:itemID="{416BA258-0D41-4BEF-ABA3-15ACC295C8C7}">
  <ds:schemaRefs/>
</ds:datastoreItem>
</file>

<file path=customXml/itemProps63.xml><?xml version="1.0" encoding="utf-8"?>
<ds:datastoreItem xmlns:ds="http://schemas.openxmlformats.org/officeDocument/2006/customXml" ds:itemID="{A440E2EA-8BB1-4DB6-BB13-691088500FE3}">
  <ds:schemaRefs/>
</ds:datastoreItem>
</file>

<file path=customXml/itemProps64.xml><?xml version="1.0" encoding="utf-8"?>
<ds:datastoreItem xmlns:ds="http://schemas.openxmlformats.org/officeDocument/2006/customXml" ds:itemID="{4D174871-646D-4272-A768-2CF515749C78}">
  <ds:schemaRefs/>
</ds:datastoreItem>
</file>

<file path=customXml/itemProps65.xml><?xml version="1.0" encoding="utf-8"?>
<ds:datastoreItem xmlns:ds="http://schemas.openxmlformats.org/officeDocument/2006/customXml" ds:itemID="{2F5DD4F0-750E-4B6B-ABD4-A1F698EAC951}">
  <ds:schemaRefs/>
</ds:datastoreItem>
</file>

<file path=customXml/itemProps66.xml><?xml version="1.0" encoding="utf-8"?>
<ds:datastoreItem xmlns:ds="http://schemas.openxmlformats.org/officeDocument/2006/customXml" ds:itemID="{26D3F742-931A-4563-814E-4142F7380940}">
  <ds:schemaRefs/>
</ds:datastoreItem>
</file>

<file path=customXml/itemProps67.xml><?xml version="1.0" encoding="utf-8"?>
<ds:datastoreItem xmlns:ds="http://schemas.openxmlformats.org/officeDocument/2006/customXml" ds:itemID="{EE4E548B-7433-49FE-A578-CCEBB0D30099}">
  <ds:schemaRefs/>
</ds:datastoreItem>
</file>

<file path=customXml/itemProps68.xml><?xml version="1.0" encoding="utf-8"?>
<ds:datastoreItem xmlns:ds="http://schemas.openxmlformats.org/officeDocument/2006/customXml" ds:itemID="{70450F6E-B62D-47EC-874D-73283AC8CB08}">
  <ds:schemaRefs/>
</ds:datastoreItem>
</file>

<file path=customXml/itemProps69.xml><?xml version="1.0" encoding="utf-8"?>
<ds:datastoreItem xmlns:ds="http://schemas.openxmlformats.org/officeDocument/2006/customXml" ds:itemID="{4ADB26DA-416E-4E1D-A080-BFE3E493F32F}">
  <ds:schemaRefs/>
</ds:datastoreItem>
</file>

<file path=customXml/itemProps70.xml><?xml version="1.0" encoding="utf-8"?>
<ds:datastoreItem xmlns:ds="http://schemas.openxmlformats.org/officeDocument/2006/customXml" ds:itemID="{EFD366B6-7809-40D6-9BEE-2F588AA04D8D}">
  <ds:schemaRefs/>
</ds:datastoreItem>
</file>

<file path=customXml/itemProps71.xml><?xml version="1.0" encoding="utf-8"?>
<ds:datastoreItem xmlns:ds="http://schemas.openxmlformats.org/officeDocument/2006/customXml" ds:itemID="{4AA54DFB-8782-4D86-8EF0-8D2996746997}">
  <ds:schemaRefs/>
</ds:datastoreItem>
</file>

<file path=customXml/itemProps72.xml><?xml version="1.0" encoding="utf-8"?>
<ds:datastoreItem xmlns:ds="http://schemas.openxmlformats.org/officeDocument/2006/customXml" ds:itemID="{AFFBA74F-01C7-4E40-8194-6FA049A7D6CF}">
  <ds:schemaRefs/>
</ds:datastoreItem>
</file>

<file path=customXml/itemProps73.xml><?xml version="1.0" encoding="utf-8"?>
<ds:datastoreItem xmlns:ds="http://schemas.openxmlformats.org/officeDocument/2006/customXml" ds:itemID="{6636783B-E35E-45FC-AD29-70476A29A6F0}">
  <ds:schemaRefs/>
</ds:datastoreItem>
</file>

<file path=customXml/itemProps74.xml><?xml version="1.0" encoding="utf-8"?>
<ds:datastoreItem xmlns:ds="http://schemas.openxmlformats.org/officeDocument/2006/customXml" ds:itemID="{9E9ABD62-2742-439E-BB38-0923FD898D36}">
  <ds:schemaRefs/>
</ds:datastoreItem>
</file>

<file path=customXml/itemProps75.xml><?xml version="1.0" encoding="utf-8"?>
<ds:datastoreItem xmlns:ds="http://schemas.openxmlformats.org/officeDocument/2006/customXml" ds:itemID="{13DC4F6C-EC40-4F38-8268-9EB105B195A6}">
  <ds:schemaRefs/>
</ds:datastoreItem>
</file>

<file path=customXml/itemProps76.xml><?xml version="1.0" encoding="utf-8"?>
<ds:datastoreItem xmlns:ds="http://schemas.openxmlformats.org/officeDocument/2006/customXml" ds:itemID="{98A931F0-04EE-4895-9AFB-ED0681DDB052}">
  <ds:schemaRefs/>
</ds:datastoreItem>
</file>

<file path=customXml/itemProps77.xml><?xml version="1.0" encoding="utf-8"?>
<ds:datastoreItem xmlns:ds="http://schemas.openxmlformats.org/officeDocument/2006/customXml" ds:itemID="{3BC1EAD5-2A20-42C5-8AB2-9D1461E56A54}">
  <ds:schemaRefs/>
</ds:datastoreItem>
</file>

<file path=customXml/itemProps78.xml><?xml version="1.0" encoding="utf-8"?>
<ds:datastoreItem xmlns:ds="http://schemas.openxmlformats.org/officeDocument/2006/customXml" ds:itemID="{F097C4B0-C6B8-43B5-BE75-FE6A9B653F24}">
  <ds:schemaRefs/>
</ds:datastoreItem>
</file>

<file path=customXml/itemProps79.xml><?xml version="1.0" encoding="utf-8"?>
<ds:datastoreItem xmlns:ds="http://schemas.openxmlformats.org/officeDocument/2006/customXml" ds:itemID="{D83880FA-85F9-4BD9-95BA-C956C227A681}">
  <ds:schemaRefs/>
</ds:datastoreItem>
</file>

<file path=customXml/itemProps80.xml><?xml version="1.0" encoding="utf-8"?>
<ds:datastoreItem xmlns:ds="http://schemas.openxmlformats.org/officeDocument/2006/customXml" ds:itemID="{9943EF5D-C71C-4D1F-80F9-8C3499387C5B}">
  <ds:schemaRefs/>
</ds:datastoreItem>
</file>

<file path=customXml/itemProps81.xml><?xml version="1.0" encoding="utf-8"?>
<ds:datastoreItem xmlns:ds="http://schemas.openxmlformats.org/officeDocument/2006/customXml" ds:itemID="{554DBE95-EB32-4B29-863D-8DFCF59B72A3}">
  <ds:schemaRefs/>
</ds:datastoreItem>
</file>

<file path=customXml/itemProps82.xml><?xml version="1.0" encoding="utf-8"?>
<ds:datastoreItem xmlns:ds="http://schemas.openxmlformats.org/officeDocument/2006/customXml" ds:itemID="{4A266803-9F1B-4C5A-9274-8F5E4AE090F4}">
  <ds:schemaRefs/>
</ds:datastoreItem>
</file>

<file path=customXml/itemProps83.xml><?xml version="1.0" encoding="utf-8"?>
<ds:datastoreItem xmlns:ds="http://schemas.openxmlformats.org/officeDocument/2006/customXml" ds:itemID="{4629ED7E-C9B2-4C31-8192-B13553635AC6}">
  <ds:schemaRefs/>
</ds:datastoreItem>
</file>

<file path=customXml/itemProps84.xml><?xml version="1.0" encoding="utf-8"?>
<ds:datastoreItem xmlns:ds="http://schemas.openxmlformats.org/officeDocument/2006/customXml" ds:itemID="{E5130C0C-DD6A-4A95-8E6B-3DEE8375FE1C}">
  <ds:schemaRefs/>
</ds:datastoreItem>
</file>

<file path=customXml/itemProps85.xml><?xml version="1.0" encoding="utf-8"?>
<ds:datastoreItem xmlns:ds="http://schemas.openxmlformats.org/officeDocument/2006/customXml" ds:itemID="{C0E692FB-B949-48CC-BC29-7FC52F472E0C}">
  <ds:schemaRefs/>
</ds:datastoreItem>
</file>

<file path=customXml/itemProps86.xml><?xml version="1.0" encoding="utf-8"?>
<ds:datastoreItem xmlns:ds="http://schemas.openxmlformats.org/officeDocument/2006/customXml" ds:itemID="{63F2132A-9A6D-4E55-AA00-1A671C3586D5}">
  <ds:schemaRefs/>
</ds:datastoreItem>
</file>

<file path=customXml/itemProps87.xml><?xml version="1.0" encoding="utf-8"?>
<ds:datastoreItem xmlns:ds="http://schemas.openxmlformats.org/officeDocument/2006/customXml" ds:itemID="{809CDE5E-C3AD-4045-87FB-FDEF8CA7622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All_Pivots</vt:lpstr>
      <vt:lpstr>Finance</vt:lpstr>
      <vt:lpstr>Sales</vt:lpstr>
      <vt:lpstr>Marketing</vt:lpstr>
      <vt:lpstr>Operations</vt:lpstr>
      <vt:lpstr>Executive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Abhit Bhatt</dc:creator>
  <cp:lastModifiedBy>Abhit Bhatt</cp:lastModifiedBy>
  <dcterms:created xsi:type="dcterms:W3CDTF">2025-10-14T07:32:52Z</dcterms:created>
  <dcterms:modified xsi:type="dcterms:W3CDTF">2025-10-21T13:52:06Z</dcterms:modified>
</cp:coreProperties>
</file>