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4783A20-0CFE-43A5-B7E3-D62773E80846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1" l="1"/>
  <c r="S41" i="1"/>
  <c r="H35" i="1"/>
  <c r="H36" i="1"/>
  <c r="H37" i="1"/>
  <c r="H38" i="1"/>
  <c r="H40" i="1"/>
  <c r="H41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7" i="1"/>
  <c r="G8" i="1"/>
  <c r="G9" i="1"/>
  <c r="G10" i="1"/>
  <c r="G11" i="1"/>
  <c r="G12" i="1"/>
  <c r="G13" i="1"/>
  <c r="G14" i="1"/>
  <c r="G15" i="1"/>
  <c r="G16" i="1"/>
  <c r="G3" i="1"/>
  <c r="G4" i="1"/>
  <c r="G6" i="1"/>
  <c r="S38" i="1"/>
  <c r="S40" i="1"/>
  <c r="S42" i="1"/>
  <c r="Q38" i="1"/>
  <c r="Q5" i="1"/>
  <c r="Q36" i="1"/>
  <c r="S36" i="1"/>
  <c r="S35" i="1"/>
  <c r="Q35" i="1"/>
  <c r="H27" i="1"/>
  <c r="H28" i="1"/>
  <c r="H30" i="1"/>
  <c r="H31" i="1"/>
  <c r="H32" i="1"/>
  <c r="H33" i="1"/>
  <c r="H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2" i="1"/>
  <c r="S26" i="1"/>
  <c r="S27" i="1"/>
  <c r="S28" i="1"/>
  <c r="S29" i="1"/>
  <c r="S30" i="1"/>
  <c r="S31" i="1"/>
  <c r="S32" i="1"/>
  <c r="S33" i="1"/>
  <c r="S34" i="1"/>
  <c r="S37" i="1"/>
  <c r="Q29" i="1"/>
  <c r="Q30" i="1"/>
  <c r="Q31" i="1"/>
  <c r="Q32" i="1"/>
  <c r="Q33" i="1"/>
  <c r="Q34" i="1"/>
  <c r="Q37" i="1"/>
  <c r="Q40" i="1"/>
  <c r="Q42" i="1"/>
  <c r="Q26" i="1"/>
  <c r="Q27" i="1"/>
  <c r="Q28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3" i="1"/>
  <c r="Q43" i="1" s="1"/>
  <c r="Q25" i="1"/>
  <c r="Q24" i="1"/>
  <c r="Q23" i="1"/>
  <c r="Q22" i="1"/>
  <c r="S43" i="1" l="1"/>
  <c r="Q44" i="1"/>
  <c r="G43" i="1"/>
  <c r="N43" i="1"/>
  <c r="M43" i="1"/>
  <c r="L43" i="1"/>
  <c r="E43" i="1"/>
  <c r="F43" i="1"/>
  <c r="H43" i="1"/>
  <c r="I43" i="1"/>
  <c r="J43" i="1"/>
  <c r="K43" i="1"/>
</calcChain>
</file>

<file path=xl/sharedStrings.xml><?xml version="1.0" encoding="utf-8"?>
<sst xmlns="http://schemas.openxmlformats.org/spreadsheetml/2006/main" count="96" uniqueCount="63">
  <si>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</si>
  <si>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</si>
  <si>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</si>
  <si>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</si>
  <si>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</si>
  <si>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</si>
  <si>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</si>
  <si>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</si>
  <si>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</si>
  <si>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</si>
  <si>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</si>
  <si>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</si>
  <si>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</si>
  <si>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</si>
  <si>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</si>
  <si>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</si>
  <si>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</si>
  <si>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</si>
  <si>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</si>
  <si>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</si>
  <si>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</si>
  <si>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</si>
  <si>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</si>
  <si>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</si>
  <si>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</si>
  <si>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</si>
  <si>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</si>
  <si>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</si>
  <si>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</si>
  <si>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</si>
  <si>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</si>
  <si>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</si>
  <si>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</si>
  <si>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</si>
  <si>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</si>
  <si>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</si>
  <si>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</si>
  <si>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</si>
  <si>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</si>
  <si>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</si>
  <si>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</si>
  <si>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</si>
  <si>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</si>
  <si>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</si>
  <si>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</si>
  <si>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</si>
  <si>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</si>
  <si>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</si>
  <si>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</si>
  <si>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</si>
  <si>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</si>
  <si>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</si>
  <si>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</si>
  <si>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</si>
  <si>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</si>
  <si>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</si>
  <si>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</si>
  <si>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</si>
  <si>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</si>
  <si>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MOCK -2</t>
  </si>
  <si>
    <t>GO CLASSES MOCK - 6 AIMT - 1</t>
  </si>
  <si>
    <t>GO CLASSES MOCK - 7 AIMT - 2</t>
  </si>
  <si>
    <t>GO CLASSES MOCK - 9 AIMT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</si>
</sst>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0" borderId="17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/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14" fontId="0" fillId="14" borderId="1" xfId="0" applyNumberFormat="1" applyFill="1" applyBorder="1"/>
    <xf numFmtId="0" fontId="0" fillId="14" borderId="1" xfId="0" applyFill="1" applyBorder="1"/>
  </cellXfs>
  <cellStyles count="2">
    <cellStyle name="Bad" xfId="1" builtinId="27"/>
    <cellStyle name="Normal" xfId="0" builtinId="0"/>
  </cellStyles>
  <dxfs count="1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Sheet1!$K$2:$K$42</c:f>
              <c:numCache>
                <c:formatCode>General</c:formatCode>
                <c:ptCount val="41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68.66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  <c:pt idx="35">
                  <c:v>62.03</c:v>
                </c:pt>
                <c:pt idx="36">
                  <c:v>65.02</c:v>
                </c:pt>
                <c:pt idx="37">
                  <c:v>60</c:v>
                </c:pt>
                <c:pt idx="38">
                  <c:v>51.36</c:v>
                </c:pt>
                <c:pt idx="39">
                  <c:v>87.33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Sheet1!$N$2:$N$42</c:f>
              <c:numCache>
                <c:formatCode>General</c:formatCode>
                <c:ptCount val="41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  <c:pt idx="29">
                  <c:v>85.66</c:v>
                </c:pt>
                <c:pt idx="30">
                  <c:v>87.33</c:v>
                </c:pt>
                <c:pt idx="35">
                  <c:v>70.97</c:v>
                </c:pt>
                <c:pt idx="36">
                  <c:v>75.86</c:v>
                </c:pt>
                <c:pt idx="38">
                  <c:v>63.64</c:v>
                </c:pt>
                <c:pt idx="39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Sheet1!$S$2:$S$42</c:f>
              <c:numCache>
                <c:formatCode>General</c:formatCode>
                <c:ptCount val="41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26</c:v>
                </c:pt>
                <c:pt idx="30">
                  <c:v>29</c:v>
                </c:pt>
                <c:pt idx="31">
                  <c:v>13.670000000000002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8.3299999999999983</c:v>
                </c:pt>
                <c:pt idx="36">
                  <c:v>24.320000000000007</c:v>
                </c:pt>
                <c:pt idx="38">
                  <c:v>31.310000000000002</c:v>
                </c:pt>
                <c:pt idx="39">
                  <c:v>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Sheet1!$Q$2:$Q$49</c:f>
              <c:numCache>
                <c:formatCode>General</c:formatCode>
                <c:ptCount val="48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77.777777777777786</c:v>
                </c:pt>
                <c:pt idx="30">
                  <c:v>57.142857142857139</c:v>
                </c:pt>
                <c:pt idx="31">
                  <c:v>89.629629629629619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95.790200138026222</c:v>
                </c:pt>
                <c:pt idx="36">
                  <c:v>94.318181818181827</c:v>
                </c:pt>
                <c:pt idx="38">
                  <c:v>89.821428571428569</c:v>
                </c:pt>
                <c:pt idx="39">
                  <c:v>99.796747967479675</c:v>
                </c:pt>
                <c:pt idx="40">
                  <c:v>0</c:v>
                </c:pt>
                <c:pt idx="41">
                  <c:v>0</c:v>
                </c:pt>
                <c:pt idx="42">
                  <c:v>54.17962902438336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487231</xdr:colOff>
      <xdr:row>45</xdr:row>
      <xdr:rowOff>68579</xdr:rowOff>
    </xdr:from>
    <xdr:to>
      <xdr:col>11</xdr:col>
      <xdr:colOff>89647</xdr:colOff>
      <xdr:row>66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33170</xdr:colOff>
      <xdr:row>67</xdr:row>
      <xdr:rowOff>63873</xdr:rowOff>
    </xdr:from>
    <xdr:to>
      <xdr:col>14</xdr:col>
      <xdr:colOff>309731</xdr:colOff>
      <xdr:row>82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49</xdr:row>
      <xdr:rowOff>170330</xdr:rowOff>
    </xdr:from>
    <xdr:to>
      <xdr:col>19</xdr:col>
      <xdr:colOff>354106</xdr:colOff>
      <xdr:row>65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67</xdr:row>
      <xdr:rowOff>170330</xdr:rowOff>
    </xdr:from>
    <xdr:to>
      <xdr:col>8</xdr:col>
      <xdr:colOff>44822</xdr:colOff>
      <xdr:row>87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9"/>
  <sheetViews>
    <sheetView tabSelected="1" topLeftCell="A22" zoomScale="86" zoomScaleNormal="85" workbookViewId="0">
      <selection activeCell="T41" sqref="T41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86" t="s">
        <v>0</v>
      </c>
      <c r="D1" s="86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87" t="s">
        <v>1</v>
      </c>
      <c r="D2" s="87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2" si="1">M2-K2</f>
        <v>50.63</v>
      </c>
    </row>
    <row r="3" spans="1:19" ht="15" thickBot="1" x14ac:dyDescent="0.35">
      <c r="A3" s="48"/>
      <c r="B3" s="49">
        <v>2</v>
      </c>
      <c r="C3" s="85" t="s">
        <v>14</v>
      </c>
      <c r="D3" s="85"/>
      <c r="E3" s="50">
        <v>40</v>
      </c>
      <c r="F3" s="50">
        <v>27</v>
      </c>
      <c r="G3" s="50">
        <f t="shared" ref="G3:G42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85" t="s">
        <v>15</v>
      </c>
      <c r="D4" s="85"/>
      <c r="E4" s="50">
        <v>51</v>
      </c>
      <c r="F4" s="50">
        <v>33</v>
      </c>
      <c r="G4" s="50">
        <f>E4-F4</f>
        <v>18</v>
      </c>
      <c r="H4" s="47">
        <f t="shared" ref="H4:H42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85" t="s">
        <v>16</v>
      </c>
      <c r="D5" s="85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85" t="s">
        <v>18</v>
      </c>
      <c r="D6" s="85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85" t="s">
        <v>19</v>
      </c>
      <c r="D7" s="85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85" t="s">
        <v>23</v>
      </c>
      <c r="D8" s="85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85" t="s">
        <v>24</v>
      </c>
      <c r="D9" s="85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85" t="s">
        <v>25</v>
      </c>
      <c r="D10" s="85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85" t="s">
        <v>26</v>
      </c>
      <c r="D11" s="85"/>
      <c r="E11" s="50">
        <v>60</v>
      </c>
      <c r="F11" s="50">
        <v>42</v>
      </c>
      <c r="G11" s="50">
        <f t="shared" si="2"/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85" t="s">
        <v>27</v>
      </c>
      <c r="D12" s="85"/>
      <c r="E12" s="50">
        <v>56</v>
      </c>
      <c r="F12" s="50">
        <v>42</v>
      </c>
      <c r="G12" s="50">
        <f t="shared" si="2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85" t="s">
        <v>28</v>
      </c>
      <c r="D13" s="85"/>
      <c r="E13" s="50">
        <v>56</v>
      </c>
      <c r="F13" s="50">
        <v>45</v>
      </c>
      <c r="G13" s="50">
        <f t="shared" si="2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85" t="s">
        <v>29</v>
      </c>
      <c r="D14" s="85"/>
      <c r="E14" s="50">
        <v>56</v>
      </c>
      <c r="F14" s="50">
        <v>43</v>
      </c>
      <c r="G14" s="50">
        <f t="shared" si="2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85" t="s">
        <v>30</v>
      </c>
      <c r="D15" s="85"/>
      <c r="E15" s="50">
        <v>50</v>
      </c>
      <c r="F15" s="50">
        <v>40</v>
      </c>
      <c r="G15" s="50">
        <f t="shared" si="2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85" t="s">
        <v>31</v>
      </c>
      <c r="D16" s="85"/>
      <c r="E16" s="50">
        <v>56</v>
      </c>
      <c r="F16" s="50">
        <v>50</v>
      </c>
      <c r="G16" s="50">
        <f t="shared" si="2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85" t="s">
        <v>32</v>
      </c>
      <c r="D17" s="85"/>
      <c r="E17" s="50">
        <v>53</v>
      </c>
      <c r="F17" s="50">
        <v>43</v>
      </c>
      <c r="G17" s="50">
        <f t="shared" si="2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85" t="s">
        <v>33</v>
      </c>
      <c r="D18" s="85"/>
      <c r="E18" s="50">
        <v>58</v>
      </c>
      <c r="F18" s="50">
        <v>41</v>
      </c>
      <c r="G18" s="50">
        <f t="shared" si="2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85" t="s">
        <v>34</v>
      </c>
      <c r="D19" s="85"/>
      <c r="E19" s="50">
        <v>60</v>
      </c>
      <c r="F19" s="50">
        <v>51</v>
      </c>
      <c r="G19" s="50">
        <f t="shared" si="2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85" t="s">
        <v>35</v>
      </c>
      <c r="D20" s="85"/>
      <c r="E20" s="50">
        <v>59</v>
      </c>
      <c r="F20" s="50">
        <v>44</v>
      </c>
      <c r="G20" s="50">
        <f t="shared" si="2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88" t="s">
        <v>36</v>
      </c>
      <c r="D21" s="88"/>
      <c r="E21" s="53">
        <v>56</v>
      </c>
      <c r="F21" s="53">
        <v>43</v>
      </c>
      <c r="G21" s="50">
        <f t="shared" si="2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89" t="s">
        <v>37</v>
      </c>
      <c r="D22" s="90"/>
      <c r="E22" s="70">
        <v>57</v>
      </c>
      <c r="F22" s="71">
        <v>43</v>
      </c>
      <c r="G22" s="50">
        <f t="shared" si="2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3" si="4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78" t="s">
        <v>39</v>
      </c>
      <c r="D23" s="79"/>
      <c r="E23" s="72">
        <v>58</v>
      </c>
      <c r="F23" s="73">
        <v>44</v>
      </c>
      <c r="G23" s="50">
        <f t="shared" si="2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4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78" t="s">
        <v>40</v>
      </c>
      <c r="D24" s="79"/>
      <c r="E24" s="72">
        <v>64</v>
      </c>
      <c r="F24" s="73">
        <v>46</v>
      </c>
      <c r="G24" s="50">
        <f t="shared" si="2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4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78" t="s">
        <v>41</v>
      </c>
      <c r="D25" s="79"/>
      <c r="E25" s="72">
        <v>63</v>
      </c>
      <c r="F25" s="73">
        <v>45</v>
      </c>
      <c r="G25" s="50">
        <f t="shared" si="2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4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78" t="s">
        <v>42</v>
      </c>
      <c r="D26" s="79"/>
      <c r="E26" s="72">
        <v>63</v>
      </c>
      <c r="F26" s="73">
        <v>45</v>
      </c>
      <c r="G26" s="50">
        <f t="shared" si="2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4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78" t="s">
        <v>43</v>
      </c>
      <c r="D27" s="79"/>
      <c r="E27" s="72">
        <v>61</v>
      </c>
      <c r="F27" s="73">
        <v>42</v>
      </c>
      <c r="G27" s="50">
        <f t="shared" si="2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4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80" t="s">
        <v>44</v>
      </c>
      <c r="D28" s="80"/>
      <c r="E28" s="72">
        <v>65</v>
      </c>
      <c r="F28" s="73">
        <v>56</v>
      </c>
      <c r="G28" s="50">
        <f t="shared" si="2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4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2" t="s">
        <v>45</v>
      </c>
      <c r="D29" s="83"/>
      <c r="E29" s="72"/>
      <c r="F29" s="73"/>
      <c r="G29" s="50">
        <f t="shared" si="2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4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78" t="s">
        <v>46</v>
      </c>
      <c r="D30" s="79"/>
      <c r="E30" s="72">
        <v>63</v>
      </c>
      <c r="F30" s="73">
        <v>51</v>
      </c>
      <c r="G30" s="50">
        <f t="shared" si="2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4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78" t="s">
        <v>53</v>
      </c>
      <c r="D31" s="79"/>
      <c r="E31" s="72">
        <v>55</v>
      </c>
      <c r="F31" s="73">
        <v>42</v>
      </c>
      <c r="G31" s="50">
        <f t="shared" si="2"/>
        <v>13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85.33</v>
      </c>
      <c r="N31" s="15">
        <v>85.66</v>
      </c>
      <c r="O31" s="16">
        <v>55</v>
      </c>
      <c r="P31" s="60">
        <v>243</v>
      </c>
      <c r="Q31" s="3">
        <f t="shared" si="4"/>
        <v>77.777777777777786</v>
      </c>
      <c r="R31" s="1" t="s">
        <v>38</v>
      </c>
      <c r="S31" s="3">
        <f t="shared" si="1"/>
        <v>26</v>
      </c>
    </row>
    <row r="32" spans="1:19" ht="15" thickBot="1" x14ac:dyDescent="0.35">
      <c r="A32" s="28">
        <v>44917</v>
      </c>
      <c r="B32" s="76">
        <v>31</v>
      </c>
      <c r="C32" s="78" t="s">
        <v>54</v>
      </c>
      <c r="D32" s="79"/>
      <c r="E32" s="72">
        <v>52</v>
      </c>
      <c r="F32" s="73">
        <v>37</v>
      </c>
      <c r="G32" s="50">
        <f t="shared" si="2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>
        <v>87.33</v>
      </c>
      <c r="O32" s="16">
        <v>88</v>
      </c>
      <c r="P32" s="60">
        <v>203</v>
      </c>
      <c r="Q32" s="3">
        <f t="shared" si="4"/>
        <v>57.142857142857139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78" t="s">
        <v>55</v>
      </c>
      <c r="D33" s="79"/>
      <c r="E33" s="72">
        <v>58</v>
      </c>
      <c r="F33" s="73">
        <v>47</v>
      </c>
      <c r="G33" s="50">
        <f t="shared" si="2"/>
        <v>11</v>
      </c>
      <c r="H33" s="47">
        <f t="shared" si="3"/>
        <v>7</v>
      </c>
      <c r="I33" s="16">
        <v>71</v>
      </c>
      <c r="J33" s="25">
        <v>-2.33</v>
      </c>
      <c r="K33" s="13">
        <v>68.66</v>
      </c>
      <c r="L33" s="14">
        <v>44.97</v>
      </c>
      <c r="M33" s="64">
        <v>82.33</v>
      </c>
      <c r="N33" s="15"/>
      <c r="O33" s="16">
        <v>15</v>
      </c>
      <c r="P33" s="60">
        <v>135</v>
      </c>
      <c r="Q33" s="3">
        <f t="shared" si="4"/>
        <v>89.629629629629619</v>
      </c>
      <c r="R33" s="1" t="s">
        <v>38</v>
      </c>
      <c r="S33" s="3">
        <f t="shared" si="1"/>
        <v>13.670000000000002</v>
      </c>
    </row>
    <row r="34" spans="1:19" ht="15" thickBot="1" x14ac:dyDescent="0.35">
      <c r="A34" s="28">
        <v>44928</v>
      </c>
      <c r="B34" s="76">
        <v>33</v>
      </c>
      <c r="C34" s="78" t="s">
        <v>56</v>
      </c>
      <c r="D34" s="79"/>
      <c r="E34" s="72">
        <v>57</v>
      </c>
      <c r="F34" s="73">
        <v>48</v>
      </c>
      <c r="G34" s="50">
        <f t="shared" si="2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4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78" t="s">
        <v>60</v>
      </c>
      <c r="D35" s="79"/>
      <c r="E35" s="72">
        <v>57</v>
      </c>
      <c r="F35" s="73">
        <v>33</v>
      </c>
      <c r="G35" s="50">
        <f t="shared" si="2"/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4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78" t="s">
        <v>59</v>
      </c>
      <c r="D36" s="79"/>
      <c r="E36" s="72">
        <v>54</v>
      </c>
      <c r="F36" s="73">
        <v>38</v>
      </c>
      <c r="G36" s="50">
        <f t="shared" si="2"/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4"/>
        <v>84.033613445378151</v>
      </c>
      <c r="R36" s="1" t="s">
        <v>38</v>
      </c>
      <c r="S36" s="3">
        <f t="shared" si="1"/>
        <v>31</v>
      </c>
    </row>
    <row r="37" spans="1:19" ht="15" thickBot="1" x14ac:dyDescent="0.35">
      <c r="A37" s="28">
        <v>44937</v>
      </c>
      <c r="B37" s="76">
        <v>36</v>
      </c>
      <c r="C37" s="80" t="s">
        <v>47</v>
      </c>
      <c r="D37" s="80"/>
      <c r="E37" s="72">
        <v>62</v>
      </c>
      <c r="F37" s="73">
        <v>44</v>
      </c>
      <c r="G37" s="50">
        <f t="shared" si="2"/>
        <v>18</v>
      </c>
      <c r="H37" s="47">
        <f t="shared" si="3"/>
        <v>3</v>
      </c>
      <c r="I37" s="16">
        <v>67</v>
      </c>
      <c r="J37" s="25">
        <v>-2.97</v>
      </c>
      <c r="K37" s="13">
        <v>62.03</v>
      </c>
      <c r="L37" s="14">
        <v>40.090000000000003</v>
      </c>
      <c r="M37" s="64">
        <v>70.36</v>
      </c>
      <c r="N37" s="15">
        <v>70.97</v>
      </c>
      <c r="O37" s="16">
        <v>62</v>
      </c>
      <c r="P37" s="60">
        <v>1449</v>
      </c>
      <c r="Q37" s="3">
        <f t="shared" si="4"/>
        <v>95.790200138026222</v>
      </c>
      <c r="R37" s="1" t="s">
        <v>57</v>
      </c>
      <c r="S37" s="3">
        <f t="shared" si="1"/>
        <v>8.3299999999999983</v>
      </c>
    </row>
    <row r="38" spans="1:19" ht="15" thickBot="1" x14ac:dyDescent="0.35">
      <c r="A38" s="28">
        <v>44946</v>
      </c>
      <c r="B38" s="91">
        <v>37</v>
      </c>
      <c r="C38" s="81" t="s">
        <v>48</v>
      </c>
      <c r="D38" s="81"/>
      <c r="E38" s="72">
        <v>58</v>
      </c>
      <c r="F38" s="73">
        <v>44</v>
      </c>
      <c r="G38" s="50">
        <f t="shared" si="2"/>
        <v>14</v>
      </c>
      <c r="H38" s="47">
        <f t="shared" si="3"/>
        <v>7</v>
      </c>
      <c r="I38" s="16">
        <v>67</v>
      </c>
      <c r="J38" s="25">
        <v>-1.98</v>
      </c>
      <c r="K38" s="13">
        <v>65.02</v>
      </c>
      <c r="L38" s="14">
        <v>41.29</v>
      </c>
      <c r="M38" s="14">
        <v>89.34</v>
      </c>
      <c r="N38" s="15">
        <v>75.86</v>
      </c>
      <c r="O38" s="16">
        <v>56</v>
      </c>
      <c r="P38" s="16">
        <v>968</v>
      </c>
      <c r="Q38" s="3">
        <f t="shared" ref="Q38" si="5" xml:space="preserve"> (P38-O38+1)/(P38)*100</f>
        <v>94.318181818181827</v>
      </c>
      <c r="S38" s="3">
        <f t="shared" si="1"/>
        <v>24.320000000000007</v>
      </c>
    </row>
    <row r="39" spans="1:19" ht="15" thickBot="1" x14ac:dyDescent="0.35">
      <c r="A39" s="28">
        <v>44948</v>
      </c>
      <c r="B39" s="91">
        <v>38</v>
      </c>
      <c r="C39" s="78" t="s">
        <v>61</v>
      </c>
      <c r="D39" s="79"/>
      <c r="E39" s="72"/>
      <c r="F39" s="73"/>
      <c r="G39" s="50">
        <f t="shared" si="2"/>
        <v>0</v>
      </c>
      <c r="H39" s="47"/>
      <c r="I39" s="16"/>
      <c r="J39" s="25"/>
      <c r="K39" s="13">
        <v>60</v>
      </c>
      <c r="L39" s="14"/>
      <c r="M39" s="14"/>
      <c r="N39" s="15"/>
      <c r="O39" s="16"/>
      <c r="P39" s="60"/>
      <c r="S39" s="3"/>
    </row>
    <row r="40" spans="1:19" ht="15" customHeight="1" thickBot="1" x14ac:dyDescent="0.35">
      <c r="A40" s="28">
        <v>44954</v>
      </c>
      <c r="B40" s="76">
        <v>38</v>
      </c>
      <c r="C40" s="81" t="s">
        <v>49</v>
      </c>
      <c r="D40" s="81"/>
      <c r="E40" s="72">
        <v>55</v>
      </c>
      <c r="F40" s="73">
        <v>35</v>
      </c>
      <c r="G40" s="50">
        <f t="shared" si="2"/>
        <v>20</v>
      </c>
      <c r="H40" s="47">
        <f t="shared" si="3"/>
        <v>10</v>
      </c>
      <c r="I40" s="16">
        <v>54</v>
      </c>
      <c r="J40" s="25">
        <v>-2.64</v>
      </c>
      <c r="K40" s="13">
        <v>51.36</v>
      </c>
      <c r="L40" s="14">
        <v>31.86</v>
      </c>
      <c r="M40" s="64">
        <v>82.67</v>
      </c>
      <c r="N40" s="15">
        <v>63.64</v>
      </c>
      <c r="O40" s="16">
        <v>58</v>
      </c>
      <c r="P40" s="60">
        <v>560</v>
      </c>
      <c r="Q40" s="3">
        <f t="shared" si="4"/>
        <v>89.821428571428569</v>
      </c>
      <c r="S40" s="3">
        <f t="shared" si="1"/>
        <v>31.310000000000002</v>
      </c>
    </row>
    <row r="41" spans="1:19" ht="15" customHeight="1" thickBot="1" x14ac:dyDescent="0.35">
      <c r="A41" s="94">
        <v>44955</v>
      </c>
      <c r="B41" s="95">
        <v>39</v>
      </c>
      <c r="C41" s="92" t="s">
        <v>62</v>
      </c>
      <c r="D41" s="93"/>
      <c r="E41" s="72">
        <v>59</v>
      </c>
      <c r="F41" s="73">
        <v>58</v>
      </c>
      <c r="G41" s="50">
        <f t="shared" si="2"/>
        <v>1</v>
      </c>
      <c r="H41" s="47">
        <f t="shared" si="3"/>
        <v>6</v>
      </c>
      <c r="I41" s="16">
        <v>88</v>
      </c>
      <c r="J41" s="25">
        <v>-0.67</v>
      </c>
      <c r="K41" s="13">
        <v>87.33</v>
      </c>
      <c r="L41" s="14"/>
      <c r="M41" s="64">
        <v>92.33</v>
      </c>
      <c r="N41" s="15">
        <v>98.3</v>
      </c>
      <c r="O41" s="16">
        <v>2</v>
      </c>
      <c r="P41" s="60">
        <v>492</v>
      </c>
      <c r="Q41" s="3">
        <f t="shared" si="4"/>
        <v>99.796747967479675</v>
      </c>
      <c r="S41" s="3">
        <f t="shared" si="1"/>
        <v>5</v>
      </c>
    </row>
    <row r="42" spans="1:19" x14ac:dyDescent="0.3">
      <c r="A42" s="28"/>
      <c r="B42" s="76">
        <v>39</v>
      </c>
      <c r="C42" s="81" t="s">
        <v>50</v>
      </c>
      <c r="D42" s="81"/>
      <c r="E42" s="72"/>
      <c r="F42" s="73"/>
      <c r="G42" s="50">
        <f t="shared" si="2"/>
        <v>0</v>
      </c>
      <c r="H42" s="47"/>
      <c r="I42" s="16"/>
      <c r="J42" s="25"/>
      <c r="K42" s="13"/>
      <c r="L42" s="14"/>
      <c r="M42" s="64"/>
      <c r="N42" s="15"/>
      <c r="O42" s="16"/>
      <c r="P42" s="60"/>
      <c r="Q42" s="3" t="e">
        <f t="shared" si="4"/>
        <v>#DIV/0!</v>
      </c>
      <c r="S42" s="3">
        <f t="shared" si="1"/>
        <v>0</v>
      </c>
    </row>
    <row r="43" spans="1:19" x14ac:dyDescent="0.3">
      <c r="A43" s="3"/>
      <c r="B43" s="76">
        <v>40</v>
      </c>
      <c r="C43" s="84" t="s">
        <v>20</v>
      </c>
      <c r="D43" s="84"/>
      <c r="E43" s="72">
        <f t="shared" ref="E43:O43" si="6">AVERAGE(E2:E42)</f>
        <v>55.973684210526315</v>
      </c>
      <c r="F43" s="73">
        <f t="shared" si="6"/>
        <v>42.054054054054056</v>
      </c>
      <c r="G43" s="74">
        <f t="shared" si="6"/>
        <v>13.048780487804878</v>
      </c>
      <c r="H43" s="12">
        <f t="shared" si="6"/>
        <v>9.026315789473685</v>
      </c>
      <c r="I43" s="16">
        <f t="shared" si="6"/>
        <v>62.736842105263158</v>
      </c>
      <c r="J43" s="25">
        <f t="shared" si="6"/>
        <v>-2.8389473684210529</v>
      </c>
      <c r="K43" s="13">
        <f t="shared" si="6"/>
        <v>59.95102564102563</v>
      </c>
      <c r="L43" s="14">
        <f t="shared" si="6"/>
        <v>40.569705882352935</v>
      </c>
      <c r="M43" s="64">
        <f t="shared" si="6"/>
        <v>82.151052631578935</v>
      </c>
      <c r="N43" s="15">
        <f t="shared" si="6"/>
        <v>74.887</v>
      </c>
      <c r="O43" s="16">
        <f t="shared" si="6"/>
        <v>100.62162162162163</v>
      </c>
      <c r="P43" s="60"/>
      <c r="Q43" s="3" t="e">
        <f t="shared" si="4"/>
        <v>#DIV/0!</v>
      </c>
      <c r="S43" s="3">
        <f>AVERAGE(S2:S42)</f>
        <v>21.091250000000002</v>
      </c>
    </row>
    <row r="44" spans="1:19" x14ac:dyDescent="0.3">
      <c r="B44" s="3"/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  <c r="Q44" s="3">
        <f>AVERAGE(Q2:Q4)</f>
        <v>54.17962902438336</v>
      </c>
      <c r="S44" s="77"/>
    </row>
    <row r="45" spans="1:19" x14ac:dyDescent="0.3">
      <c r="B45" s="3"/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  <row r="48" spans="1:19" x14ac:dyDescent="0.3">
      <c r="E48" s="17"/>
      <c r="F48" s="18"/>
      <c r="G48" s="19"/>
      <c r="H48" s="20"/>
      <c r="I48" s="24"/>
      <c r="J48" s="26"/>
      <c r="K48" s="21"/>
      <c r="L48" s="22"/>
      <c r="M48" s="67"/>
      <c r="N48" s="23"/>
      <c r="O48" s="24"/>
      <c r="P48" s="24"/>
    </row>
    <row r="49" spans="5:16" x14ac:dyDescent="0.3">
      <c r="E49" s="17"/>
      <c r="F49" s="18"/>
      <c r="G49" s="19"/>
      <c r="H49" s="20"/>
      <c r="I49" s="24"/>
      <c r="J49" s="26"/>
      <c r="K49" s="21"/>
      <c r="L49" s="22"/>
      <c r="M49" s="67"/>
      <c r="N49" s="23"/>
      <c r="O49" s="24"/>
      <c r="P49" s="24"/>
    </row>
  </sheetData>
  <mergeCells count="43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43:D43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7:D37"/>
    <mergeCell ref="C38:D38"/>
    <mergeCell ref="C40:D40"/>
    <mergeCell ref="C42:D42"/>
    <mergeCell ref="C31:D31"/>
    <mergeCell ref="C32:D32"/>
    <mergeCell ref="C33:D33"/>
    <mergeCell ref="C34:D34"/>
    <mergeCell ref="C35:D35"/>
    <mergeCell ref="C36:D36"/>
    <mergeCell ref="C39:D39"/>
    <mergeCell ref="C41:D41"/>
  </mergeCells>
  <phoneticPr fontId="3" type="noConversion"/>
  <conditionalFormatting sqref="L2:L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" priority="104" operator="greaterThan">
      <formula>$G$24</formula>
    </cfRule>
  </conditionalFormatting>
  <conditionalFormatting sqref="R2:R37">
    <cfRule type="cellIs" dxfId="12" priority="82" operator="equal">
      <formula>"NO"</formula>
    </cfRule>
  </conditionalFormatting>
  <conditionalFormatting sqref="R2:R37">
    <cfRule type="cellIs" dxfId="11" priority="81" operator="equal">
      <formula>"YES"</formula>
    </cfRule>
  </conditionalFormatting>
  <conditionalFormatting sqref="K2:K2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0" priority="118" operator="greaterThan">
      <formula>$G$24</formula>
    </cfRule>
  </conditionalFormatting>
  <conditionalFormatting sqref="Q40:Q1048576 Q1:Q3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M1048576 M1:M26 M29:M3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20" operator="greaterThan">
      <formula>$G$24</formula>
    </cfRule>
  </conditionalFormatting>
  <conditionalFormatting sqref="M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30" operator="greaterThan">
      <formula>$G$24</formula>
    </cfRule>
  </conditionalFormatting>
  <conditionalFormatting sqref="M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37 O40:O1048576">
    <cfRule type="cellIs" dxfId="7" priority="15" operator="between">
      <formula>1</formula>
      <formula>10</formula>
    </cfRule>
    <cfRule type="cellIs" dxfId="6" priority="34" operator="between">
      <formula>10</formula>
      <formula>20</formula>
    </cfRule>
    <cfRule type="cellIs" dxfId="5" priority="56" operator="between">
      <formula>21</formula>
      <formula>30</formula>
    </cfRule>
    <cfRule type="cellIs" dxfId="4" priority="83" operator="between">
      <formula>31</formula>
      <formula>50</formula>
    </cfRule>
  </conditionalFormatting>
  <conditionalFormatting sqref="K40:K42 K3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 N40:N42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I40:I42 I3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 J40:J42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F40:F42 F3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131" operator="greaterThan">
      <formula>$G$24</formula>
    </cfRule>
  </conditionalFormatting>
  <conditionalFormatting sqref="L40:L42 L3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137" operator="greaterThan">
      <formula>$F$43</formula>
    </cfRule>
  </conditionalFormatting>
  <conditionalFormatting sqref="S2:S4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 F40:F4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:K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:N3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38:I3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{DAFFC55D-F1B0-4A17-B215-EFA424A9991B}</x14:id>
        </ext>
      </extLst>
    </cfRule>
  </conditionalFormatting>
  <conditionalFormatting sqref="J38:J3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38:F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9" operator="greaterThan">
      <formula>$G$24</formula>
    </cfRule>
  </conditionalFormatting>
  <conditionalFormatting sqref="M38:M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8:T39">
    <cfRule type="cellIs" dxfId="0" priority="3" operator="equal">
      <formula>"YES"</formula>
    </cfRule>
  </conditionalFormatting>
  <conditionalFormatting sqref="Q38:Q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I40:I42 I37</xm:sqref>
        </x14:conditionalFormatting>
        <x14:conditionalFormatting xmlns:xm="http://schemas.microsoft.com/office/excel/2006/main">
          <x14:cfRule type="dataBar" id="{DAFFC55D-F1B0-4A17-B215-EFA424A99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I38:I39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2023-01-30T08:01:02Z</dcterms:modified>
</cp:coreProperties>
</file>