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99AD481-A64D-4D91-BC06-B89C07D446C0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8" i="1" l="1"/>
  <c r="R249" i="1"/>
  <c r="R250" i="1"/>
  <c r="G251" i="1"/>
  <c r="H251" i="1"/>
  <c r="I251" i="1"/>
  <c r="J251" i="1"/>
  <c r="K251" i="1"/>
  <c r="L251" i="1"/>
  <c r="M251" i="1"/>
  <c r="N251" i="1"/>
  <c r="O251" i="1"/>
  <c r="P251" i="1"/>
  <c r="Q251" i="1"/>
  <c r="F251" i="1"/>
  <c r="E251" i="1"/>
  <c r="N306" i="1"/>
  <c r="R241" i="1"/>
  <c r="H241" i="1"/>
  <c r="G241" i="1"/>
  <c r="R251" i="1" l="1"/>
  <c r="R247" i="1"/>
  <c r="H247" i="1"/>
  <c r="G247" i="1"/>
  <c r="G70" i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<sst xmlns="http://schemas.openxmlformats.org/spreadsheetml/2006/main" count="1151" uniqueCount="423">
  <si>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</si>
  <si>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</si>
  <si>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</si>
  <si>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</si>
  <si>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</si>
  <si>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</si>
  <si>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</si>
  <si>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</si>
  <si>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</si>
  <si>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</si>
  <si>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</si>
  <si>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</si>
  <si>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</si>
  <si>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</si>
  <si>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</si>
  <si>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</si>
  <si>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</si>
  <si>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</si>
  <si>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</si>
  <si>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</si>
  <si>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</si>
  <si>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</si>
  <si>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</si>
  <si>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</si>
  <si>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</si>
  <si>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</si>
  <si>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</si>
  <si>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</si>
  <si>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</si>
  <si>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</si>
  <si>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</si>
  <si>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</si>
  <si>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</si>
  <si>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</si>
  <si>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</si>
  <si>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</si>
  <si>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</si>
  <si>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</si>
  <si>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</si>
  <si>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</si>
  <si>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</si>
  <si>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</si>
  <si>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</si>
  <si>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</si>
  <si>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</si>
  <si>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</si>
  <si>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</si>
  <si>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</si>
  <si>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</si>
  <si>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</si>
  <si>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</si>
  <si>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</si>
  <si>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</si>
  <si>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</si>
  <si>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</si>
  <si>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</si>
  <si>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</si>
  <si>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</si>
  <si>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</si>
  <si>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</si>
  <si>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</si>
  <si>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</si>
  <si>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</si>
  <si>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</si>
  <si>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</si>
  <si>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</si>
  <si>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</si>
  <si>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</si>
  <si>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</si>
  <si>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</si>
  <si>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</si>
  <si>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</si>
  <si>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</si>
  <si>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</si>
  <si>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</si>
  <si>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</si>
  <si>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</si>
  <si>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</si>
  <si>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</si>
  <si>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</si>
  <si>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</si>
  <si>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</si>
  <si>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</si>
  <si>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</si>
  <si>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</si>
  <si>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</si>
  <si>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</si>
  <si>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</si>
  <si>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</si>
  <si>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</si>
  <si>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</si>
  <si>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</si>
  <si>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</si>
  <si>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</si>
  <si>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</si>
  <si>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</si>
  <si>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</si>
  <si>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</si>
  <si>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</si>
  <si>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</si>
  <si>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</si>
  <si>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</si>
  <si>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</si>
  <si>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</si>
  <si>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</si>
  <si>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</si>
  <si>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</si>
  <si>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</si>
  <si>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</si>
  <si>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</si>
  <si>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</si>
  <si>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</si>
  <si>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</si>
  <si>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</si>
  <si>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</si>
  <si>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</si>
  <si>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</si>
  <si>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</si>
  <si>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</si>
  <si>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</si>
  <si>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</si>
  <si>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</si>
  <si>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</si>
  <si>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</si>
  <si>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</si>
  <si>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</si>
  <si>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</si>
  <si>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</si>
  <si>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</si>
  <si>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</si>
  <si>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</si>
  <si>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</si>
  <si>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</si>
  <si>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</si>
  <si>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</si>
  <si>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</si>
  <si>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</si>
  <si>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</si>
  <si>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</si>
  <si>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</si>
  <si>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</si>
  <si>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</si>
  <si>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</si>
  <si>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</si>
  <si>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</si>
  <si>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</si>
  <si>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</si>
  <si>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</si>
  <si>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</si>
  <si>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</si>
  <si>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</si>
  <si>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</si>
  <si>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</si>
  <si>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</si>
  <si>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</si>
  <si>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</si>
  <si>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</si>
  <si>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</si>
  <si>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</si>
  <si>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</si>
  <si>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</si>
  <si>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</si>
  <si>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</si>
  <si>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</si>
  <si>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</si>
  <si>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</si>
  <si>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</si>
  <si>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</si>
  <si>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</si>
  <si>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</si>
  <si>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</si>
  <si>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</si>
  <si>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</si>
  <si>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</si>
  <si>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</si>
  <si>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</si>
  <si>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</si>
  <si>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</si>
  <si>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</si>
  <si>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</si>
  <si>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</si>
  <si>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</si>
  <si>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</si>
  <si>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</si>
  <si>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</si>
  <si>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</si>
  <si>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</si>
  <si>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</si>
  <si>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</si>
  <si>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</si>
  <si>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</si>
  <si>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</si>
  <si>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</si>
  <si>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</si>
  <si>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</si>
  <si>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</si>
  <si>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</si>
  <si>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</si>
  <si>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</si>
  <si>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</si>
  <si>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</si>
  <si>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</si>
  <si>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</si>
  <si>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</si>
  <si>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</si>
  <si>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</si>
  <si>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</si>
  <si>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</si>
  <si>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</si>
  <si>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</si>
  <si>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</si>
  <si>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</si>
  <si>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</si>
  <si>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</si>
  <si>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</si>
  <si>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</si>
  <si>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</si>
  <si>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</si>
  <si>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</si>
  <si>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</si>
  <si>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</si>
  <si>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</si>
  <si>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</si>
  <si>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</si>
  <si>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</si>
  <si>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</si>
  <si>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</si>
  <si>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</si>
  <si>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</si>
  <si>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</si>
  <si>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</si>
  <si>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</si>
  <si>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</si>
  <si>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</si>
  <si>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</si>
  <si>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</si>
  <si>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</si>
  <si>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</si>
  <si>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</si>
  <si>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</si>
  <si>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</si>
  <si>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</si>
  <si>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</si>
  <si>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</si>
  <si>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</si>
  <si>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</si>
  <si>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</si>
  <si>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</si>
  <si>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</si>
  <si>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</si>
  <si>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</si>
  <si>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</si>
  <si>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</si>
  <si>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</si>
  <si>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</si>
  <si>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</si>
  <si>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</si>
  <si>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</si>
  <si>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</si>
  <si>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</si>
  <si>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</si>
  <si>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</si>
  <si>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</si>
  <si>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</si>
  <si>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</si>
  <si>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</si>
  <si>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</si>
  <si>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</si>
  <si>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</si>
  <si>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</si>
  <si>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</si>
  <si>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</si>
  <si>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</si>
  <si>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</si>
  <si>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</si>
  <si>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</si>
  <si>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</si>
  <si>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</si>
  <si>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</si>
  <si>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</si>
  <si>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</si>
  <si>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</si>
  <si>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</si>
  <si>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</si>
  <si>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</si>
  <si>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</si>
  <si>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</si>
  <si>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</si>
  <si>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</si>
  <si>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</si>
  <si>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</si>
  <si>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</si>
  <si>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</si>
  <si>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</si>
  <si>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</si>
  <si>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</si>
  <si>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</si>
  <si>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</si>
  <si>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</si>
  <si>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</si>
  <si>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</si>
  <si>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</si>
  <si>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</si>
  <si>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</si>
  <si>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</si>
  <si>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</si>
  <si>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</si>
  <si>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</si>
  <si>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</si>
  <si>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</si>
  <si>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</si>
  <si>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</si>
  <si>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</si>
  <si>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</si>
  <si>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</si>
  <si>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</si>
  <si>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</si>
  <si>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</si>
  <si>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</si>
  <si>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</si>
  <si>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</si>
  <si>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</si>
  <si>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</si>
  <si>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</si>
  <si>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</si>
  <si>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</si>
  <si>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</si>
  <si>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</si>
  <si>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</si>
  <si>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</si>
  <si>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</si>
  <si>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</si>
  <si>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</si>
  <si>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</si>
  <si>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</si>
  <si>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</si>
  <si>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</si>
  <si>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</si>
  <si>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</si>
  <si>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</si>
  <si>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</si>
  <si>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</si>
  <si>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</si>
  <si>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</si>
  <si>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</si>
  <si>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</si>
  <si>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</si>
  <si>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</si>
  <si>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</si>
  <si>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</si>
  <si>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</si>
  <si>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</si>
  <si>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</si>
  <si>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</si>
  <si>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</si>
  <si>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</si>
  <si>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</si>
  <si>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</si>
  <si>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</si>
  <si>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</si>
  <si>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</si>
  <si>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</si>
  <si>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</si>
  <si>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</si>
  <si>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</si>
  <si>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</si>
  <si>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</si>
  <si>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</si>
  <si>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</si>
  <si>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</si>
  <si>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</si>
  <si>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</si>
  <si>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</si>
  <si>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</si>
  <si>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</si>
  <si>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</si>
  <si>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</si>
  <si>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</si>
  <si>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</si>
  <si>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</si>
  <si>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</si>
  <si>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</si>
  <si>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</si>
  <si>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</si>
  <si>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</si>
  <si>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</si>
  <si>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</si>
  <si>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</si>
  <si>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</si>
  <si>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</si>
  <si>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</si>
  <si>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</si>
  <si>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</si>
  <si>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</si>
  <si>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</si>
  <si>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</si>
  <si>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</si>
  <si>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</si>
  <si>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</si>
  <si>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</si>
  <si>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</si>
  <si>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</si>
  <si>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</si>
  <si>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</si>
  <si>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</si>
  <si>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</si>
  <si>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</si>
  <si>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</si>
  <si>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</si>
  <si>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</si>
  <si>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</si>
  <si>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</si>
  <si>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</si>
  <si>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</si>
  <si>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</si>
  <si>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</si>
  <si>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</si>
  <si>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</si>
  <si>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</si>
  <si>
    <t>https://gateoverflow.in/exam/415/go-classes-all-india-mock-test-2023</t>
  </si>
  <si>
    <t>https://gateoverflow.in/exam/408/go-classes-test-series-2023-computer-networks-test-1</t>
  </si>
  <si>
    <t>https://gateoverflow.in/exam/403/go-classes-test-series-2023-computer-networks-test-2</t>
  </si>
  <si>
    <t>https://gateoverflow.in/exam/409/go-classes-test-series-2023-computer-networks-test-3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</si>
</sst>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17" fillId="0" borderId="0" xfId="1"/>
    <xf numFmtId="0" fontId="0" fillId="22" borderId="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/>
    <xf numFmtId="0" fontId="0" fillId="17" borderId="1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4" tint="-0.24994659260841701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/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9/go-classes-2023-mock-test-2" TargetMode="External"/><Relationship Id="rId84" Type="http://schemas.openxmlformats.org/officeDocument/2006/relationships/hyperlink" Target="https://gateoverflow.in/exam/389/gate-overflow-test-series-computer-network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6/gate-overflow-test-series-mock-gate-1" TargetMode="External"/><Relationship Id="rId79" Type="http://schemas.openxmlformats.org/officeDocument/2006/relationships/hyperlink" Target="https://gateoverflow.in/exam/387/gate-overflow-test-series-analytical-and-spatial-aptitude-test-1" TargetMode="External"/><Relationship Id="rId5" Type="http://schemas.openxmlformats.org/officeDocument/2006/relationships/hyperlink" Target="https://gateoverflow.in/exam/311/go-classes-test-series-2023-programming-test-2" TargetMode="External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93/gate-overflow-test-series-operating-systems-test-1" TargetMode="External"/><Relationship Id="rId69" Type="http://schemas.openxmlformats.org/officeDocument/2006/relationships/hyperlink" Target="https://gateoverflow.in/exam/400/gate-overflow-test-series-mixed-subjects-test-4" TargetMode="External"/><Relationship Id="rId77" Type="http://schemas.openxmlformats.org/officeDocument/2006/relationships/hyperlink" Target="https://gateoverflow.in/exam/414/gate-overflow-test-series-mock-gate-3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407/go-classes-2023-mock-test-4" TargetMode="External"/><Relationship Id="rId80" Type="http://schemas.openxmlformats.org/officeDocument/2006/relationships/hyperlink" Target="https://gateoverflow.in/exam/392/go-classes-test-series-2023-compiler-design-test-3" TargetMode="External"/><Relationship Id="rId85" Type="http://schemas.openxmlformats.org/officeDocument/2006/relationships/hyperlink" Target="https://gateoverflow.in/exam/409/go-classes-test-series-2023-computer-networks-test-3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98/gate-overflow-test-series-linear-algebra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402/go-classes-2023-mock-test-3" TargetMode="External"/><Relationship Id="rId75" Type="http://schemas.openxmlformats.org/officeDocument/2006/relationships/hyperlink" Target="https://gateoverflow.in/exam/413/go-classes-2023-mock-test-5" TargetMode="External"/><Relationship Id="rId83" Type="http://schemas.openxmlformats.org/officeDocument/2006/relationships/hyperlink" Target="https://gateoverflow.in/exam/403/go-classes-test-series-2023-computer-networks-test-2" TargetMode="Externa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7/go-classes-2023-mock-test-1" TargetMode="External"/><Relationship Id="rId73" Type="http://schemas.openxmlformats.org/officeDocument/2006/relationships/hyperlink" Target="https://gateoverflow.in/exam/404/gate-overflow-test-series-calculus-test-1" TargetMode="External"/><Relationship Id="rId78" Type="http://schemas.openxmlformats.org/officeDocument/2006/relationships/hyperlink" Target="https://gateoverflow.in/exam/415/go-classes-all-india-mock-test-2023" TargetMode="External"/><Relationship Id="rId81" Type="http://schemas.openxmlformats.org/officeDocument/2006/relationships/hyperlink" Target="https://gateoverflow.in/exam/384/gate-overflow-test-series-mixed-subjects-test-3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12/gate-overflow-test-series-mock-gate-2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401/gate-overflow-test-series-compiler-design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96/gate-overflow-test-series-operating-systems-test-2" TargetMode="External"/><Relationship Id="rId87" Type="http://schemas.openxmlformats.org/officeDocument/2006/relationships/table" Target="../tables/table1.xm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hyperlink" Target="https://gateoverflow.in/exam/408/go-classes-test-series-2023-computer-networks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A335" zoomScale="76" zoomScaleNormal="70" workbookViewId="0">
      <selection activeCell="G351" sqref="G351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84">
        <v>2021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2" ht="15" thickBot="1" x14ac:dyDescent="0.35">
      <c r="A2" s="108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10"/>
      <c r="S2" s="3"/>
      <c r="T2" s="3"/>
      <c r="U2" s="3"/>
      <c r="V2" s="4"/>
    </row>
    <row r="4" spans="1:22" ht="63" x14ac:dyDescent="0.3">
      <c r="A4" s="5" t="s">
        <v>1</v>
      </c>
      <c r="B4" s="5"/>
      <c r="C4" s="114" t="s">
        <v>100</v>
      </c>
      <c r="D4" s="114"/>
      <c r="E4" s="114"/>
      <c r="F4" s="114"/>
      <c r="G4" s="114"/>
      <c r="H4" s="114"/>
      <c r="I4" s="114"/>
      <c r="J4" s="114"/>
      <c r="K4" s="114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102" t="s">
        <v>5</v>
      </c>
      <c r="D5" s="102"/>
      <c r="E5" s="102"/>
      <c r="F5" s="102"/>
      <c r="G5" s="102"/>
      <c r="H5" s="102"/>
      <c r="I5" s="102"/>
      <c r="J5" s="102"/>
      <c r="K5" s="102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94" t="s">
        <v>33</v>
      </c>
      <c r="D6" s="95"/>
      <c r="E6" s="95"/>
      <c r="F6" s="95"/>
      <c r="G6" s="95"/>
      <c r="H6" s="95"/>
      <c r="I6" s="95"/>
      <c r="J6" s="95"/>
      <c r="K6" s="9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94" t="s">
        <v>34</v>
      </c>
      <c r="D7" s="95"/>
      <c r="E7" s="95"/>
      <c r="F7" s="95"/>
      <c r="G7" s="95"/>
      <c r="H7" s="95"/>
      <c r="I7" s="95"/>
      <c r="J7" s="95"/>
      <c r="K7" s="9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95" t="s">
        <v>35</v>
      </c>
      <c r="D8" s="95"/>
      <c r="E8" s="95"/>
      <c r="F8" s="95"/>
      <c r="G8" s="95"/>
      <c r="H8" s="95"/>
      <c r="I8" s="95"/>
      <c r="J8" s="95"/>
      <c r="K8" s="9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94" t="s">
        <v>36</v>
      </c>
      <c r="D9" s="95"/>
      <c r="E9" s="95"/>
      <c r="F9" s="95"/>
      <c r="G9" s="95"/>
      <c r="H9" s="95"/>
      <c r="I9" s="95"/>
      <c r="J9" s="95"/>
      <c r="K9" s="9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94" t="s">
        <v>37</v>
      </c>
      <c r="D10" s="95"/>
      <c r="E10" s="95"/>
      <c r="F10" s="95"/>
      <c r="G10" s="95"/>
      <c r="H10" s="95"/>
      <c r="I10" s="95"/>
      <c r="J10" s="95"/>
      <c r="K10" s="9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95" t="s">
        <v>7</v>
      </c>
      <c r="D11" s="95"/>
      <c r="E11" s="95"/>
      <c r="F11" s="95"/>
      <c r="G11" s="95"/>
      <c r="H11" s="95"/>
      <c r="I11" s="95"/>
      <c r="J11" s="95"/>
      <c r="K11" s="9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94" t="s">
        <v>38</v>
      </c>
      <c r="D12" s="95"/>
      <c r="E12" s="95"/>
      <c r="F12" s="95"/>
      <c r="G12" s="95"/>
      <c r="H12" s="95"/>
      <c r="I12" s="95"/>
      <c r="J12" s="95"/>
      <c r="K12" s="9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94" t="s">
        <v>39</v>
      </c>
      <c r="D13" s="95"/>
      <c r="E13" s="95"/>
      <c r="F13" s="95"/>
      <c r="G13" s="95"/>
      <c r="H13" s="95"/>
      <c r="I13" s="95"/>
      <c r="J13" s="95"/>
      <c r="K13" s="9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94" t="s">
        <v>40</v>
      </c>
      <c r="D14" s="95"/>
      <c r="E14" s="95"/>
      <c r="F14" s="95"/>
      <c r="G14" s="95"/>
      <c r="H14" s="95"/>
      <c r="I14" s="95"/>
      <c r="J14" s="95"/>
      <c r="K14" s="9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94" t="s">
        <v>41</v>
      </c>
      <c r="D15" s="95"/>
      <c r="E15" s="95"/>
      <c r="F15" s="95"/>
      <c r="G15" s="95"/>
      <c r="H15" s="95"/>
      <c r="I15" s="95"/>
      <c r="J15" s="95"/>
      <c r="K15" s="9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94" t="s">
        <v>42</v>
      </c>
      <c r="D16" s="95"/>
      <c r="E16" s="95"/>
      <c r="F16" s="95"/>
      <c r="G16" s="95"/>
      <c r="H16" s="95"/>
      <c r="I16" s="95"/>
      <c r="J16" s="95"/>
      <c r="K16" s="9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95" t="s">
        <v>8</v>
      </c>
      <c r="D17" s="95"/>
      <c r="E17" s="95"/>
      <c r="F17" s="95"/>
      <c r="G17" s="95"/>
      <c r="H17" s="95"/>
      <c r="I17" s="95"/>
      <c r="J17" s="95"/>
      <c r="K17" s="9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94" t="s">
        <v>43</v>
      </c>
      <c r="D18" s="95"/>
      <c r="E18" s="95"/>
      <c r="F18" s="95"/>
      <c r="G18" s="95"/>
      <c r="H18" s="95"/>
      <c r="I18" s="95"/>
      <c r="J18" s="95"/>
      <c r="K18" s="9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95" t="s">
        <v>9</v>
      </c>
      <c r="D19" s="95"/>
      <c r="E19" s="95"/>
      <c r="F19" s="95"/>
      <c r="G19" s="95"/>
      <c r="H19" s="95"/>
      <c r="I19" s="95"/>
      <c r="J19" s="95"/>
      <c r="K19" s="9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95" t="s">
        <v>44</v>
      </c>
      <c r="D20" s="95"/>
      <c r="E20" s="95"/>
      <c r="F20" s="95"/>
      <c r="G20" s="95"/>
      <c r="H20" s="95"/>
      <c r="I20" s="95"/>
      <c r="J20" s="95"/>
      <c r="K20" s="9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94" t="s">
        <v>45</v>
      </c>
      <c r="D21" s="95"/>
      <c r="E21" s="95"/>
      <c r="F21" s="95"/>
      <c r="G21" s="95"/>
      <c r="H21" s="95"/>
      <c r="I21" s="95"/>
      <c r="J21" s="95"/>
      <c r="K21" s="9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94" t="s">
        <v>46</v>
      </c>
      <c r="D22" s="95"/>
      <c r="E22" s="95"/>
      <c r="F22" s="95"/>
      <c r="G22" s="95"/>
      <c r="H22" s="95"/>
      <c r="I22" s="95"/>
      <c r="J22" s="95"/>
      <c r="K22" s="9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95" t="s">
        <v>10</v>
      </c>
      <c r="D23" s="95"/>
      <c r="E23" s="95"/>
      <c r="F23" s="95"/>
      <c r="G23" s="95"/>
      <c r="H23" s="95"/>
      <c r="I23" s="95"/>
      <c r="J23" s="95"/>
      <c r="K23" s="9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95" t="s">
        <v>47</v>
      </c>
      <c r="D24" s="95"/>
      <c r="E24" s="95"/>
      <c r="F24" s="95"/>
      <c r="G24" s="95"/>
      <c r="H24" s="95"/>
      <c r="I24" s="95"/>
      <c r="J24" s="95"/>
      <c r="K24" s="9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95" t="s">
        <v>11</v>
      </c>
      <c r="D25" s="95"/>
      <c r="E25" s="95"/>
      <c r="F25" s="95"/>
      <c r="G25" s="95"/>
      <c r="H25" s="95"/>
      <c r="I25" s="95"/>
      <c r="J25" s="95"/>
      <c r="K25" s="9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94" t="s">
        <v>48</v>
      </c>
      <c r="D26" s="95"/>
      <c r="E26" s="95"/>
      <c r="F26" s="95"/>
      <c r="G26" s="95"/>
      <c r="H26" s="95"/>
      <c r="I26" s="95"/>
      <c r="J26" s="95"/>
      <c r="K26" s="9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95" t="s">
        <v>12</v>
      </c>
      <c r="D27" s="95"/>
      <c r="E27" s="95"/>
      <c r="F27" s="95"/>
      <c r="G27" s="95"/>
      <c r="H27" s="95"/>
      <c r="I27" s="95"/>
      <c r="J27" s="95"/>
      <c r="K27" s="9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94" t="s">
        <v>49</v>
      </c>
      <c r="D28" s="95"/>
      <c r="E28" s="95"/>
      <c r="F28" s="95"/>
      <c r="G28" s="95"/>
      <c r="H28" s="95"/>
      <c r="I28" s="95"/>
      <c r="J28" s="95"/>
      <c r="K28" s="9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8" t="s">
        <v>58</v>
      </c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90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104" t="s">
        <v>13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6"/>
      <c r="S32" s="15"/>
      <c r="T32" s="15"/>
      <c r="U32" s="15"/>
    </row>
    <row r="34" spans="1:21" ht="63" x14ac:dyDescent="0.3">
      <c r="A34" s="5" t="s">
        <v>1</v>
      </c>
      <c r="B34" s="5"/>
      <c r="C34" s="101" t="s">
        <v>100</v>
      </c>
      <c r="D34" s="101"/>
      <c r="E34" s="101"/>
      <c r="F34" s="101"/>
      <c r="G34" s="101"/>
      <c r="H34" s="101"/>
      <c r="I34" s="101"/>
      <c r="J34" s="101"/>
      <c r="K34" s="101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102" t="s">
        <v>14</v>
      </c>
      <c r="D35" s="102"/>
      <c r="E35" s="102"/>
      <c r="F35" s="102"/>
      <c r="G35" s="102"/>
      <c r="H35" s="102"/>
      <c r="I35" s="102"/>
      <c r="J35" s="102"/>
      <c r="K35" s="102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94" t="s">
        <v>16</v>
      </c>
      <c r="D36" s="95"/>
      <c r="E36" s="95"/>
      <c r="F36" s="95"/>
      <c r="G36" s="95"/>
      <c r="H36" s="95"/>
      <c r="I36" s="95"/>
      <c r="J36" s="95"/>
      <c r="K36" s="9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94" t="s">
        <v>17</v>
      </c>
      <c r="D37" s="95"/>
      <c r="E37" s="95"/>
      <c r="F37" s="95"/>
      <c r="G37" s="95"/>
      <c r="H37" s="95"/>
      <c r="I37" s="95"/>
      <c r="J37" s="95"/>
      <c r="K37" s="9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95" t="s">
        <v>18</v>
      </c>
      <c r="D38" s="95"/>
      <c r="E38" s="95"/>
      <c r="F38" s="95"/>
      <c r="G38" s="95"/>
      <c r="H38" s="95"/>
      <c r="I38" s="95"/>
      <c r="J38" s="95"/>
      <c r="K38" s="9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94" t="s">
        <v>61</v>
      </c>
      <c r="D39" s="95"/>
      <c r="E39" s="95"/>
      <c r="F39" s="95"/>
      <c r="G39" s="95"/>
      <c r="H39" s="95"/>
      <c r="I39" s="95"/>
      <c r="J39" s="95"/>
      <c r="K39" s="9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94" t="s">
        <v>61</v>
      </c>
      <c r="D40" s="95"/>
      <c r="E40" s="95"/>
      <c r="F40" s="95"/>
      <c r="G40" s="95"/>
      <c r="H40" s="95"/>
      <c r="I40" s="95"/>
      <c r="J40" s="95"/>
      <c r="K40" s="9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95" t="s">
        <v>20</v>
      </c>
      <c r="D41" s="95"/>
      <c r="E41" s="95"/>
      <c r="F41" s="95"/>
      <c r="G41" s="95"/>
      <c r="H41" s="95"/>
      <c r="I41" s="95"/>
      <c r="J41" s="95"/>
      <c r="K41" s="9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94" t="s">
        <v>21</v>
      </c>
      <c r="D42" s="95"/>
      <c r="E42" s="95"/>
      <c r="F42" s="95"/>
      <c r="G42" s="95"/>
      <c r="H42" s="95"/>
      <c r="I42" s="95"/>
      <c r="J42" s="95"/>
      <c r="K42" s="9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94" t="s">
        <v>62</v>
      </c>
      <c r="D43" s="95"/>
      <c r="E43" s="95"/>
      <c r="F43" s="95"/>
      <c r="G43" s="95"/>
      <c r="H43" s="95"/>
      <c r="I43" s="95"/>
      <c r="J43" s="95"/>
      <c r="K43" s="9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94" t="s">
        <v>22</v>
      </c>
      <c r="D44" s="95"/>
      <c r="E44" s="95"/>
      <c r="F44" s="95"/>
      <c r="G44" s="95"/>
      <c r="H44" s="95"/>
      <c r="I44" s="95"/>
      <c r="J44" s="95"/>
      <c r="K44" s="9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94" t="s">
        <v>23</v>
      </c>
      <c r="D45" s="95"/>
      <c r="E45" s="95"/>
      <c r="F45" s="95"/>
      <c r="G45" s="95"/>
      <c r="H45" s="95"/>
      <c r="I45" s="95"/>
      <c r="J45" s="95"/>
      <c r="K45" s="9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94" t="s">
        <v>63</v>
      </c>
      <c r="D46" s="95"/>
      <c r="E46" s="95"/>
      <c r="F46" s="95"/>
      <c r="G46" s="95"/>
      <c r="H46" s="95"/>
      <c r="I46" s="95"/>
      <c r="J46" s="95"/>
      <c r="K46" s="9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8" t="s">
        <v>58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90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91" t="s">
        <v>24</v>
      </c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3"/>
      <c r="S49" s="3"/>
      <c r="T49" s="3"/>
      <c r="U49" s="3"/>
    </row>
    <row r="51" spans="1:21" ht="63" x14ac:dyDescent="0.3">
      <c r="A51" s="5" t="s">
        <v>1</v>
      </c>
      <c r="B51" s="5"/>
      <c r="C51" s="101" t="s">
        <v>100</v>
      </c>
      <c r="D51" s="101"/>
      <c r="E51" s="101"/>
      <c r="F51" s="101"/>
      <c r="G51" s="101"/>
      <c r="H51" s="101"/>
      <c r="I51" s="101"/>
      <c r="J51" s="101"/>
      <c r="K51" s="101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102" t="s">
        <v>65</v>
      </c>
      <c r="D52" s="102"/>
      <c r="E52" s="102"/>
      <c r="F52" s="102"/>
      <c r="G52" s="102"/>
      <c r="H52" s="102"/>
      <c r="I52" s="102"/>
      <c r="J52" s="102"/>
      <c r="K52" s="102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94" t="s">
        <v>66</v>
      </c>
      <c r="D53" s="95"/>
      <c r="E53" s="95"/>
      <c r="F53" s="95"/>
      <c r="G53" s="95"/>
      <c r="H53" s="95"/>
      <c r="I53" s="95"/>
      <c r="J53" s="95"/>
      <c r="K53" s="9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94" t="s">
        <v>25</v>
      </c>
      <c r="D54" s="95"/>
      <c r="E54" s="95"/>
      <c r="F54" s="95"/>
      <c r="G54" s="95"/>
      <c r="H54" s="95"/>
      <c r="I54" s="95"/>
      <c r="J54" s="95"/>
      <c r="K54" s="9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95" t="s">
        <v>26</v>
      </c>
      <c r="D55" s="95"/>
      <c r="E55" s="95"/>
      <c r="F55" s="95"/>
      <c r="G55" s="95"/>
      <c r="H55" s="95"/>
      <c r="I55" s="95"/>
      <c r="J55" s="95"/>
      <c r="K55" s="9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94" t="s">
        <v>27</v>
      </c>
      <c r="D56" s="95"/>
      <c r="E56" s="95"/>
      <c r="F56" s="95"/>
      <c r="G56" s="95"/>
      <c r="H56" s="95"/>
      <c r="I56" s="95"/>
      <c r="J56" s="95"/>
      <c r="K56" s="9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94" t="s">
        <v>67</v>
      </c>
      <c r="D57" s="95"/>
      <c r="E57" s="95"/>
      <c r="F57" s="95"/>
      <c r="G57" s="95"/>
      <c r="H57" s="95"/>
      <c r="I57" s="95"/>
      <c r="J57" s="95"/>
      <c r="K57" s="9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8" t="s">
        <v>58</v>
      </c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90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100" t="s">
        <v>28</v>
      </c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/>
    </row>
    <row r="61" spans="1:21" x14ac:dyDescent="0.3">
      <c r="A61" s="16" t="s">
        <v>1</v>
      </c>
      <c r="B61" s="16"/>
      <c r="C61" s="96" t="s">
        <v>68</v>
      </c>
      <c r="D61" s="96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85" t="s">
        <v>82</v>
      </c>
      <c r="D62" s="85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85" t="s">
        <v>83</v>
      </c>
      <c r="D63" s="85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85" t="s">
        <v>88</v>
      </c>
      <c r="D64" s="85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85" t="s">
        <v>89</v>
      </c>
      <c r="D65" s="85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85" t="s">
        <v>29</v>
      </c>
      <c r="D66" s="85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82" t="s">
        <v>30</v>
      </c>
      <c r="D67" s="83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85" t="s">
        <v>31</v>
      </c>
      <c r="D68" s="85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82" t="s">
        <v>32</v>
      </c>
      <c r="D69" s="83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86" t="s">
        <v>98</v>
      </c>
      <c r="D70" s="86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103" t="s">
        <v>99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/>
    </row>
    <row r="74" spans="1:18" x14ac:dyDescent="0.3">
      <c r="A74" s="16" t="s">
        <v>1</v>
      </c>
      <c r="B74" s="16"/>
      <c r="C74" s="96" t="s">
        <v>68</v>
      </c>
      <c r="D74" s="96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85" t="s">
        <v>101</v>
      </c>
      <c r="D75" s="85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85" t="s">
        <v>102</v>
      </c>
      <c r="D76" s="85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85" t="s">
        <v>103</v>
      </c>
      <c r="D77" s="85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85" t="s">
        <v>104</v>
      </c>
      <c r="D78" s="85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107"/>
      <c r="D79" s="107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107"/>
      <c r="D80" s="107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86" t="s">
        <v>98</v>
      </c>
      <c r="D81" s="86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87">
        <v>2022</v>
      </c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</row>
    <row r="85" spans="1:23" x14ac:dyDescent="0.3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</row>
    <row r="86" spans="1:23" x14ac:dyDescent="0.3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</row>
    <row r="87" spans="1:23" ht="15" thickBot="1" x14ac:dyDescent="0.35">
      <c r="A87" s="97" t="s">
        <v>0</v>
      </c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9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101" t="s">
        <v>56</v>
      </c>
      <c r="D89" s="101"/>
      <c r="E89" s="101"/>
      <c r="F89" s="101"/>
      <c r="G89" s="101"/>
      <c r="H89" s="101"/>
      <c r="I89" s="101"/>
      <c r="J89" s="101"/>
      <c r="K89" s="101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102" t="s">
        <v>5</v>
      </c>
      <c r="D90" s="102"/>
      <c r="E90" s="102"/>
      <c r="F90" s="102"/>
      <c r="G90" s="102"/>
      <c r="H90" s="102"/>
      <c r="I90" s="102"/>
      <c r="J90" s="102"/>
      <c r="K90" s="102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94" t="s">
        <v>33</v>
      </c>
      <c r="D91" s="95"/>
      <c r="E91" s="95"/>
      <c r="F91" s="95"/>
      <c r="G91" s="95"/>
      <c r="H91" s="95"/>
      <c r="I91" s="95"/>
      <c r="J91" s="95"/>
      <c r="K91" s="9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94" t="s">
        <v>34</v>
      </c>
      <c r="D92" s="95"/>
      <c r="E92" s="95"/>
      <c r="F92" s="95"/>
      <c r="G92" s="95"/>
      <c r="H92" s="95"/>
      <c r="I92" s="95"/>
      <c r="J92" s="95"/>
      <c r="K92" s="9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95" t="s">
        <v>35</v>
      </c>
      <c r="D93" s="95"/>
      <c r="E93" s="95"/>
      <c r="F93" s="95"/>
      <c r="G93" s="95"/>
      <c r="H93" s="95"/>
      <c r="I93" s="95"/>
      <c r="J93" s="95"/>
      <c r="K93" s="9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94" t="s">
        <v>36</v>
      </c>
      <c r="D94" s="95"/>
      <c r="E94" s="95"/>
      <c r="F94" s="95"/>
      <c r="G94" s="95"/>
      <c r="H94" s="95"/>
      <c r="I94" s="95"/>
      <c r="J94" s="95"/>
      <c r="K94" s="9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94" t="s">
        <v>37</v>
      </c>
      <c r="D95" s="95"/>
      <c r="E95" s="95"/>
      <c r="F95" s="95"/>
      <c r="G95" s="95"/>
      <c r="H95" s="95"/>
      <c r="I95" s="95"/>
      <c r="J95" s="95"/>
      <c r="K95" s="9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95" t="s">
        <v>7</v>
      </c>
      <c r="D96" s="95"/>
      <c r="E96" s="95"/>
      <c r="F96" s="95"/>
      <c r="G96" s="95"/>
      <c r="H96" s="95"/>
      <c r="I96" s="95"/>
      <c r="J96" s="95"/>
      <c r="K96" s="9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94" t="s">
        <v>38</v>
      </c>
      <c r="D97" s="95"/>
      <c r="E97" s="95"/>
      <c r="F97" s="95"/>
      <c r="G97" s="95"/>
      <c r="H97" s="95"/>
      <c r="I97" s="95"/>
      <c r="J97" s="95"/>
      <c r="K97" s="9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94" t="s">
        <v>39</v>
      </c>
      <c r="D98" s="95"/>
      <c r="E98" s="95"/>
      <c r="F98" s="95"/>
      <c r="G98" s="95"/>
      <c r="H98" s="95"/>
      <c r="I98" s="95"/>
      <c r="J98" s="95"/>
      <c r="K98" s="9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94" t="s">
        <v>40</v>
      </c>
      <c r="D99" s="95"/>
      <c r="E99" s="95"/>
      <c r="F99" s="95"/>
      <c r="G99" s="95"/>
      <c r="H99" s="95"/>
      <c r="I99" s="95"/>
      <c r="J99" s="95"/>
      <c r="K99" s="9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94" t="s">
        <v>41</v>
      </c>
      <c r="D100" s="95"/>
      <c r="E100" s="95"/>
      <c r="F100" s="95"/>
      <c r="G100" s="95"/>
      <c r="H100" s="95"/>
      <c r="I100" s="95"/>
      <c r="J100" s="95"/>
      <c r="K100" s="9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94" t="s">
        <v>42</v>
      </c>
      <c r="D101" s="95"/>
      <c r="E101" s="95"/>
      <c r="F101" s="95"/>
      <c r="G101" s="95"/>
      <c r="H101" s="95"/>
      <c r="I101" s="95"/>
      <c r="J101" s="95"/>
      <c r="K101" s="9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95" t="s">
        <v>8</v>
      </c>
      <c r="D102" s="95"/>
      <c r="E102" s="95"/>
      <c r="F102" s="95"/>
      <c r="G102" s="95"/>
      <c r="H102" s="95"/>
      <c r="I102" s="95"/>
      <c r="J102" s="95"/>
      <c r="K102" s="9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94" t="s">
        <v>43</v>
      </c>
      <c r="D103" s="95"/>
      <c r="E103" s="95"/>
      <c r="F103" s="95"/>
      <c r="G103" s="95"/>
      <c r="H103" s="95"/>
      <c r="I103" s="95"/>
      <c r="J103" s="95"/>
      <c r="K103" s="9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95" t="s">
        <v>9</v>
      </c>
      <c r="D104" s="95"/>
      <c r="E104" s="95"/>
      <c r="F104" s="95"/>
      <c r="G104" s="95"/>
      <c r="H104" s="95"/>
      <c r="I104" s="95"/>
      <c r="J104" s="95"/>
      <c r="K104" s="9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95" t="s">
        <v>44</v>
      </c>
      <c r="D105" s="95"/>
      <c r="E105" s="95"/>
      <c r="F105" s="95"/>
      <c r="G105" s="95"/>
      <c r="H105" s="95"/>
      <c r="I105" s="95"/>
      <c r="J105" s="95"/>
      <c r="K105" s="9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94" t="s">
        <v>45</v>
      </c>
      <c r="D106" s="95"/>
      <c r="E106" s="95"/>
      <c r="F106" s="95"/>
      <c r="G106" s="95"/>
      <c r="H106" s="95"/>
      <c r="I106" s="95"/>
      <c r="J106" s="95"/>
      <c r="K106" s="9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94" t="s">
        <v>46</v>
      </c>
      <c r="D107" s="95"/>
      <c r="E107" s="95"/>
      <c r="F107" s="95"/>
      <c r="G107" s="95"/>
      <c r="H107" s="95"/>
      <c r="I107" s="95"/>
      <c r="J107" s="95"/>
      <c r="K107" s="9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95" t="s">
        <v>10</v>
      </c>
      <c r="D108" s="95"/>
      <c r="E108" s="95"/>
      <c r="F108" s="95"/>
      <c r="G108" s="95"/>
      <c r="H108" s="95"/>
      <c r="I108" s="95"/>
      <c r="J108" s="95"/>
      <c r="K108" s="9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95" t="s">
        <v>47</v>
      </c>
      <c r="D109" s="95"/>
      <c r="E109" s="95"/>
      <c r="F109" s="95"/>
      <c r="G109" s="95"/>
      <c r="H109" s="95"/>
      <c r="I109" s="95"/>
      <c r="J109" s="95"/>
      <c r="K109" s="9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95" t="s">
        <v>11</v>
      </c>
      <c r="D110" s="95"/>
      <c r="E110" s="95"/>
      <c r="F110" s="95"/>
      <c r="G110" s="95"/>
      <c r="H110" s="95"/>
      <c r="I110" s="95"/>
      <c r="J110" s="95"/>
      <c r="K110" s="9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94" t="s">
        <v>48</v>
      </c>
      <c r="D111" s="95"/>
      <c r="E111" s="95"/>
      <c r="F111" s="95"/>
      <c r="G111" s="95"/>
      <c r="H111" s="95"/>
      <c r="I111" s="95"/>
      <c r="J111" s="95"/>
      <c r="K111" s="9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95" t="s">
        <v>12</v>
      </c>
      <c r="D112" s="95"/>
      <c r="E112" s="95"/>
      <c r="F112" s="95"/>
      <c r="G112" s="95"/>
      <c r="H112" s="95"/>
      <c r="I112" s="95"/>
      <c r="J112" s="95"/>
      <c r="K112" s="9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94" t="s">
        <v>49</v>
      </c>
      <c r="D113" s="95"/>
      <c r="E113" s="95"/>
      <c r="F113" s="95"/>
      <c r="G113" s="95"/>
      <c r="H113" s="95"/>
      <c r="I113" s="95"/>
      <c r="J113" s="95"/>
      <c r="K113" s="9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8" t="s">
        <v>58</v>
      </c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90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104" t="s">
        <v>13</v>
      </c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6"/>
      <c r="S117" s="15"/>
      <c r="T117" s="15"/>
      <c r="U117" s="15"/>
    </row>
    <row r="119" spans="1:22" ht="63" x14ac:dyDescent="0.3">
      <c r="A119" s="5" t="s">
        <v>1</v>
      </c>
      <c r="B119" s="5"/>
      <c r="C119" s="101" t="s">
        <v>56</v>
      </c>
      <c r="D119" s="101"/>
      <c r="E119" s="101"/>
      <c r="F119" s="101"/>
      <c r="G119" s="101"/>
      <c r="H119" s="101"/>
      <c r="I119" s="101"/>
      <c r="J119" s="101"/>
      <c r="K119" s="101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102" t="s">
        <v>14</v>
      </c>
      <c r="D120" s="102"/>
      <c r="E120" s="102"/>
      <c r="F120" s="102"/>
      <c r="G120" s="102"/>
      <c r="H120" s="102"/>
      <c r="I120" s="102"/>
      <c r="J120" s="102"/>
      <c r="K120" s="102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94" t="s">
        <v>16</v>
      </c>
      <c r="D121" s="95"/>
      <c r="E121" s="95"/>
      <c r="F121" s="95"/>
      <c r="G121" s="95"/>
      <c r="H121" s="95"/>
      <c r="I121" s="95"/>
      <c r="J121" s="95"/>
      <c r="K121" s="9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94" t="s">
        <v>17</v>
      </c>
      <c r="D122" s="95"/>
      <c r="E122" s="95"/>
      <c r="F122" s="95"/>
      <c r="G122" s="95"/>
      <c r="H122" s="95"/>
      <c r="I122" s="95"/>
      <c r="J122" s="95"/>
      <c r="K122" s="9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95" t="s">
        <v>18</v>
      </c>
      <c r="D123" s="95"/>
      <c r="E123" s="95"/>
      <c r="F123" s="95"/>
      <c r="G123" s="95"/>
      <c r="H123" s="95"/>
      <c r="I123" s="95"/>
      <c r="J123" s="95"/>
      <c r="K123" s="9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94" t="s">
        <v>61</v>
      </c>
      <c r="D124" s="95"/>
      <c r="E124" s="95"/>
      <c r="F124" s="95"/>
      <c r="G124" s="95"/>
      <c r="H124" s="95"/>
      <c r="I124" s="95"/>
      <c r="J124" s="95"/>
      <c r="K124" s="9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94" t="s">
        <v>19</v>
      </c>
      <c r="D125" s="95"/>
      <c r="E125" s="95"/>
      <c r="F125" s="95"/>
      <c r="G125" s="95"/>
      <c r="H125" s="95"/>
      <c r="I125" s="95"/>
      <c r="J125" s="95"/>
      <c r="K125" s="9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95" t="s">
        <v>20</v>
      </c>
      <c r="D126" s="95"/>
      <c r="E126" s="95"/>
      <c r="F126" s="95"/>
      <c r="G126" s="95"/>
      <c r="H126" s="95"/>
      <c r="I126" s="95"/>
      <c r="J126" s="95"/>
      <c r="K126" s="9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94" t="s">
        <v>21</v>
      </c>
      <c r="D127" s="95"/>
      <c r="E127" s="95"/>
      <c r="F127" s="95"/>
      <c r="G127" s="95"/>
      <c r="H127" s="95"/>
      <c r="I127" s="95"/>
      <c r="J127" s="95"/>
      <c r="K127" s="9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94" t="s">
        <v>62</v>
      </c>
      <c r="D128" s="95"/>
      <c r="E128" s="95"/>
      <c r="F128" s="95"/>
      <c r="G128" s="95"/>
      <c r="H128" s="95"/>
      <c r="I128" s="95"/>
      <c r="J128" s="95"/>
      <c r="K128" s="9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94" t="s">
        <v>22</v>
      </c>
      <c r="D129" s="95"/>
      <c r="E129" s="95"/>
      <c r="F129" s="95"/>
      <c r="G129" s="95"/>
      <c r="H129" s="95"/>
      <c r="I129" s="95"/>
      <c r="J129" s="95"/>
      <c r="K129" s="9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94" t="s">
        <v>23</v>
      </c>
      <c r="D130" s="95"/>
      <c r="E130" s="95"/>
      <c r="F130" s="95"/>
      <c r="G130" s="95"/>
      <c r="H130" s="95"/>
      <c r="I130" s="95"/>
      <c r="J130" s="95"/>
      <c r="K130" s="9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94" t="s">
        <v>63</v>
      </c>
      <c r="D131" s="95"/>
      <c r="E131" s="95"/>
      <c r="F131" s="95"/>
      <c r="G131" s="95"/>
      <c r="H131" s="95"/>
      <c r="I131" s="95"/>
      <c r="J131" s="95"/>
      <c r="K131" s="9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8" t="s">
        <v>58</v>
      </c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90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91" t="s">
        <v>24</v>
      </c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3"/>
      <c r="S134" s="3"/>
      <c r="T134" s="3"/>
      <c r="U134" s="3"/>
    </row>
    <row r="136" spans="1:21" ht="63" x14ac:dyDescent="0.3">
      <c r="A136" s="5" t="s">
        <v>1</v>
      </c>
      <c r="B136" s="5"/>
      <c r="C136" s="101" t="s">
        <v>56</v>
      </c>
      <c r="D136" s="101"/>
      <c r="E136" s="101"/>
      <c r="F136" s="101"/>
      <c r="G136" s="101"/>
      <c r="H136" s="101"/>
      <c r="I136" s="101"/>
      <c r="J136" s="101"/>
      <c r="K136" s="101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102" t="s">
        <v>65</v>
      </c>
      <c r="D137" s="102"/>
      <c r="E137" s="102"/>
      <c r="F137" s="102"/>
      <c r="G137" s="102"/>
      <c r="H137" s="102"/>
      <c r="I137" s="102"/>
      <c r="J137" s="102"/>
      <c r="K137" s="102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94" t="s">
        <v>66</v>
      </c>
      <c r="D138" s="95"/>
      <c r="E138" s="95"/>
      <c r="F138" s="95"/>
      <c r="G138" s="95"/>
      <c r="H138" s="95"/>
      <c r="I138" s="95"/>
      <c r="J138" s="95"/>
      <c r="K138" s="9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94" t="s">
        <v>25</v>
      </c>
      <c r="D139" s="95"/>
      <c r="E139" s="95"/>
      <c r="F139" s="95"/>
      <c r="G139" s="95"/>
      <c r="H139" s="95"/>
      <c r="I139" s="95"/>
      <c r="J139" s="95"/>
      <c r="K139" s="9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95" t="s">
        <v>26</v>
      </c>
      <c r="D140" s="95"/>
      <c r="E140" s="95"/>
      <c r="F140" s="95"/>
      <c r="G140" s="95"/>
      <c r="H140" s="95"/>
      <c r="I140" s="95"/>
      <c r="J140" s="95"/>
      <c r="K140" s="9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94" t="s">
        <v>27</v>
      </c>
      <c r="D141" s="95"/>
      <c r="E141" s="95"/>
      <c r="F141" s="95"/>
      <c r="G141" s="95"/>
      <c r="H141" s="95"/>
      <c r="I141" s="95"/>
      <c r="J141" s="95"/>
      <c r="K141" s="9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94" t="s">
        <v>67</v>
      </c>
      <c r="D142" s="95"/>
      <c r="E142" s="95"/>
      <c r="F142" s="95"/>
      <c r="G142" s="95"/>
      <c r="H142" s="95"/>
      <c r="I142" s="95"/>
      <c r="J142" s="95"/>
      <c r="K142" s="9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8" t="s">
        <v>58</v>
      </c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90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100" t="s">
        <v>28</v>
      </c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/>
    </row>
    <row r="146" spans="1:18" x14ac:dyDescent="0.3">
      <c r="A146" s="16" t="s">
        <v>1</v>
      </c>
      <c r="B146" s="16"/>
      <c r="C146" s="96" t="s">
        <v>68</v>
      </c>
      <c r="D146" s="96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85" t="s">
        <v>84</v>
      </c>
      <c r="D147" s="85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85" t="s">
        <v>85</v>
      </c>
      <c r="D148" s="85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85" t="s">
        <v>86</v>
      </c>
      <c r="D149" s="85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85" t="s">
        <v>87</v>
      </c>
      <c r="D150" s="85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85" t="s">
        <v>90</v>
      </c>
      <c r="D151" s="85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85" t="s">
        <v>91</v>
      </c>
      <c r="D152" s="85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85" t="s">
        <v>92</v>
      </c>
      <c r="D153" s="85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85" t="s">
        <v>93</v>
      </c>
      <c r="D154" s="85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86" t="s">
        <v>98</v>
      </c>
      <c r="D155" s="86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103" t="s">
        <v>99</v>
      </c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/>
    </row>
    <row r="159" spans="1:18" x14ac:dyDescent="0.3">
      <c r="A159" s="16" t="s">
        <v>1</v>
      </c>
      <c r="B159" s="16"/>
      <c r="C159" s="96" t="s">
        <v>68</v>
      </c>
      <c r="D159" s="96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85" t="s">
        <v>94</v>
      </c>
      <c r="D160" s="85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85" t="s">
        <v>95</v>
      </c>
      <c r="D161" s="85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85" t="s">
        <v>96</v>
      </c>
      <c r="D162" s="85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85" t="s">
        <v>97</v>
      </c>
      <c r="D163" s="85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86" t="s">
        <v>98</v>
      </c>
      <c r="D164" s="86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87" t="s">
        <v>106</v>
      </c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</row>
    <row r="171" spans="1:23" ht="14.4" customHeight="1" x14ac:dyDescent="0.3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</row>
    <row r="172" spans="1:23" ht="14.4" customHeight="1" x14ac:dyDescent="0.3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</row>
    <row r="173" spans="1:23" ht="15" thickBot="1" x14ac:dyDescent="0.35">
      <c r="A173" s="97" t="s">
        <v>0</v>
      </c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9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24" t="s">
        <v>108</v>
      </c>
      <c r="D175" s="125"/>
      <c r="E175" s="125"/>
      <c r="F175" s="125"/>
      <c r="G175" s="125"/>
      <c r="H175" s="125"/>
      <c r="I175" s="125"/>
      <c r="J175" s="125"/>
      <c r="K175" s="126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11" t="s">
        <v>43</v>
      </c>
      <c r="D176" s="112"/>
      <c r="E176" s="112"/>
      <c r="F176" s="112"/>
      <c r="G176" s="112"/>
      <c r="H176" s="112"/>
      <c r="I176" s="112"/>
      <c r="J176" s="112"/>
      <c r="K176" s="113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15" t="s">
        <v>8</v>
      </c>
      <c r="D177" s="116"/>
      <c r="E177" s="116"/>
      <c r="F177" s="116"/>
      <c r="G177" s="116"/>
      <c r="H177" s="116"/>
      <c r="I177" s="116"/>
      <c r="J177" s="116"/>
      <c r="K177" s="117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15" t="s">
        <v>11</v>
      </c>
      <c r="D178" s="116"/>
      <c r="E178" s="116"/>
      <c r="F178" s="116"/>
      <c r="G178" s="116"/>
      <c r="H178" s="116"/>
      <c r="I178" s="116"/>
      <c r="J178" s="116"/>
      <c r="K178" s="117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11" t="s">
        <v>48</v>
      </c>
      <c r="D179" s="112"/>
      <c r="E179" s="112"/>
      <c r="F179" s="112"/>
      <c r="G179" s="112"/>
      <c r="H179" s="112"/>
      <c r="I179" s="112"/>
      <c r="J179" s="112"/>
      <c r="K179" s="113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11" t="s">
        <v>45</v>
      </c>
      <c r="D180" s="112"/>
      <c r="E180" s="112"/>
      <c r="F180" s="112"/>
      <c r="G180" s="112"/>
      <c r="H180" s="112"/>
      <c r="I180" s="112"/>
      <c r="J180" s="112"/>
      <c r="K180" s="113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11" t="s">
        <v>46</v>
      </c>
      <c r="D181" s="112"/>
      <c r="E181" s="112"/>
      <c r="F181" s="112"/>
      <c r="G181" s="112"/>
      <c r="H181" s="112"/>
      <c r="I181" s="112"/>
      <c r="J181" s="112"/>
      <c r="K181" s="113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11" t="s">
        <v>36</v>
      </c>
      <c r="D182" s="112"/>
      <c r="E182" s="112"/>
      <c r="F182" s="112"/>
      <c r="G182" s="112"/>
      <c r="H182" s="112"/>
      <c r="I182" s="112"/>
      <c r="J182" s="112"/>
      <c r="K182" s="113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11" t="s">
        <v>37</v>
      </c>
      <c r="D183" s="112"/>
      <c r="E183" s="112"/>
      <c r="F183" s="112"/>
      <c r="G183" s="112"/>
      <c r="H183" s="112"/>
      <c r="I183" s="112"/>
      <c r="J183" s="112"/>
      <c r="K183" s="113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11" t="s">
        <v>39</v>
      </c>
      <c r="D184" s="112"/>
      <c r="E184" s="112"/>
      <c r="F184" s="112"/>
      <c r="G184" s="112"/>
      <c r="H184" s="112"/>
      <c r="I184" s="112"/>
      <c r="J184" s="112"/>
      <c r="K184" s="113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11" t="s">
        <v>40</v>
      </c>
      <c r="D185" s="112"/>
      <c r="E185" s="112"/>
      <c r="F185" s="112"/>
      <c r="G185" s="112"/>
      <c r="H185" s="112"/>
      <c r="I185" s="112"/>
      <c r="J185" s="112"/>
      <c r="K185" s="113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15" t="s">
        <v>7</v>
      </c>
      <c r="D186" s="116"/>
      <c r="E186" s="116"/>
      <c r="F186" s="116"/>
      <c r="G186" s="116"/>
      <c r="H186" s="116"/>
      <c r="I186" s="116"/>
      <c r="J186" s="116"/>
      <c r="K186" s="117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11" t="s">
        <v>38</v>
      </c>
      <c r="D187" s="112"/>
      <c r="E187" s="112"/>
      <c r="F187" s="112"/>
      <c r="G187" s="112"/>
      <c r="H187" s="112"/>
      <c r="I187" s="112"/>
      <c r="J187" s="112"/>
      <c r="K187" s="113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15" t="s">
        <v>5</v>
      </c>
      <c r="D188" s="116"/>
      <c r="E188" s="116"/>
      <c r="F188" s="116"/>
      <c r="G188" s="116"/>
      <c r="H188" s="116"/>
      <c r="I188" s="116"/>
      <c r="J188" s="116"/>
      <c r="K188" s="117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11" t="s">
        <v>33</v>
      </c>
      <c r="D189" s="112"/>
      <c r="E189" s="112"/>
      <c r="F189" s="112"/>
      <c r="G189" s="112"/>
      <c r="H189" s="112"/>
      <c r="I189" s="112"/>
      <c r="J189" s="112"/>
      <c r="K189" s="113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15" t="s">
        <v>9</v>
      </c>
      <c r="D190" s="116"/>
      <c r="E190" s="116"/>
      <c r="F190" s="116"/>
      <c r="G190" s="116"/>
      <c r="H190" s="116"/>
      <c r="I190" s="116"/>
      <c r="J190" s="116"/>
      <c r="K190" s="117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15" t="s">
        <v>44</v>
      </c>
      <c r="D191" s="116"/>
      <c r="E191" s="116"/>
      <c r="F191" s="116"/>
      <c r="G191" s="116"/>
      <c r="H191" s="116"/>
      <c r="I191" s="116"/>
      <c r="J191" s="116"/>
      <c r="K191" s="117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11" t="s">
        <v>34</v>
      </c>
      <c r="D192" s="112"/>
      <c r="E192" s="112"/>
      <c r="F192" s="112"/>
      <c r="G192" s="112"/>
      <c r="H192" s="112"/>
      <c r="I192" s="112"/>
      <c r="J192" s="112"/>
      <c r="K192" s="113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15" t="s">
        <v>35</v>
      </c>
      <c r="D193" s="116"/>
      <c r="E193" s="116"/>
      <c r="F193" s="116"/>
      <c r="G193" s="116"/>
      <c r="H193" s="116"/>
      <c r="I193" s="116"/>
      <c r="J193" s="116"/>
      <c r="K193" s="117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15" t="s">
        <v>12</v>
      </c>
      <c r="D194" s="116"/>
      <c r="E194" s="116"/>
      <c r="F194" s="116"/>
      <c r="G194" s="116"/>
      <c r="H194" s="116"/>
      <c r="I194" s="116"/>
      <c r="J194" s="116"/>
      <c r="K194" s="117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11" t="s">
        <v>49</v>
      </c>
      <c r="D195" s="116"/>
      <c r="E195" s="116"/>
      <c r="F195" s="116"/>
      <c r="G195" s="116"/>
      <c r="H195" s="116"/>
      <c r="I195" s="116"/>
      <c r="J195" s="116"/>
      <c r="K195" s="117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15" t="s">
        <v>10</v>
      </c>
      <c r="D196" s="116"/>
      <c r="E196" s="116"/>
      <c r="F196" s="116"/>
      <c r="G196" s="116"/>
      <c r="H196" s="116"/>
      <c r="I196" s="116"/>
      <c r="J196" s="116"/>
      <c r="K196" s="117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15" t="s">
        <v>47</v>
      </c>
      <c r="D197" s="116"/>
      <c r="E197" s="116"/>
      <c r="F197" s="116"/>
      <c r="G197" s="116"/>
      <c r="H197" s="116"/>
      <c r="I197" s="116"/>
      <c r="J197" s="116"/>
      <c r="K197" s="117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11" t="s">
        <v>41</v>
      </c>
      <c r="D198" s="112"/>
      <c r="E198" s="112"/>
      <c r="F198" s="112"/>
      <c r="G198" s="112"/>
      <c r="H198" s="112"/>
      <c r="I198" s="112"/>
      <c r="J198" s="112"/>
      <c r="K198" s="113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11" t="s">
        <v>42</v>
      </c>
      <c r="D199" s="112"/>
      <c r="E199" s="112"/>
      <c r="F199" s="112"/>
      <c r="G199" s="112"/>
      <c r="H199" s="112"/>
      <c r="I199" s="112"/>
      <c r="J199" s="112"/>
      <c r="K199" s="113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8" t="s">
        <v>58</v>
      </c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90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104" t="s">
        <v>13</v>
      </c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6"/>
      <c r="S203" s="15"/>
      <c r="T203" s="15"/>
      <c r="U203" s="15"/>
    </row>
    <row r="205" spans="1:22" ht="63" x14ac:dyDescent="0.3">
      <c r="A205" s="5" t="s">
        <v>1</v>
      </c>
      <c r="B205" s="5"/>
      <c r="C205" s="101" t="s">
        <v>56</v>
      </c>
      <c r="D205" s="101"/>
      <c r="E205" s="101"/>
      <c r="F205" s="101"/>
      <c r="G205" s="101"/>
      <c r="H205" s="101"/>
      <c r="I205" s="101"/>
      <c r="J205" s="101"/>
      <c r="K205" s="101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102" t="s">
        <v>14</v>
      </c>
      <c r="D206" s="102"/>
      <c r="E206" s="102"/>
      <c r="F206" s="102"/>
      <c r="G206" s="102"/>
      <c r="H206" s="102"/>
      <c r="I206" s="102"/>
      <c r="J206" s="102"/>
      <c r="K206" s="102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94" t="s">
        <v>16</v>
      </c>
      <c r="D207" s="95"/>
      <c r="E207" s="95"/>
      <c r="F207" s="95"/>
      <c r="G207" s="95"/>
      <c r="H207" s="95"/>
      <c r="I207" s="95"/>
      <c r="J207" s="95"/>
      <c r="K207" s="9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94" t="s">
        <v>17</v>
      </c>
      <c r="D208" s="95"/>
      <c r="E208" s="95"/>
      <c r="F208" s="95"/>
      <c r="G208" s="95"/>
      <c r="H208" s="95"/>
      <c r="I208" s="95"/>
      <c r="J208" s="95"/>
      <c r="K208" s="9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95" t="s">
        <v>18</v>
      </c>
      <c r="D209" s="95"/>
      <c r="E209" s="95"/>
      <c r="F209" s="95"/>
      <c r="G209" s="95"/>
      <c r="H209" s="95"/>
      <c r="I209" s="95"/>
      <c r="J209" s="95"/>
      <c r="K209" s="9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94" t="s">
        <v>61</v>
      </c>
      <c r="D210" s="95"/>
      <c r="E210" s="95"/>
      <c r="F210" s="95"/>
      <c r="G210" s="95"/>
      <c r="H210" s="95"/>
      <c r="I210" s="95"/>
      <c r="J210" s="95"/>
      <c r="K210" s="9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94" t="s">
        <v>19</v>
      </c>
      <c r="D211" s="95"/>
      <c r="E211" s="95"/>
      <c r="F211" s="95"/>
      <c r="G211" s="95"/>
      <c r="H211" s="95"/>
      <c r="I211" s="95"/>
      <c r="J211" s="95"/>
      <c r="K211" s="9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95" t="s">
        <v>20</v>
      </c>
      <c r="D212" s="95"/>
      <c r="E212" s="95"/>
      <c r="F212" s="95"/>
      <c r="G212" s="95"/>
      <c r="H212" s="95"/>
      <c r="I212" s="95"/>
      <c r="J212" s="95"/>
      <c r="K212" s="95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94" t="s">
        <v>21</v>
      </c>
      <c r="D213" s="95"/>
      <c r="E213" s="95"/>
      <c r="F213" s="95"/>
      <c r="G213" s="95"/>
      <c r="H213" s="95"/>
      <c r="I213" s="95"/>
      <c r="J213" s="95"/>
      <c r="K213" s="9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94" t="s">
        <v>62</v>
      </c>
      <c r="D214" s="95"/>
      <c r="E214" s="95"/>
      <c r="F214" s="95"/>
      <c r="G214" s="95"/>
      <c r="H214" s="95"/>
      <c r="I214" s="95"/>
      <c r="J214" s="95"/>
      <c r="K214" s="9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94" t="s">
        <v>22</v>
      </c>
      <c r="D215" s="95"/>
      <c r="E215" s="95"/>
      <c r="F215" s="95"/>
      <c r="G215" s="95"/>
      <c r="H215" s="95"/>
      <c r="I215" s="95"/>
      <c r="J215" s="95"/>
      <c r="K215" s="9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94" t="s">
        <v>23</v>
      </c>
      <c r="D216" s="95"/>
      <c r="E216" s="95"/>
      <c r="F216" s="95"/>
      <c r="G216" s="95"/>
      <c r="H216" s="95"/>
      <c r="I216" s="95"/>
      <c r="J216" s="95"/>
      <c r="K216" s="9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94" t="s">
        <v>63</v>
      </c>
      <c r="D217" s="95"/>
      <c r="E217" s="95"/>
      <c r="F217" s="95"/>
      <c r="G217" s="95"/>
      <c r="H217" s="95"/>
      <c r="I217" s="95"/>
      <c r="J217" s="95"/>
      <c r="K217" s="9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8" t="s">
        <v>58</v>
      </c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90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91" t="s">
        <v>24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3"/>
      <c r="S220" s="3"/>
      <c r="T220" s="3"/>
      <c r="U220" s="3"/>
    </row>
    <row r="222" spans="1:21" ht="63" x14ac:dyDescent="0.3">
      <c r="A222" s="5" t="s">
        <v>1</v>
      </c>
      <c r="B222" s="5"/>
      <c r="C222" s="101" t="s">
        <v>108</v>
      </c>
      <c r="D222" s="101"/>
      <c r="E222" s="101"/>
      <c r="F222" s="101"/>
      <c r="G222" s="101"/>
      <c r="H222" s="101"/>
      <c r="I222" s="101"/>
      <c r="J222" s="101"/>
      <c r="K222" s="101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102" t="s">
        <v>65</v>
      </c>
      <c r="D223" s="102"/>
      <c r="E223" s="102"/>
      <c r="F223" s="102"/>
      <c r="G223" s="102"/>
      <c r="H223" s="102"/>
      <c r="I223" s="102"/>
      <c r="J223" s="102"/>
      <c r="K223" s="102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94" t="s">
        <v>66</v>
      </c>
      <c r="D224" s="95"/>
      <c r="E224" s="95"/>
      <c r="F224" s="95"/>
      <c r="G224" s="95"/>
      <c r="H224" s="95"/>
      <c r="I224" s="95"/>
      <c r="J224" s="95"/>
      <c r="K224" s="9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94" t="s">
        <v>25</v>
      </c>
      <c r="D225" s="95"/>
      <c r="E225" s="95"/>
      <c r="F225" s="95"/>
      <c r="G225" s="95"/>
      <c r="H225" s="95"/>
      <c r="I225" s="95"/>
      <c r="J225" s="95"/>
      <c r="K225" s="9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95" t="s">
        <v>26</v>
      </c>
      <c r="D226" s="95"/>
      <c r="E226" s="95"/>
      <c r="F226" s="95"/>
      <c r="G226" s="95"/>
      <c r="H226" s="95"/>
      <c r="I226" s="95"/>
      <c r="J226" s="95"/>
      <c r="K226" s="9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94" t="s">
        <v>27</v>
      </c>
      <c r="D227" s="95"/>
      <c r="E227" s="95"/>
      <c r="F227" s="95"/>
      <c r="G227" s="95"/>
      <c r="H227" s="95"/>
      <c r="I227" s="95"/>
      <c r="J227" s="95"/>
      <c r="K227" s="9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94" t="s">
        <v>67</v>
      </c>
      <c r="D228" s="95"/>
      <c r="E228" s="95"/>
      <c r="F228" s="95"/>
      <c r="G228" s="95"/>
      <c r="H228" s="95"/>
      <c r="I228" s="95"/>
      <c r="J228" s="95"/>
      <c r="K228" s="9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8" t="s">
        <v>58</v>
      </c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90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100" t="s">
        <v>28</v>
      </c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/>
    </row>
    <row r="232" spans="1:21" ht="40.799999999999997" x14ac:dyDescent="0.3">
      <c r="A232" s="16" t="s">
        <v>1</v>
      </c>
      <c r="B232" s="16" t="s">
        <v>126</v>
      </c>
      <c r="C232" s="96" t="s">
        <v>68</v>
      </c>
      <c r="D232" s="96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82" t="s">
        <v>125</v>
      </c>
      <c r="D233" s="83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0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85" t="s">
        <v>113</v>
      </c>
      <c r="D234" s="85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85" t="s">
        <v>114</v>
      </c>
      <c r="D235" s="85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85" t="s">
        <v>115</v>
      </c>
      <c r="D236" s="85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85" t="s">
        <v>116</v>
      </c>
      <c r="D237" s="85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85" t="s">
        <v>117</v>
      </c>
      <c r="D238" s="85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85" t="s">
        <v>118</v>
      </c>
      <c r="D239" s="85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ht="15" thickBot="1" x14ac:dyDescent="0.35">
      <c r="A240" s="14">
        <v>7</v>
      </c>
      <c r="B240" s="14"/>
      <c r="C240" s="85" t="s">
        <v>119</v>
      </c>
      <c r="D240" s="85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80">
        <v>8</v>
      </c>
      <c r="B241" s="53">
        <v>44881</v>
      </c>
      <c r="C241" s="122" t="s">
        <v>120</v>
      </c>
      <c r="D241" s="123"/>
      <c r="E241" s="25">
        <v>63</v>
      </c>
      <c r="F241" s="26">
        <v>51</v>
      </c>
      <c r="G241" s="75">
        <f t="shared" ref="G241" si="19">E241-F241</f>
        <v>12</v>
      </c>
      <c r="H241" s="76">
        <f t="shared" ref="H241" si="20">65-E241</f>
        <v>2</v>
      </c>
      <c r="I241" s="29">
        <v>77</v>
      </c>
      <c r="J241" s="30">
        <v>-2.31</v>
      </c>
      <c r="K241" s="81">
        <v>4</v>
      </c>
      <c r="L241" s="31">
        <v>74.69</v>
      </c>
      <c r="M241" s="32">
        <v>45.83</v>
      </c>
      <c r="N241" s="77">
        <v>86</v>
      </c>
      <c r="O241" s="33">
        <v>80.95</v>
      </c>
      <c r="P241" s="29">
        <v>7</v>
      </c>
      <c r="Q241" s="78">
        <v>122</v>
      </c>
      <c r="R241" s="14">
        <f t="shared" ref="R241" si="21" xml:space="preserve"> (Q241-P241+1)/(Q241)*100</f>
        <v>95.081967213114751</v>
      </c>
      <c r="S241" s="79" t="s">
        <v>60</v>
      </c>
    </row>
    <row r="242" spans="1:21" x14ac:dyDescent="0.3">
      <c r="A242" s="14"/>
      <c r="B242" s="14"/>
      <c r="C242" s="86" t="s">
        <v>98</v>
      </c>
      <c r="D242" s="86"/>
      <c r="E242" s="25">
        <f>AVERAGE(E233:E241)</f>
        <v>61.75</v>
      </c>
      <c r="F242" s="25">
        <f>AVERAGE(F233:F241)</f>
        <v>46.5</v>
      </c>
      <c r="G242" s="25">
        <f t="shared" ref="G242:Q242" si="22">AVERAGE(G233:G241)</f>
        <v>15.25</v>
      </c>
      <c r="H242" s="25">
        <f t="shared" si="22"/>
        <v>3.25</v>
      </c>
      <c r="I242" s="25">
        <f t="shared" si="22"/>
        <v>69.875</v>
      </c>
      <c r="J242" s="25">
        <f t="shared" si="22"/>
        <v>-2.4337499999999999</v>
      </c>
      <c r="K242" s="25">
        <f t="shared" si="22"/>
        <v>5.75</v>
      </c>
      <c r="L242" s="25">
        <f t="shared" si="22"/>
        <v>67.441249999999997</v>
      </c>
      <c r="M242" s="25">
        <f t="shared" si="22"/>
        <v>35.693750000000001</v>
      </c>
      <c r="N242" s="25">
        <f t="shared" si="22"/>
        <v>75.55749999999999</v>
      </c>
      <c r="O242" s="25">
        <f t="shared" si="22"/>
        <v>75.248750000000001</v>
      </c>
      <c r="P242" s="25">
        <f t="shared" si="22"/>
        <v>4.875</v>
      </c>
      <c r="Q242" s="25">
        <f t="shared" si="22"/>
        <v>88.25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103" t="s">
        <v>99</v>
      </c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/>
      <c r="S245" s="11"/>
    </row>
    <row r="246" spans="1:21" ht="15" thickBot="1" x14ac:dyDescent="0.35">
      <c r="A246" s="16" t="s">
        <v>1</v>
      </c>
      <c r="B246" s="16"/>
      <c r="C246" s="96" t="s">
        <v>68</v>
      </c>
      <c r="D246" s="96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ht="13.2" customHeight="1" x14ac:dyDescent="0.3">
      <c r="A247" s="14">
        <v>1</v>
      </c>
      <c r="B247" s="53">
        <v>44937</v>
      </c>
      <c r="C247" s="118" t="s">
        <v>121</v>
      </c>
      <c r="D247" s="118"/>
      <c r="E247" s="25">
        <v>62</v>
      </c>
      <c r="F247" s="26">
        <v>44</v>
      </c>
      <c r="G247" s="75">
        <f t="shared" ref="G247" si="23">E247-F247</f>
        <v>18</v>
      </c>
      <c r="H247" s="76">
        <f t="shared" ref="H247" si="24">65-E247</f>
        <v>3</v>
      </c>
      <c r="I247" s="29">
        <v>67</v>
      </c>
      <c r="J247" s="30">
        <v>-2.97</v>
      </c>
      <c r="K247">
        <v>6</v>
      </c>
      <c r="L247" s="31">
        <v>64.03</v>
      </c>
      <c r="M247" s="32">
        <v>40.090000000000003</v>
      </c>
      <c r="N247" s="77">
        <v>70.36</v>
      </c>
      <c r="O247" s="33">
        <v>70.97</v>
      </c>
      <c r="P247" s="29">
        <v>8</v>
      </c>
      <c r="Q247" s="78">
        <v>107</v>
      </c>
      <c r="R247" s="14">
        <f t="shared" ref="R247:R251" si="25" xml:space="preserve"> (Q247-P247+1)/(Q247)*100</f>
        <v>93.45794392523365</v>
      </c>
      <c r="S247" s="14" t="s">
        <v>59</v>
      </c>
    </row>
    <row r="248" spans="1:21" x14ac:dyDescent="0.3">
      <c r="A248" s="14">
        <v>2</v>
      </c>
      <c r="B248" s="53">
        <v>44946</v>
      </c>
      <c r="C248" s="85" t="s">
        <v>122</v>
      </c>
      <c r="D248" s="85"/>
      <c r="E248" s="25">
        <v>58</v>
      </c>
      <c r="F248" s="26">
        <v>44</v>
      </c>
      <c r="G248" s="27">
        <v>14</v>
      </c>
      <c r="H248" s="35">
        <v>7</v>
      </c>
      <c r="I248" s="29">
        <v>67</v>
      </c>
      <c r="J248" s="30">
        <v>-1.98</v>
      </c>
      <c r="K248" s="37">
        <v>12</v>
      </c>
      <c r="L248" s="31">
        <v>65.02</v>
      </c>
      <c r="M248" s="32">
        <v>41.29</v>
      </c>
      <c r="N248" s="32">
        <v>89.34</v>
      </c>
      <c r="O248" s="33">
        <v>75.86</v>
      </c>
      <c r="P248" s="29">
        <v>33</v>
      </c>
      <c r="Q248" s="29">
        <v>350</v>
      </c>
      <c r="R248" s="14">
        <f t="shared" si="25"/>
        <v>90.857142857142861</v>
      </c>
      <c r="S248" s="14" t="s">
        <v>59</v>
      </c>
    </row>
    <row r="249" spans="1:21" x14ac:dyDescent="0.3">
      <c r="A249" s="14">
        <v>3</v>
      </c>
      <c r="B249" s="14"/>
      <c r="C249" s="85" t="s">
        <v>123</v>
      </c>
      <c r="D249" s="85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14" t="e">
        <f t="shared" si="25"/>
        <v>#DIV/0!</v>
      </c>
      <c r="S249" s="14" t="s">
        <v>59</v>
      </c>
    </row>
    <row r="250" spans="1:21" x14ac:dyDescent="0.3">
      <c r="A250" s="14">
        <v>4</v>
      </c>
      <c r="B250" s="14"/>
      <c r="C250" s="85" t="s">
        <v>124</v>
      </c>
      <c r="D250" s="85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14" t="e">
        <f t="shared" si="25"/>
        <v>#DIV/0!</v>
      </c>
      <c r="S250" s="14" t="s">
        <v>59</v>
      </c>
    </row>
    <row r="251" spans="1:21" x14ac:dyDescent="0.3">
      <c r="C251" s="86" t="s">
        <v>98</v>
      </c>
      <c r="D251" s="86"/>
      <c r="E251" s="25">
        <f>AVERAGE(E247:E250)</f>
        <v>60</v>
      </c>
      <c r="F251" s="25">
        <f>AVERAGE(F247:F250)</f>
        <v>44</v>
      </c>
      <c r="G251" s="25">
        <f t="shared" ref="G251:Q251" si="26">AVERAGE(G247:G250)</f>
        <v>16</v>
      </c>
      <c r="H251" s="25">
        <f t="shared" si="26"/>
        <v>5</v>
      </c>
      <c r="I251" s="25">
        <f t="shared" si="26"/>
        <v>67</v>
      </c>
      <c r="J251" s="25">
        <f t="shared" si="26"/>
        <v>-2.4750000000000001</v>
      </c>
      <c r="K251" s="25">
        <f t="shared" si="26"/>
        <v>9</v>
      </c>
      <c r="L251" s="25">
        <f t="shared" si="26"/>
        <v>64.525000000000006</v>
      </c>
      <c r="M251" s="25">
        <f t="shared" si="26"/>
        <v>40.69</v>
      </c>
      <c r="N251" s="25">
        <f t="shared" si="26"/>
        <v>79.849999999999994</v>
      </c>
      <c r="O251" s="25">
        <f t="shared" si="26"/>
        <v>73.414999999999992</v>
      </c>
      <c r="P251" s="25">
        <f t="shared" si="26"/>
        <v>20.5</v>
      </c>
      <c r="Q251" s="25">
        <f t="shared" si="26"/>
        <v>228.5</v>
      </c>
      <c r="R251" s="14">
        <f t="shared" si="25"/>
        <v>91.466083150984673</v>
      </c>
    </row>
    <row r="256" spans="1:21" ht="14.4" customHeight="1" x14ac:dyDescent="0.3">
      <c r="A256" s="119" t="s">
        <v>127</v>
      </c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</row>
    <row r="257" spans="1:21" ht="14.4" customHeight="1" x14ac:dyDescent="0.3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</row>
    <row r="258" spans="1:21" ht="14.4" customHeight="1" x14ac:dyDescent="0.3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20" t="s">
        <v>134</v>
      </c>
      <c r="B260" s="121"/>
      <c r="C260" s="121"/>
      <c r="D260" s="121"/>
      <c r="E260" s="121"/>
      <c r="R260"/>
    </row>
    <row r="261" spans="1:21" ht="15.6" x14ac:dyDescent="0.3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customHeight="1" x14ac:dyDescent="0.3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customHeight="1" x14ac:dyDescent="0.3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7">H263/I263*100</f>
        <v>51.428571428571423</v>
      </c>
      <c r="K263">
        <v>64</v>
      </c>
      <c r="L263">
        <v>368</v>
      </c>
      <c r="M263" t="s">
        <v>60</v>
      </c>
      <c r="N263" s="1">
        <f t="shared" ref="N263:N294" si="28">(L263-K263+1)/L263*100</f>
        <v>82.880434782608688</v>
      </c>
      <c r="R263"/>
    </row>
    <row r="264" spans="1:21" ht="22.2" customHeight="1" x14ac:dyDescent="0.3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7"/>
        <v>#DIV/0!</v>
      </c>
      <c r="N264" s="1" t="e">
        <f t="shared" si="28"/>
        <v>#DIV/0!</v>
      </c>
      <c r="R264"/>
    </row>
    <row r="265" spans="1:21" ht="22.2" customHeight="1" x14ac:dyDescent="0.3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7"/>
        <v>62.5</v>
      </c>
      <c r="K265">
        <v>22</v>
      </c>
      <c r="L265">
        <v>140</v>
      </c>
      <c r="M265" t="s">
        <v>60</v>
      </c>
      <c r="N265" s="1">
        <f t="shared" si="28"/>
        <v>85</v>
      </c>
      <c r="R265"/>
    </row>
    <row r="266" spans="1:21" ht="22.2" customHeight="1" x14ac:dyDescent="0.3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7"/>
        <v>#DIV/0!</v>
      </c>
      <c r="N266" s="1" t="e">
        <f t="shared" si="28"/>
        <v>#DIV/0!</v>
      </c>
      <c r="R266"/>
    </row>
    <row r="267" spans="1:21" ht="22.2" customHeight="1" x14ac:dyDescent="0.3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7"/>
        <v>#DIV/0!</v>
      </c>
      <c r="N267" s="1" t="e">
        <f t="shared" si="28"/>
        <v>#DIV/0!</v>
      </c>
      <c r="R267"/>
    </row>
    <row r="268" spans="1:21" ht="22.2" customHeight="1" x14ac:dyDescent="0.3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7"/>
        <v>#DIV/0!</v>
      </c>
      <c r="N268" s="1" t="e">
        <f t="shared" si="28"/>
        <v>#DIV/0!</v>
      </c>
      <c r="R268"/>
    </row>
    <row r="269" spans="1:21" ht="22.2" customHeight="1" x14ac:dyDescent="0.3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7"/>
        <v>#DIV/0!</v>
      </c>
      <c r="N269" s="1" t="e">
        <f t="shared" si="28"/>
        <v>#DIV/0!</v>
      </c>
      <c r="R269"/>
    </row>
    <row r="270" spans="1:21" ht="22.2" customHeight="1" x14ac:dyDescent="0.3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7"/>
        <v>#DIV/0!</v>
      </c>
      <c r="N270" s="1" t="e">
        <f t="shared" si="28"/>
        <v>#DIV/0!</v>
      </c>
      <c r="R270"/>
    </row>
    <row r="271" spans="1:21" ht="22.2" customHeight="1" x14ac:dyDescent="0.3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7"/>
        <v>#DIV/0!</v>
      </c>
      <c r="N271" s="1" t="e">
        <f t="shared" si="28"/>
        <v>#DIV/0!</v>
      </c>
      <c r="R271"/>
    </row>
    <row r="272" spans="1:21" ht="22.2" customHeight="1" x14ac:dyDescent="0.3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7"/>
        <v>22.2</v>
      </c>
      <c r="N272" s="1" t="e">
        <f t="shared" si="28"/>
        <v>#DIV/0!</v>
      </c>
      <c r="R272"/>
    </row>
    <row r="273" spans="1:18" ht="22.2" customHeight="1" x14ac:dyDescent="0.3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7"/>
        <v>#DIV/0!</v>
      </c>
      <c r="N273" s="1" t="e">
        <f t="shared" si="28"/>
        <v>#DIV/0!</v>
      </c>
      <c r="R273"/>
    </row>
    <row r="274" spans="1:18" ht="22.2" customHeight="1" x14ac:dyDescent="0.3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7"/>
        <v>64.149999999999991</v>
      </c>
      <c r="N274" s="1" t="e">
        <f t="shared" si="28"/>
        <v>#DIV/0!</v>
      </c>
      <c r="R274"/>
    </row>
    <row r="275" spans="1:18" ht="22.2" customHeight="1" x14ac:dyDescent="0.3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7"/>
        <v>#DIV/0!</v>
      </c>
      <c r="N275" s="1" t="e">
        <f t="shared" si="28"/>
        <v>#DIV/0!</v>
      </c>
      <c r="R275"/>
    </row>
    <row r="276" spans="1:18" ht="22.2" customHeight="1" x14ac:dyDescent="0.3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7"/>
        <v>#DIV/0!</v>
      </c>
      <c r="N276" s="1" t="e">
        <f t="shared" si="28"/>
        <v>#DIV/0!</v>
      </c>
      <c r="R276"/>
    </row>
    <row r="277" spans="1:18" ht="22.2" customHeight="1" x14ac:dyDescent="0.3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7"/>
        <v>34.150000000000006</v>
      </c>
      <c r="K277">
        <v>22</v>
      </c>
      <c r="L277">
        <v>74</v>
      </c>
      <c r="M277" t="s">
        <v>60</v>
      </c>
      <c r="N277" s="1">
        <f t="shared" si="28"/>
        <v>71.621621621621628</v>
      </c>
      <c r="R277"/>
    </row>
    <row r="278" spans="1:18" ht="22.2" customHeight="1" x14ac:dyDescent="0.3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7"/>
        <v>#DIV/0!</v>
      </c>
      <c r="N278" s="1" t="e">
        <f t="shared" si="28"/>
        <v>#DIV/0!</v>
      </c>
      <c r="R278"/>
    </row>
    <row r="279" spans="1:18" ht="22.2" customHeight="1" x14ac:dyDescent="0.3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7"/>
        <v>#DIV/0!</v>
      </c>
      <c r="N279" s="1" t="e">
        <f t="shared" si="28"/>
        <v>#DIV/0!</v>
      </c>
      <c r="R279"/>
    </row>
    <row r="280" spans="1:18" ht="22.2" customHeight="1" x14ac:dyDescent="0.3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7"/>
        <v>68.571428571428569</v>
      </c>
      <c r="K280">
        <v>5</v>
      </c>
      <c r="L280">
        <v>138</v>
      </c>
      <c r="M280" t="s">
        <v>60</v>
      </c>
      <c r="N280" s="1">
        <f t="shared" si="28"/>
        <v>97.101449275362313</v>
      </c>
      <c r="R280"/>
    </row>
    <row r="281" spans="1:18" ht="22.2" customHeight="1" x14ac:dyDescent="0.3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7"/>
        <v>#DIV/0!</v>
      </c>
      <c r="N281" s="1" t="e">
        <f t="shared" si="28"/>
        <v>#DIV/0!</v>
      </c>
      <c r="R281"/>
    </row>
    <row r="282" spans="1:18" ht="22.2" customHeight="1" x14ac:dyDescent="0.3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7"/>
        <v>38.461538461538467</v>
      </c>
      <c r="K282">
        <v>48</v>
      </c>
      <c r="L282">
        <v>118</v>
      </c>
      <c r="M282" t="s">
        <v>60</v>
      </c>
      <c r="N282" s="1">
        <f t="shared" si="28"/>
        <v>60.169491525423723</v>
      </c>
      <c r="R282"/>
    </row>
    <row r="283" spans="1:18" ht="22.2" customHeight="1" x14ac:dyDescent="0.3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7"/>
        <v>64.433333333333337</v>
      </c>
      <c r="K283">
        <v>20</v>
      </c>
      <c r="L283">
        <v>169</v>
      </c>
      <c r="M283" t="s">
        <v>60</v>
      </c>
      <c r="N283" s="1">
        <f t="shared" si="28"/>
        <v>88.757396449704146</v>
      </c>
      <c r="R283"/>
    </row>
    <row r="284" spans="1:18" ht="22.2" customHeight="1" x14ac:dyDescent="0.3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7"/>
        <v>#DIV/0!</v>
      </c>
      <c r="N284" s="1" t="e">
        <f t="shared" si="28"/>
        <v>#DIV/0!</v>
      </c>
      <c r="R284"/>
    </row>
    <row r="285" spans="1:18" ht="22.2" customHeight="1" x14ac:dyDescent="0.3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7"/>
        <v>#DIV/0!</v>
      </c>
      <c r="N285" s="1" t="e">
        <f t="shared" si="28"/>
        <v>#DIV/0!</v>
      </c>
      <c r="R285"/>
    </row>
    <row r="286" spans="1:18" ht="22.2" customHeight="1" x14ac:dyDescent="0.3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7"/>
        <v>21.32</v>
      </c>
      <c r="K286">
        <v>52</v>
      </c>
      <c r="L286">
        <v>138</v>
      </c>
      <c r="M286" t="s">
        <v>60</v>
      </c>
      <c r="N286" s="1">
        <f t="shared" si="28"/>
        <v>63.04347826086957</v>
      </c>
      <c r="R286"/>
    </row>
    <row r="287" spans="1:18" ht="22.2" customHeight="1" x14ac:dyDescent="0.3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7"/>
        <v>#DIV/0!</v>
      </c>
      <c r="N287" s="1" t="e">
        <f t="shared" si="28"/>
        <v>#DIV/0!</v>
      </c>
      <c r="R287"/>
    </row>
    <row r="288" spans="1:18" ht="22.2" customHeight="1" x14ac:dyDescent="0.3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7"/>
        <v>#DIV/0!</v>
      </c>
      <c r="N288" s="1" t="e">
        <f t="shared" si="28"/>
        <v>#DIV/0!</v>
      </c>
      <c r="R288"/>
    </row>
    <row r="289" spans="1:18" ht="22.2" customHeight="1" x14ac:dyDescent="0.3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7"/>
        <v>#DIV/0!</v>
      </c>
      <c r="N289" s="1" t="e">
        <f t="shared" si="28"/>
        <v>#DIV/0!</v>
      </c>
      <c r="R289"/>
    </row>
    <row r="290" spans="1:18" ht="22.2" customHeight="1" x14ac:dyDescent="0.3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7"/>
        <v>#DIV/0!</v>
      </c>
      <c r="N290" s="1" t="e">
        <f t="shared" si="28"/>
        <v>#DIV/0!</v>
      </c>
      <c r="R290"/>
    </row>
    <row r="291" spans="1:18" ht="22.2" customHeight="1" x14ac:dyDescent="0.3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7"/>
        <v>#DIV/0!</v>
      </c>
      <c r="N291" s="1" t="e">
        <f t="shared" si="28"/>
        <v>#DIV/0!</v>
      </c>
      <c r="R291"/>
    </row>
    <row r="292" spans="1:18" ht="22.2" customHeight="1" x14ac:dyDescent="0.3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G292" s="45">
        <v>44940</v>
      </c>
      <c r="H292">
        <v>16</v>
      </c>
      <c r="I292">
        <v>27</v>
      </c>
      <c r="J292">
        <f t="shared" si="27"/>
        <v>59.259259259259252</v>
      </c>
      <c r="K292">
        <v>7</v>
      </c>
      <c r="L292">
        <v>151</v>
      </c>
      <c r="M292" t="s">
        <v>60</v>
      </c>
      <c r="N292" s="1">
        <f t="shared" si="28"/>
        <v>96.026490066225165</v>
      </c>
      <c r="R292"/>
    </row>
    <row r="293" spans="1:18" ht="22.2" customHeight="1" x14ac:dyDescent="0.3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7"/>
        <v>#DIV/0!</v>
      </c>
      <c r="N293" s="1" t="e">
        <f t="shared" si="28"/>
        <v>#DIV/0!</v>
      </c>
      <c r="R293"/>
    </row>
    <row r="294" spans="1:18" ht="22.2" customHeight="1" x14ac:dyDescent="0.3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7"/>
        <v>#DIV/0!</v>
      </c>
      <c r="N294" s="1" t="e">
        <f t="shared" si="28"/>
        <v>#DIV/0!</v>
      </c>
      <c r="R294"/>
    </row>
    <row r="295" spans="1:18" ht="22.2" customHeight="1" x14ac:dyDescent="0.3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9">H295/I295*100</f>
        <v>#DIV/0!</v>
      </c>
      <c r="N295" s="1" t="e">
        <f t="shared" ref="N295:N326" si="30">(L295-K295+1)/L295*100</f>
        <v>#DIV/0!</v>
      </c>
      <c r="R295"/>
    </row>
    <row r="296" spans="1:18" ht="22.2" customHeight="1" x14ac:dyDescent="0.3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9"/>
        <v>#DIV/0!</v>
      </c>
      <c r="N296" s="1" t="e">
        <f t="shared" si="30"/>
        <v>#DIV/0!</v>
      </c>
      <c r="R296"/>
    </row>
    <row r="297" spans="1:18" ht="22.2" customHeight="1" x14ac:dyDescent="0.3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9"/>
        <v>#DIV/0!</v>
      </c>
      <c r="N297" s="1" t="e">
        <f t="shared" si="30"/>
        <v>#DIV/0!</v>
      </c>
      <c r="R297"/>
    </row>
    <row r="298" spans="1:18" ht="22.2" customHeight="1" x14ac:dyDescent="0.3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9"/>
        <v>#DIV/0!</v>
      </c>
      <c r="N298" s="1" t="e">
        <f t="shared" si="30"/>
        <v>#DIV/0!</v>
      </c>
      <c r="R298"/>
    </row>
    <row r="299" spans="1:18" ht="22.2" customHeight="1" x14ac:dyDescent="0.3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9"/>
        <v>#DIV/0!</v>
      </c>
      <c r="N299" s="1" t="e">
        <f t="shared" si="30"/>
        <v>#DIV/0!</v>
      </c>
      <c r="R299"/>
    </row>
    <row r="300" spans="1:18" ht="22.2" customHeight="1" x14ac:dyDescent="0.3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9"/>
        <v>#DIV/0!</v>
      </c>
      <c r="N300" s="1" t="e">
        <f t="shared" si="30"/>
        <v>#DIV/0!</v>
      </c>
      <c r="R300"/>
    </row>
    <row r="301" spans="1:18" ht="22.2" customHeight="1" x14ac:dyDescent="0.3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9"/>
        <v>#DIV/0!</v>
      </c>
      <c r="N301" s="1" t="e">
        <f t="shared" si="30"/>
        <v>#DIV/0!</v>
      </c>
      <c r="R301"/>
    </row>
    <row r="302" spans="1:18" ht="22.2" customHeight="1" x14ac:dyDescent="0.3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9"/>
        <v>#DIV/0!</v>
      </c>
      <c r="N302" s="1" t="e">
        <f t="shared" si="30"/>
        <v>#DIV/0!</v>
      </c>
      <c r="R302"/>
    </row>
    <row r="303" spans="1:18" ht="22.2" customHeight="1" x14ac:dyDescent="0.3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9"/>
        <v>#DIV/0!</v>
      </c>
      <c r="N303" s="1" t="e">
        <f t="shared" si="30"/>
        <v>#DIV/0!</v>
      </c>
      <c r="R303"/>
    </row>
    <row r="304" spans="1:18" ht="22.2" customHeight="1" x14ac:dyDescent="0.3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143</v>
      </c>
      <c r="G304" s="45">
        <v>44939</v>
      </c>
      <c r="H304">
        <v>18</v>
      </c>
      <c r="I304">
        <v>26</v>
      </c>
      <c r="J304">
        <f t="shared" si="29"/>
        <v>69.230769230769226</v>
      </c>
      <c r="K304">
        <v>24</v>
      </c>
      <c r="L304">
        <v>142</v>
      </c>
      <c r="M304" t="s">
        <v>60</v>
      </c>
      <c r="N304" s="1">
        <f t="shared" si="30"/>
        <v>83.802816901408448</v>
      </c>
      <c r="R304"/>
    </row>
    <row r="305" spans="1:18" ht="22.2" customHeight="1" x14ac:dyDescent="0.3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9"/>
        <v>#DIV/0!</v>
      </c>
      <c r="N305" s="1" t="e">
        <f t="shared" si="30"/>
        <v>#DIV/0!</v>
      </c>
      <c r="R305"/>
    </row>
    <row r="306" spans="1:18" ht="22.2" customHeight="1" x14ac:dyDescent="0.3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G306" s="45">
        <v>44941</v>
      </c>
      <c r="H306">
        <v>19</v>
      </c>
      <c r="I306">
        <v>25</v>
      </c>
      <c r="J306">
        <f t="shared" si="29"/>
        <v>76</v>
      </c>
      <c r="K306">
        <v>18</v>
      </c>
      <c r="L306">
        <v>230</v>
      </c>
      <c r="M306" t="s">
        <v>59</v>
      </c>
      <c r="N306" s="1">
        <f t="shared" si="30"/>
        <v>92.608695652173907</v>
      </c>
      <c r="R306"/>
    </row>
    <row r="307" spans="1:18" ht="22.2" customHeight="1" x14ac:dyDescent="0.3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9"/>
        <v>#DIV/0!</v>
      </c>
      <c r="N307" s="1" t="e">
        <f t="shared" si="30"/>
        <v>#DIV/0!</v>
      </c>
      <c r="R307"/>
    </row>
    <row r="308" spans="1:18" ht="22.2" customHeight="1" x14ac:dyDescent="0.3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9"/>
        <v>#DIV/0!</v>
      </c>
      <c r="N308" s="1" t="e">
        <f t="shared" si="30"/>
        <v>#DIV/0!</v>
      </c>
      <c r="R308"/>
    </row>
    <row r="309" spans="1:18" ht="22.2" customHeight="1" x14ac:dyDescent="0.3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9"/>
        <v>#DIV/0!</v>
      </c>
      <c r="N309" s="1" t="e">
        <f t="shared" si="30"/>
        <v>#DIV/0!</v>
      </c>
      <c r="R309"/>
    </row>
    <row r="310" spans="1:18" ht="22.2" customHeight="1" x14ac:dyDescent="0.3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143</v>
      </c>
      <c r="G310" s="45">
        <v>44941</v>
      </c>
      <c r="H310">
        <v>14.66</v>
      </c>
      <c r="I310">
        <v>23</v>
      </c>
      <c r="J310">
        <f t="shared" si="29"/>
        <v>63.739130434782609</v>
      </c>
      <c r="K310">
        <v>34</v>
      </c>
      <c r="L310">
        <v>269</v>
      </c>
      <c r="M310" t="s">
        <v>59</v>
      </c>
      <c r="N310" s="1">
        <f t="shared" si="30"/>
        <v>87.732342007434951</v>
      </c>
      <c r="R310"/>
    </row>
    <row r="311" spans="1:18" ht="22.2" customHeight="1" x14ac:dyDescent="0.3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9"/>
        <v>#DIV/0!</v>
      </c>
      <c r="N311" s="1" t="e">
        <f t="shared" si="30"/>
        <v>#DIV/0!</v>
      </c>
      <c r="R311"/>
    </row>
    <row r="312" spans="1:18" ht="22.2" customHeight="1" x14ac:dyDescent="0.3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9"/>
        <v>#DIV/0!</v>
      </c>
      <c r="N312" s="1" t="e">
        <f t="shared" si="30"/>
        <v>#DIV/0!</v>
      </c>
      <c r="R312"/>
    </row>
    <row r="313" spans="1:18" ht="22.2" customHeight="1" x14ac:dyDescent="0.3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9"/>
        <v>#DIV/0!</v>
      </c>
      <c r="N313" s="1" t="e">
        <f t="shared" si="30"/>
        <v>#DIV/0!</v>
      </c>
      <c r="R313"/>
    </row>
    <row r="314" spans="1:18" ht="22.2" customHeight="1" x14ac:dyDescent="0.3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143</v>
      </c>
      <c r="G314" s="45">
        <v>44941</v>
      </c>
      <c r="H314">
        <v>19</v>
      </c>
      <c r="I314">
        <v>23</v>
      </c>
      <c r="J314">
        <f t="shared" si="29"/>
        <v>82.608695652173907</v>
      </c>
      <c r="K314">
        <v>8</v>
      </c>
      <c r="L314">
        <v>166</v>
      </c>
      <c r="M314" t="s">
        <v>60</v>
      </c>
      <c r="N314" s="1">
        <f t="shared" si="30"/>
        <v>95.783132530120483</v>
      </c>
      <c r="R314"/>
    </row>
    <row r="315" spans="1:18" ht="22.2" customHeight="1" x14ac:dyDescent="0.3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9"/>
        <v>#DIV/0!</v>
      </c>
      <c r="N315" s="1" t="e">
        <f t="shared" si="30"/>
        <v>#DIV/0!</v>
      </c>
      <c r="R315"/>
    </row>
    <row r="316" spans="1:18" ht="22.2" customHeight="1" x14ac:dyDescent="0.3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9"/>
        <v>#DIV/0!</v>
      </c>
      <c r="N316" s="1" t="e">
        <f t="shared" si="30"/>
        <v>#DIV/0!</v>
      </c>
      <c r="R316"/>
    </row>
    <row r="317" spans="1:18" ht="22.2" customHeight="1" x14ac:dyDescent="0.3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9"/>
        <v>#DIV/0!</v>
      </c>
      <c r="N317" s="1" t="e">
        <f t="shared" si="30"/>
        <v>#DIV/0!</v>
      </c>
      <c r="R317"/>
    </row>
    <row r="318" spans="1:18" ht="22.2" customHeight="1" x14ac:dyDescent="0.3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9"/>
        <v>#DIV/0!</v>
      </c>
      <c r="N318" s="1" t="e">
        <f t="shared" si="30"/>
        <v>#DIV/0!</v>
      </c>
      <c r="R318"/>
    </row>
    <row r="319" spans="1:18" ht="22.2" customHeight="1" x14ac:dyDescent="0.3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9"/>
        <v>#DIV/0!</v>
      </c>
      <c r="N319" s="1" t="e">
        <f t="shared" si="30"/>
        <v>#DIV/0!</v>
      </c>
      <c r="R319"/>
    </row>
    <row r="320" spans="1:18" ht="22.2" customHeight="1" x14ac:dyDescent="0.3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9"/>
        <v>#DIV/0!</v>
      </c>
      <c r="N320" s="1" t="e">
        <f t="shared" si="30"/>
        <v>#DIV/0!</v>
      </c>
      <c r="R320"/>
    </row>
    <row r="321" spans="1:18" ht="22.2" customHeight="1" x14ac:dyDescent="0.3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9"/>
        <v>#DIV/0!</v>
      </c>
      <c r="N321" s="1" t="e">
        <f t="shared" si="30"/>
        <v>#DIV/0!</v>
      </c>
      <c r="R321"/>
    </row>
    <row r="322" spans="1:18" ht="22.2" customHeight="1" x14ac:dyDescent="0.3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9"/>
        <v>83.333333333333343</v>
      </c>
      <c r="K322">
        <v>15</v>
      </c>
      <c r="L322">
        <v>134</v>
      </c>
      <c r="M322" t="s">
        <v>60</v>
      </c>
      <c r="N322" s="1">
        <f t="shared" si="30"/>
        <v>89.552238805970148</v>
      </c>
      <c r="R322"/>
    </row>
    <row r="323" spans="1:18" ht="22.2" customHeight="1" x14ac:dyDescent="0.3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9"/>
        <v>#DIV/0!</v>
      </c>
      <c r="N323" s="1" t="e">
        <f t="shared" si="30"/>
        <v>#DIV/0!</v>
      </c>
      <c r="R323"/>
    </row>
    <row r="324" spans="1:18" ht="22.2" customHeight="1" x14ac:dyDescent="0.3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9"/>
        <v>#DIV/0!</v>
      </c>
      <c r="N324" s="1" t="e">
        <f t="shared" si="30"/>
        <v>#DIV/0!</v>
      </c>
      <c r="R324"/>
    </row>
    <row r="325" spans="1:18" ht="22.2" customHeight="1" x14ac:dyDescent="0.3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23.66</v>
      </c>
      <c r="I325">
        <v>25</v>
      </c>
      <c r="J325">
        <f t="shared" si="29"/>
        <v>94.64</v>
      </c>
      <c r="K325">
        <v>1</v>
      </c>
      <c r="L325">
        <v>122</v>
      </c>
      <c r="M325" t="s">
        <v>60</v>
      </c>
      <c r="N325" s="1">
        <f t="shared" si="30"/>
        <v>100</v>
      </c>
      <c r="R325"/>
    </row>
    <row r="326" spans="1:18" ht="22.2" customHeight="1" x14ac:dyDescent="0.3">
      <c r="A326" s="56">
        <v>44841</v>
      </c>
      <c r="B326" s="57" t="s">
        <v>338</v>
      </c>
      <c r="C326" s="57" t="s">
        <v>339</v>
      </c>
      <c r="D326" s="57" t="s">
        <v>340</v>
      </c>
      <c r="E326" s="74" t="s">
        <v>420</v>
      </c>
      <c r="F326" s="58" t="s">
        <v>391</v>
      </c>
      <c r="J326" t="e">
        <f t="shared" si="29"/>
        <v>#DIV/0!</v>
      </c>
      <c r="N326" s="1" t="e">
        <f t="shared" si="30"/>
        <v>#DIV/0!</v>
      </c>
      <c r="R326"/>
    </row>
    <row r="327" spans="1:18" ht="22.2" customHeight="1" x14ac:dyDescent="0.3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31">H327/I327*100</f>
        <v>#DIV/0!</v>
      </c>
      <c r="N327" s="1" t="e">
        <f t="shared" ref="N327:N355" si="32">(L327-K327+1)/L327*100</f>
        <v>#DIV/0!</v>
      </c>
      <c r="R327"/>
    </row>
    <row r="328" spans="1:18" ht="22.2" customHeight="1" x14ac:dyDescent="0.3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31"/>
        <v>44.416666666666664</v>
      </c>
      <c r="K328">
        <v>52</v>
      </c>
      <c r="L328">
        <v>100</v>
      </c>
      <c r="M328" t="s">
        <v>60</v>
      </c>
      <c r="N328" s="1">
        <f t="shared" si="32"/>
        <v>49</v>
      </c>
      <c r="R328"/>
    </row>
    <row r="329" spans="1:18" ht="22.2" customHeight="1" x14ac:dyDescent="0.3">
      <c r="A329" s="56">
        <v>44850</v>
      </c>
      <c r="B329" s="57" t="s">
        <v>347</v>
      </c>
      <c r="C329" s="57" t="s">
        <v>339</v>
      </c>
      <c r="D329" s="57" t="s">
        <v>348</v>
      </c>
      <c r="E329" s="74" t="s">
        <v>421</v>
      </c>
      <c r="F329" s="58" t="s">
        <v>391</v>
      </c>
      <c r="J329" t="e">
        <f t="shared" si="31"/>
        <v>#DIV/0!</v>
      </c>
      <c r="N329" s="1" t="e">
        <f t="shared" si="32"/>
        <v>#DIV/0!</v>
      </c>
      <c r="R329"/>
    </row>
    <row r="330" spans="1:18" ht="22.2" customHeight="1" x14ac:dyDescent="0.3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31"/>
        <v>#DIV/0!</v>
      </c>
      <c r="N330" s="1" t="e">
        <f t="shared" si="32"/>
        <v>#DIV/0!</v>
      </c>
      <c r="R330"/>
    </row>
    <row r="331" spans="1:18" ht="22.2" customHeight="1" x14ac:dyDescent="0.3">
      <c r="A331" s="56">
        <v>44857</v>
      </c>
      <c r="B331" s="57" t="s">
        <v>352</v>
      </c>
      <c r="C331" s="57" t="s">
        <v>339</v>
      </c>
      <c r="D331" s="57" t="s">
        <v>353</v>
      </c>
      <c r="E331" s="74" t="s">
        <v>354</v>
      </c>
      <c r="F331" s="58" t="s">
        <v>391</v>
      </c>
      <c r="J331" t="e">
        <f t="shared" si="31"/>
        <v>#DIV/0!</v>
      </c>
      <c r="N331" s="1" t="e">
        <f t="shared" si="32"/>
        <v>#DIV/0!</v>
      </c>
      <c r="R331"/>
    </row>
    <row r="332" spans="1:18" ht="22.2" customHeight="1" x14ac:dyDescent="0.3">
      <c r="A332" s="56">
        <v>44858</v>
      </c>
      <c r="B332" s="57" t="s">
        <v>355</v>
      </c>
      <c r="C332" s="57" t="s">
        <v>339</v>
      </c>
      <c r="D332" s="57" t="s">
        <v>356</v>
      </c>
      <c r="E332" s="74" t="s">
        <v>422</v>
      </c>
      <c r="F332" s="58" t="s">
        <v>391</v>
      </c>
      <c r="J332" t="e">
        <f t="shared" si="31"/>
        <v>#DIV/0!</v>
      </c>
      <c r="N332" s="1" t="e">
        <f t="shared" si="32"/>
        <v>#DIV/0!</v>
      </c>
      <c r="R332"/>
    </row>
    <row r="333" spans="1:18" ht="22.2" customHeight="1" x14ac:dyDescent="0.3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31"/>
        <v>#DIV/0!</v>
      </c>
      <c r="N333" s="1" t="e">
        <f t="shared" si="32"/>
        <v>#DIV/0!</v>
      </c>
      <c r="R333"/>
    </row>
    <row r="334" spans="1:18" ht="22.2" customHeight="1" x14ac:dyDescent="0.3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31"/>
        <v>#DIV/0!</v>
      </c>
      <c r="N334" s="1" t="e">
        <f t="shared" si="32"/>
        <v>#DIV/0!</v>
      </c>
      <c r="R334"/>
    </row>
    <row r="335" spans="1:18" ht="22.2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31"/>
        <v>#DIV/0!</v>
      </c>
      <c r="N335" s="1" t="e">
        <f t="shared" si="32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31"/>
        <v>#DIV/0!</v>
      </c>
      <c r="N336" s="1" t="e">
        <f t="shared" si="32"/>
        <v>#DIV/0!</v>
      </c>
      <c r="R336"/>
    </row>
    <row r="337" spans="1:18" ht="22.2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31"/>
        <v>#DIV/0!</v>
      </c>
      <c r="N337" s="1" t="e">
        <f t="shared" si="32"/>
        <v>#DIV/0!</v>
      </c>
      <c r="R337"/>
    </row>
    <row r="338" spans="1:18" ht="22.2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31"/>
        <v>#DIV/0!</v>
      </c>
      <c r="N338" s="1" t="e">
        <f t="shared" si="32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31"/>
        <v>59.329999999999991</v>
      </c>
      <c r="K339">
        <v>47</v>
      </c>
      <c r="L339">
        <v>219</v>
      </c>
      <c r="M339" t="s">
        <v>60</v>
      </c>
      <c r="N339" s="1">
        <f t="shared" si="32"/>
        <v>78.995433789954333</v>
      </c>
      <c r="R339"/>
    </row>
    <row r="340" spans="1:18" ht="22.2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31"/>
        <v>#DIV/0!</v>
      </c>
      <c r="N340" s="1" t="e">
        <f t="shared" si="32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31"/>
        <v>52</v>
      </c>
      <c r="K341">
        <v>40</v>
      </c>
      <c r="L341">
        <v>87</v>
      </c>
      <c r="M341" t="s">
        <v>60</v>
      </c>
      <c r="N341" s="1">
        <f t="shared" si="32"/>
        <v>55.172413793103445</v>
      </c>
      <c r="R341"/>
    </row>
    <row r="342" spans="1:18" ht="22.2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31"/>
        <v>88</v>
      </c>
      <c r="K342">
        <v>1</v>
      </c>
      <c r="L342">
        <v>40</v>
      </c>
      <c r="M342" t="s">
        <v>60</v>
      </c>
      <c r="N342" s="1">
        <f t="shared" si="32"/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31"/>
        <v>70</v>
      </c>
      <c r="K343">
        <v>6</v>
      </c>
      <c r="L343">
        <v>68</v>
      </c>
      <c r="M343" t="s">
        <v>60</v>
      </c>
      <c r="N343" s="1">
        <f t="shared" si="32"/>
        <v>92.64705882352942</v>
      </c>
      <c r="R343"/>
    </row>
    <row r="344" spans="1:18" ht="22.2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31"/>
        <v>#DIV/0!</v>
      </c>
      <c r="N344" s="1" t="e">
        <f t="shared" si="32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G345" s="69"/>
      <c r="J345" t="e">
        <f t="shared" si="31"/>
        <v>#DIV/0!</v>
      </c>
      <c r="N345" s="1" t="e">
        <f t="shared" si="32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31"/>
        <v>70.66</v>
      </c>
      <c r="K346">
        <v>2</v>
      </c>
      <c r="L346">
        <v>43</v>
      </c>
      <c r="M346" t="s">
        <v>59</v>
      </c>
      <c r="N346" s="1">
        <f t="shared" si="32"/>
        <v>97.674418604651152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4" t="s">
        <v>419</v>
      </c>
      <c r="F347" s="58" t="s">
        <v>143</v>
      </c>
      <c r="G347" s="45">
        <v>44934</v>
      </c>
      <c r="H347">
        <v>44.33</v>
      </c>
      <c r="I347">
        <v>100</v>
      </c>
      <c r="J347">
        <f t="shared" si="31"/>
        <v>44.33</v>
      </c>
      <c r="K347">
        <v>113</v>
      </c>
      <c r="L347">
        <v>551</v>
      </c>
      <c r="M347" t="s">
        <v>60</v>
      </c>
      <c r="N347" s="1">
        <f t="shared" si="32"/>
        <v>79.673321234119783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143</v>
      </c>
      <c r="G348" s="45">
        <v>44936</v>
      </c>
      <c r="H348">
        <v>52.33</v>
      </c>
      <c r="I348">
        <v>100</v>
      </c>
      <c r="J348">
        <f t="shared" si="31"/>
        <v>52.33</v>
      </c>
      <c r="K348">
        <v>20</v>
      </c>
      <c r="L348">
        <v>119</v>
      </c>
      <c r="M348" t="s">
        <v>60</v>
      </c>
      <c r="N348" s="1">
        <f t="shared" si="32"/>
        <v>84.033613445378151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31"/>
        <v>#DIV/0!</v>
      </c>
      <c r="N349" s="1" t="e">
        <f t="shared" si="32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143</v>
      </c>
      <c r="J350" t="e">
        <f t="shared" si="31"/>
        <v>#DIV/0!</v>
      </c>
      <c r="N350" s="1" t="e">
        <f t="shared" si="32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31"/>
        <v>#DIV/0!</v>
      </c>
      <c r="N351" s="1" t="e">
        <f t="shared" si="32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143</v>
      </c>
      <c r="J352" t="e">
        <f t="shared" si="31"/>
        <v>#DIV/0!</v>
      </c>
      <c r="N352" s="1" t="e">
        <f t="shared" si="32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31"/>
        <v>#DIV/0!</v>
      </c>
      <c r="N353" s="1" t="e">
        <f t="shared" si="32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143</v>
      </c>
      <c r="J354" t="e">
        <f t="shared" si="31"/>
        <v>#DIV/0!</v>
      </c>
      <c r="N354" s="1" t="e">
        <f t="shared" si="32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31"/>
        <v>#DIV/0!</v>
      </c>
      <c r="N355" s="1" t="e">
        <f t="shared" si="32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85" priority="346" operator="greaterThan">
      <formula>79.27673274</formula>
    </cfRule>
    <cfRule type="cellIs" dxfId="84" priority="347" operator="greaterThan">
      <formula>79.27673274</formula>
    </cfRule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83" priority="349" percent="1" rank="10"/>
  </conditionalFormatting>
  <conditionalFormatting sqref="P5:P29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82" priority="342" operator="equal">
      <formula>"NO"</formula>
    </cfRule>
  </conditionalFormatting>
  <conditionalFormatting sqref="T35:T46">
    <cfRule type="cellIs" dxfId="81" priority="331" operator="equal">
      <formula>"NO"</formula>
    </cfRule>
  </conditionalFormatting>
  <conditionalFormatting sqref="C35:K46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80" priority="359" operator="greaterThan">
      <formula>79.27673274</formula>
    </cfRule>
    <cfRule type="cellIs" dxfId="79" priority="360" operator="greaterThan">
      <formula>79.27673274</formula>
    </cfRule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8" priority="362" percent="1" rank="10"/>
  </conditionalFormatting>
  <conditionalFormatting sqref="P35:P47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7" priority="320" operator="equal">
      <formula>"NO"</formula>
    </cfRule>
  </conditionalFormatting>
  <conditionalFormatting sqref="C52:K5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6" priority="374" operator="greaterThan">
      <formula>79.27673274</formula>
    </cfRule>
    <cfRule type="cellIs" dxfId="75" priority="375" operator="greaterThan">
      <formula>79.27673274</formula>
    </cfRule>
    <cfRule type="colorScale" priority="37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4" priority="377" percent="1" rank="10"/>
  </conditionalFormatting>
  <conditionalFormatting sqref="U52:U58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38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40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3" priority="442" operator="greaterThan">
      <formula>$G$24</formula>
    </cfRule>
  </conditionalFormatting>
  <conditionalFormatting sqref="N75:N80">
    <cfRule type="colorScale" priority="4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46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48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4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2" priority="450" operator="greaterThan">
      <formula>$G$24</formula>
    </cfRule>
  </conditionalFormatting>
  <conditionalFormatting sqref="N66:N69">
    <cfRule type="colorScale" priority="4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71" priority="247" operator="greaterThan">
      <formula>79.27673274</formula>
    </cfRule>
    <cfRule type="cellIs" dxfId="70" priority="248" operator="greaterThan">
      <formula>79.27673274</formula>
    </cfRule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50" percent="1" rank="10"/>
  </conditionalFormatting>
  <conditionalFormatting sqref="P90:P114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8" priority="246" operator="equal">
      <formula>"NO"</formula>
    </cfRule>
  </conditionalFormatting>
  <conditionalFormatting sqref="T120:T131">
    <cfRule type="cellIs" dxfId="67" priority="245" operator="equal">
      <formula>"NO"</formula>
    </cfRule>
  </conditionalFormatting>
  <conditionalFormatting sqref="C120:K131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6" priority="260" operator="greaterThan">
      <formula>79.27673274</formula>
    </cfRule>
    <cfRule type="cellIs" dxfId="65" priority="261" operator="greaterThan">
      <formula>79.27673274</formula>
    </cfRule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263" percent="1" rank="10"/>
  </conditionalFormatting>
  <conditionalFormatting sqref="P120:P132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63" priority="244" operator="equal">
      <formula>"NO"</formula>
    </cfRule>
  </conditionalFormatting>
  <conditionalFormatting sqref="C137:K14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62" priority="272" operator="greaterThan">
      <formula>79.27673274</formula>
    </cfRule>
    <cfRule type="cellIs" dxfId="61" priority="273" operator="greaterThan">
      <formula>79.27673274</formula>
    </cfRule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275" percent="1" rank="10"/>
  </conditionalFormatting>
  <conditionalFormatting sqref="U137:U14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87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89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291" operator="greaterThan">
      <formula>$G$24</formula>
    </cfRule>
  </conditionalFormatting>
  <conditionalFormatting sqref="N147:N154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40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239" operator="greaterThan">
      <formula>$G$24</formula>
    </cfRule>
  </conditionalFormatting>
  <conditionalFormatting sqref="N62:N63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233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231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7" priority="230" operator="greaterThan">
      <formula>$G$24</formula>
    </cfRule>
  </conditionalFormatting>
  <conditionalFormatting sqref="N64:N6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53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55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5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6" priority="457" operator="greaterThan">
      <formula>$G$24</formula>
    </cfRule>
  </conditionalFormatting>
  <conditionalFormatting sqref="N160:N163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55" priority="176" operator="equal">
      <formula>"NO"</formula>
    </cfRule>
  </conditionalFormatting>
  <conditionalFormatting sqref="C206:K21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54" priority="175" operator="equal">
      <formula>"NO"</formula>
    </cfRule>
  </conditionalFormatting>
  <conditionalFormatting sqref="C223:K22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53" priority="203" operator="greaterThan">
      <formula>79.27673274</formula>
    </cfRule>
    <cfRule type="cellIs" dxfId="52" priority="204" operator="greaterThan">
      <formula>79.27673274</formula>
    </cfRule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1" priority="206" percent="1" rank="10"/>
  </conditionalFormatting>
  <conditionalFormatting sqref="U223:U22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0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0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0">
    <cfRule type="iconSet" priority="210">
      <iconSet iconSet="3Arrows">
        <cfvo type="percent" val="0"/>
        <cfvo type="percent" val="33"/>
        <cfvo type="percent" val="67"/>
      </iconSet>
    </cfRule>
  </conditionalFormatting>
  <conditionalFormatting sqref="I233:I240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0">
    <cfRule type="iconSet" priority="212">
      <iconSet iconSet="3Arrows">
        <cfvo type="percent" val="0"/>
        <cfvo type="percent" val="33"/>
        <cfvo type="percent" val="67"/>
      </iconSet>
    </cfRule>
  </conditionalFormatting>
  <conditionalFormatting sqref="F233:F240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0" priority="214" operator="greaterThan">
      <formula>$G$24</formula>
    </cfRule>
  </conditionalFormatting>
  <conditionalFormatting sqref="N233:N240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8:L250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8:O250">
    <cfRule type="iconSet" priority="217">
      <iconSet iconSet="3Arrows">
        <cfvo type="percent" val="0"/>
        <cfvo type="percent" val="33"/>
        <cfvo type="percent" val="67"/>
      </iconSet>
    </cfRule>
  </conditionalFormatting>
  <conditionalFormatting sqref="I248:I250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8:J250">
    <cfRule type="iconSet" priority="219">
      <iconSet iconSet="3Arrows">
        <cfvo type="percent" val="0"/>
        <cfvo type="percent" val="33"/>
        <cfvo type="percent" val="67"/>
      </iconSet>
    </cfRule>
  </conditionalFormatting>
  <conditionalFormatting sqref="F248:F250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9" priority="221" operator="greaterThan">
      <formula>$G$24</formula>
    </cfRule>
  </conditionalFormatting>
  <conditionalFormatting sqref="N248:N250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8:M250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5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8" priority="93" operator="greaterThan">
      <formula>79.27673274</formula>
    </cfRule>
    <cfRule type="cellIs" dxfId="47" priority="94" operator="greaterThan">
      <formula>79.27673274</formula>
    </cfRule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96" percent="1" rank="10"/>
  </conditionalFormatting>
  <conditionalFormatting sqref="U176:U19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0 R243">
    <cfRule type="cellIs" dxfId="45" priority="88" operator="greaterThan">
      <formula>79.27673274</formula>
    </cfRule>
    <cfRule type="cellIs" dxfId="44" priority="89" operator="greaterThan">
      <formula>79.27673274</formula>
    </cfRule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3" priority="91" percent="1" rank="10"/>
  </conditionalFormatting>
  <conditionalFormatting sqref="R233:R240 R24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46 R201:R217 R219:R240 R182:R199 R260:R1048576 S259 R252:R255">
    <cfRule type="cellIs" dxfId="42" priority="81" operator="between">
      <formula>1</formula>
      <formula>10</formula>
    </cfRule>
    <cfRule type="colorScale" priority="82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40 T1:T199 T260:T1048576 U259 T248:T255 T242:T246">
    <cfRule type="cellIs" dxfId="41" priority="80" operator="equal">
      <formula>"YES"</formula>
    </cfRule>
  </conditionalFormatting>
  <conditionalFormatting sqref="U206:U218">
    <cfRule type="cellIs" dxfId="40" priority="70" operator="greaterThan">
      <formula>79.27673274</formula>
    </cfRule>
    <cfRule type="cellIs" dxfId="39" priority="71" operator="greaterThan">
      <formula>79.27673274</formula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8" priority="73" percent="1" rank="10"/>
  </conditionalFormatting>
  <conditionalFormatting sqref="U206:U21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0 P243">
    <cfRule type="cellIs" dxfId="37" priority="68" operator="between">
      <formula>1</formula>
      <formula>10</formula>
    </cfRule>
  </conditionalFormatting>
  <conditionalFormatting sqref="Q200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0 S242:S244">
    <cfRule type="cellIs" dxfId="36" priority="64" operator="equal">
      <formula>"NO"</formula>
    </cfRule>
  </conditionalFormatting>
  <conditionalFormatting sqref="S232:S240 S242:S245">
    <cfRule type="cellIs" dxfId="35" priority="63" operator="equal">
      <formula>"YES"</formula>
    </cfRule>
  </conditionalFormatting>
  <conditionalFormatting sqref="G259:I259 A259:F260 A262:F325 A336:D355 F336:F355 A327:F328 A326:D326 F326 A330:F330 A329:D329 F329 A333:F335 A331:D332 F331:F332">
    <cfRule type="beginsWith" dxfId="34" priority="62" operator="beginsWith" text="GATE Overflow 2023">
      <formula>LEFT((A259),LEN("GATE Overflow 2023"))=("GATE Overflow 2023")</formula>
    </cfRule>
  </conditionalFormatting>
  <conditionalFormatting sqref="F259:F260 F262:F355">
    <cfRule type="cellIs" dxfId="33" priority="61" operator="equal">
      <formula>"Y"</formula>
    </cfRule>
  </conditionalFormatting>
  <conditionalFormatting sqref="F262:F355">
    <cfRule type="containsText" dxfId="32" priority="59" operator="containsText" text="Y">
      <formula>NOT(ISERROR(SEARCH("Y",F262)))</formula>
    </cfRule>
    <cfRule type="containsText" dxfId="31" priority="60" operator="containsText" text="N">
      <formula>NOT(ISERROR(SEARCH("N",F262)))</formula>
    </cfRule>
  </conditionalFormatting>
  <conditionalFormatting sqref="J262:J355">
    <cfRule type="cellIs" dxfId="30" priority="51" operator="greaterThan">
      <formula>90</formula>
    </cfRule>
  </conditionalFormatting>
  <conditionalFormatting sqref="A261:F261">
    <cfRule type="beginsWith" dxfId="29" priority="50" operator="beginsWith" text="GATE Overflow 2023">
      <formula>LEFT((A261),LEN("GATE Overflow 2023"))=("GATE Overflow 2023")</formula>
    </cfRule>
  </conditionalFormatting>
  <conditionalFormatting sqref="F261">
    <cfRule type="cellIs" dxfId="28" priority="49" operator="equal">
      <formula>"Y"</formula>
    </cfRule>
  </conditionalFormatting>
  <conditionalFormatting sqref="F261">
    <cfRule type="containsText" dxfId="27" priority="47" operator="containsText" text="Y">
      <formula>NOT(ISERROR(SEARCH("Y",F261)))</formula>
    </cfRule>
    <cfRule type="containsText" dxfId="26" priority="48" operator="containsText" text="N">
      <formula>NOT(ISERROR(SEARCH("N",F261)))</formula>
    </cfRule>
  </conditionalFormatting>
  <conditionalFormatting sqref="J261">
    <cfRule type="cellIs" dxfId="25" priority="46" operator="greaterThan">
      <formula>90</formula>
    </cfRule>
  </conditionalFormatting>
  <conditionalFormatting sqref="K262:K355">
    <cfRule type="cellIs" dxfId="24" priority="38" operator="between">
      <formula>1</formula>
      <formula>25</formula>
    </cfRule>
  </conditionalFormatting>
  <conditionalFormatting sqref="R247:R25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7">
    <cfRule type="cellIs" dxfId="23" priority="22" operator="between">
      <formula>1</formula>
      <formula>10</formula>
    </cfRule>
    <cfRule type="cellIs" dxfId="22" priority="23" operator="between">
      <formula>10</formula>
      <formula>20</formula>
    </cfRule>
    <cfRule type="cellIs" dxfId="21" priority="26" operator="between">
      <formula>21</formula>
      <formula>30</formula>
    </cfRule>
    <cfRule type="cellIs" dxfId="20" priority="29" operator="between">
      <formula>31</formula>
      <formula>50</formula>
    </cfRule>
  </conditionalFormatting>
  <conditionalFormatting sqref="L24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I24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{A39C47E9-FE51-4066-B83E-921993141541}</x14:id>
        </ext>
      </extLst>
    </cfRule>
  </conditionalFormatting>
  <conditionalFormatting sqref="J247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F24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9" priority="35" operator="greaterThan">
      <formula>$G$24</formula>
    </cfRule>
  </conditionalFormatting>
  <conditionalFormatting sqref="M24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7:S25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I24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{B8B5C3FC-4617-4FC0-894A-7354D17A4177}</x14:id>
        </ext>
      </extLst>
    </cfRule>
  </conditionalFormatting>
  <conditionalFormatting sqref="J241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F24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41">
    <cfRule type="cellIs" dxfId="18" priority="11" operator="equal">
      <formula>"NO"</formula>
    </cfRule>
  </conditionalFormatting>
  <conditionalFormatting sqref="S241">
    <cfRule type="cellIs" dxfId="17" priority="10" operator="equal">
      <formula>"YES"</formula>
    </cfRule>
  </conditionalFormatting>
  <conditionalFormatting sqref="R24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1">
    <cfRule type="cellIs" dxfId="16" priority="5" operator="between">
      <formula>1</formula>
      <formula>10</formula>
    </cfRule>
    <cfRule type="cellIs" dxfId="15" priority="6" operator="between">
      <formula>10</formula>
      <formula>20</formula>
    </cfRule>
    <cfRule type="cellIs" dxfId="14" priority="9" operator="between">
      <formula>21</formula>
      <formula>30</formula>
    </cfRule>
    <cfRule type="cellIs" dxfId="13" priority="12" operator="between">
      <formula>31</formula>
      <formula>50</formula>
    </cfRule>
  </conditionalFormatting>
  <conditionalFormatting sqref="F2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2:N355">
    <cfRule type="colorScale" priority="1">
      <colorScale>
        <cfvo type="num" val="85"/>
        <cfvo type="num" val="100"/>
        <color rgb="FFFFFF00"/>
        <color rgb="FF00B050"/>
      </colorScale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34" r:id="rId64" xr:uid="{CD3DE9C4-BBEB-4550-95DE-84D8D918A38E}"/>
    <hyperlink ref="E336" r:id="rId65" xr:uid="{B3031173-24EF-438E-93B5-EC9C4345CA58}"/>
    <hyperlink ref="E337" r:id="rId66" xr:uid="{560BD932-D71C-493E-91E8-F881FD242725}"/>
    <hyperlink ref="E338" r:id="rId67" xr:uid="{99C93DFB-A68B-4180-ADB5-9D88BACD65BC}"/>
    <hyperlink ref="E339" r:id="rId68" xr:uid="{8976872B-1191-4E02-AF93-9B1BE88B55E9}"/>
    <hyperlink ref="E340" r:id="rId69" xr:uid="{0927164C-0F38-4352-B602-E1F68EF19712}"/>
    <hyperlink ref="E341" r:id="rId70" xr:uid="{B86B96E1-ED73-43E2-AB35-458620634FF4}"/>
    <hyperlink ref="E342" r:id="rId71" xr:uid="{75062AF8-F32C-4DCE-BA77-96DAD10CCAB3}"/>
    <hyperlink ref="E343" r:id="rId72" xr:uid="{C41EC5B7-6B54-41C4-8509-816EDC386938}"/>
    <hyperlink ref="E344" r:id="rId73" xr:uid="{EDD8DA49-5951-41FC-8971-06D9EEC4D7E5}"/>
    <hyperlink ref="E345" r:id="rId74" xr:uid="{44A68B4C-5F99-4BEA-8D89-2E7C5E36D5B2}"/>
    <hyperlink ref="E346" r:id="rId75" xr:uid="{2B43FFFB-D728-4386-8F29-DE949331E887}"/>
    <hyperlink ref="E348" r:id="rId76" xr:uid="{20563087-0AD9-4C14-8750-46421723B23E}"/>
    <hyperlink ref="E349" r:id="rId77" xr:uid="{86DC4779-65F7-4DF6-A693-1FFD3CA2A198}"/>
    <hyperlink ref="E347" r:id="rId78" xr:uid="{1B751330-762D-477A-ADB6-C0A7B958DCA0}"/>
    <hyperlink ref="E330" r:id="rId79" xr:uid="{E094EC3C-60A1-47A9-99B3-9B21BB1CB6BE}"/>
    <hyperlink ref="E328" r:id="rId80" xr:uid="{F74D8E2E-6481-42D3-8B7F-A8962E5A432C}"/>
    <hyperlink ref="E327" r:id="rId81" xr:uid="{2F44F5D8-733C-4086-A840-B63CF1BE5AB6}"/>
    <hyperlink ref="E326" r:id="rId82" xr:uid="{4D38B2D9-7AE0-4639-8EB0-4DBE827F749A}"/>
    <hyperlink ref="E329" r:id="rId83" xr:uid="{0C76D125-7065-4D8C-B139-EC30CC445054}"/>
    <hyperlink ref="E331" r:id="rId84" xr:uid="{C0EB8EEC-D514-4B1B-879F-6671B76C4FEA}"/>
    <hyperlink ref="E332" r:id="rId85" xr:uid="{35A33D16-2EAB-4956-8DCD-471D35DF07A4}"/>
  </hyperlinks>
  <pageMargins left="0.7" right="0.7" top="0.75" bottom="0.75" header="0.3" footer="0.3"/>
  <pageSetup orientation="portrait" r:id="rId86"/>
  <tableParts count="1">
    <tablePart r:id="rId8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I233:I240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I248:I250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  <x14:conditionalFormatting xmlns:xm="http://schemas.microsoft.com/office/excel/2006/main">
          <x14:cfRule type="dataBar" id="{A39C47E9-FE51-4066-B83E-921993141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</xm:sqref>
        </x14:conditionalFormatting>
        <x14:conditionalFormatting xmlns:xm="http://schemas.microsoft.com/office/excel/2006/main">
          <x14:cfRule type="dataBar" id="{B8B5C3FC-4617-4FC0-894A-7354D17A41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87" t="s">
        <v>107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3:25" x14ac:dyDescent="0.3"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3:25" x14ac:dyDescent="0.3"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3:25" ht="15" thickBot="1" x14ac:dyDescent="0.35">
      <c r="C7" s="97" t="s">
        <v>0</v>
      </c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101" t="s">
        <v>108</v>
      </c>
      <c r="F9" s="101"/>
      <c r="G9" s="101"/>
      <c r="H9" s="101"/>
      <c r="I9" s="101"/>
      <c r="J9" s="101"/>
      <c r="K9" s="101"/>
      <c r="L9" s="101"/>
      <c r="M9" s="101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11" t="s">
        <v>43</v>
      </c>
      <c r="F10" s="112"/>
      <c r="G10" s="112"/>
      <c r="H10" s="112"/>
      <c r="I10" s="112"/>
      <c r="J10" s="112"/>
      <c r="K10" s="112"/>
      <c r="L10" s="112"/>
      <c r="M10" s="113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15" t="s">
        <v>8</v>
      </c>
      <c r="F11" s="116"/>
      <c r="G11" s="116"/>
      <c r="H11" s="116"/>
      <c r="I11" s="116"/>
      <c r="J11" s="116"/>
      <c r="K11" s="116"/>
      <c r="L11" s="116"/>
      <c r="M11" s="117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11" t="s">
        <v>39</v>
      </c>
      <c r="F12" s="112"/>
      <c r="G12" s="112"/>
      <c r="H12" s="112"/>
      <c r="I12" s="112"/>
      <c r="J12" s="112"/>
      <c r="K12" s="112"/>
      <c r="L12" s="112"/>
      <c r="M12" s="113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11" t="s">
        <v>40</v>
      </c>
      <c r="F13" s="112"/>
      <c r="G13" s="112"/>
      <c r="H13" s="112"/>
      <c r="I13" s="112"/>
      <c r="J13" s="112"/>
      <c r="K13" s="112"/>
      <c r="L13" s="112"/>
      <c r="M13" s="113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15" t="s">
        <v>5</v>
      </c>
      <c r="F14" s="116"/>
      <c r="G14" s="116"/>
      <c r="H14" s="116"/>
      <c r="I14" s="116"/>
      <c r="J14" s="116"/>
      <c r="K14" s="116"/>
      <c r="L14" s="116"/>
      <c r="M14" s="117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11" t="s">
        <v>33</v>
      </c>
      <c r="F15" s="112"/>
      <c r="G15" s="112"/>
      <c r="H15" s="112"/>
      <c r="I15" s="112"/>
      <c r="J15" s="112"/>
      <c r="K15" s="112"/>
      <c r="L15" s="112"/>
      <c r="M15" s="113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15" t="s">
        <v>9</v>
      </c>
      <c r="F16" s="116"/>
      <c r="G16" s="116"/>
      <c r="H16" s="116"/>
      <c r="I16" s="116"/>
      <c r="J16" s="116"/>
      <c r="K16" s="116"/>
      <c r="L16" s="116"/>
      <c r="M16" s="117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15" t="s">
        <v>44</v>
      </c>
      <c r="F17" s="116"/>
      <c r="G17" s="116"/>
      <c r="H17" s="116"/>
      <c r="I17" s="116"/>
      <c r="J17" s="116"/>
      <c r="K17" s="116"/>
      <c r="L17" s="116"/>
      <c r="M17" s="117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11" t="s">
        <v>34</v>
      </c>
      <c r="F18" s="112"/>
      <c r="G18" s="112"/>
      <c r="H18" s="112"/>
      <c r="I18" s="112"/>
      <c r="J18" s="112"/>
      <c r="K18" s="112"/>
      <c r="L18" s="112"/>
      <c r="M18" s="113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15" t="s">
        <v>35</v>
      </c>
      <c r="F19" s="116"/>
      <c r="G19" s="116"/>
      <c r="H19" s="116"/>
      <c r="I19" s="116"/>
      <c r="J19" s="116"/>
      <c r="K19" s="116"/>
      <c r="L19" s="116"/>
      <c r="M19" s="117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11" t="s">
        <v>36</v>
      </c>
      <c r="F20" s="112"/>
      <c r="G20" s="112"/>
      <c r="H20" s="112"/>
      <c r="I20" s="112"/>
      <c r="J20" s="112"/>
      <c r="K20" s="112"/>
      <c r="L20" s="112"/>
      <c r="M20" s="113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11" t="s">
        <v>37</v>
      </c>
      <c r="F21" s="112"/>
      <c r="G21" s="112"/>
      <c r="H21" s="112"/>
      <c r="I21" s="112"/>
      <c r="J21" s="112"/>
      <c r="K21" s="112"/>
      <c r="L21" s="112"/>
      <c r="M21" s="113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11" t="s">
        <v>45</v>
      </c>
      <c r="F22" s="112"/>
      <c r="G22" s="112"/>
      <c r="H22" s="112"/>
      <c r="I22" s="112"/>
      <c r="J22" s="112"/>
      <c r="K22" s="112"/>
      <c r="L22" s="112"/>
      <c r="M22" s="113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11" t="s">
        <v>46</v>
      </c>
      <c r="F23" s="112"/>
      <c r="G23" s="112"/>
      <c r="H23" s="112"/>
      <c r="I23" s="112"/>
      <c r="J23" s="112"/>
      <c r="K23" s="112"/>
      <c r="L23" s="112"/>
      <c r="M23" s="113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15" t="s">
        <v>7</v>
      </c>
      <c r="F24" s="116"/>
      <c r="G24" s="116"/>
      <c r="H24" s="116"/>
      <c r="I24" s="116"/>
      <c r="J24" s="116"/>
      <c r="K24" s="116"/>
      <c r="L24" s="116"/>
      <c r="M24" s="117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11" t="s">
        <v>38</v>
      </c>
      <c r="F25" s="112"/>
      <c r="G25" s="112"/>
      <c r="H25" s="112"/>
      <c r="I25" s="112"/>
      <c r="J25" s="112"/>
      <c r="K25" s="112"/>
      <c r="L25" s="112"/>
      <c r="M25" s="113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15" t="s">
        <v>11</v>
      </c>
      <c r="F26" s="116"/>
      <c r="G26" s="116"/>
      <c r="H26" s="116"/>
      <c r="I26" s="116"/>
      <c r="J26" s="116"/>
      <c r="K26" s="116"/>
      <c r="L26" s="116"/>
      <c r="M26" s="117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11" t="s">
        <v>48</v>
      </c>
      <c r="F27" s="112"/>
      <c r="G27" s="112"/>
      <c r="H27" s="112"/>
      <c r="I27" s="112"/>
      <c r="J27" s="112"/>
      <c r="K27" s="112"/>
      <c r="L27" s="112"/>
      <c r="M27" s="113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16" t="s">
        <v>12</v>
      </c>
      <c r="F28" s="116"/>
      <c r="G28" s="116"/>
      <c r="H28" s="116"/>
      <c r="I28" s="116"/>
      <c r="J28" s="116"/>
      <c r="K28" s="116"/>
      <c r="L28" s="116"/>
      <c r="M28" s="117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12" t="s">
        <v>49</v>
      </c>
      <c r="F29" s="112"/>
      <c r="G29" s="112"/>
      <c r="H29" s="112"/>
      <c r="I29" s="112"/>
      <c r="J29" s="112"/>
      <c r="K29" s="112"/>
      <c r="L29" s="112"/>
      <c r="M29" s="113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15" t="s">
        <v>10</v>
      </c>
      <c r="F30" s="116"/>
      <c r="G30" s="116"/>
      <c r="H30" s="116"/>
      <c r="I30" s="116"/>
      <c r="J30" s="116"/>
      <c r="K30" s="116"/>
      <c r="L30" s="116"/>
      <c r="M30" s="117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15" t="s">
        <v>47</v>
      </c>
      <c r="F31" s="116"/>
      <c r="G31" s="116"/>
      <c r="H31" s="116"/>
      <c r="I31" s="116"/>
      <c r="J31" s="116"/>
      <c r="K31" s="116"/>
      <c r="L31" s="116"/>
      <c r="M31" s="117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11" t="s">
        <v>41</v>
      </c>
      <c r="F32" s="112"/>
      <c r="G32" s="112"/>
      <c r="H32" s="112"/>
      <c r="I32" s="112"/>
      <c r="J32" s="112"/>
      <c r="K32" s="112"/>
      <c r="L32" s="112"/>
      <c r="M32" s="113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11" t="s">
        <v>42</v>
      </c>
      <c r="F33" s="112"/>
      <c r="G33" s="112"/>
      <c r="H33" s="112"/>
      <c r="I33" s="112"/>
      <c r="J33" s="112"/>
      <c r="K33" s="112"/>
      <c r="L33" s="112"/>
      <c r="M33" s="113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8" t="s">
        <v>58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90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2023-01-30T07:53:27Z</dcterms:modified>
</cp:coreProperties>
</file>