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EB0088F-F6E8-4578-A08A-BD9429B4D731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<sst xmlns="http://schemas.openxmlformats.org/spreadsheetml/2006/main" count="1135" uniqueCount="419">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</sst>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>
    <filterColumn colId="2">
      <filters>
        <filter val="Mock Test"/>
      </filters>
    </filterColumn>
  </autoFilter>
  <tableColumns count="15">
    <tableColumn id="1" xr3:uid="{5EB72326-5251-41A8-AECD-24DDF250AFE8}" name="Column1" dataDxfId="81"/>
    <tableColumn id="2" xr3:uid="{9CBF5F65-4397-4DFE-8767-57DFCB6252B3}" name="Column2" dataDxfId="80"/>
    <tableColumn id="3" xr3:uid="{7CE104AF-0AFE-4625-A3A9-DCCECAD8CDEA}" name="Column3" dataDxfId="79"/>
    <tableColumn id="4" xr3:uid="{F74DAE4A-CDB4-4DDB-B4C2-F59E93EF5753}" name="Column4" dataDxfId="78"/>
    <tableColumn id="5" xr3:uid="{BBD4FC7A-20E2-439C-B62D-73F9BC6FE918}" name="Column5" dataDxfId="77"/>
    <tableColumn id="6" xr3:uid="{276955D0-89FF-4678-AADF-D0D2E4AEB8D1}" name="Column6" dataDxfId="76"/>
    <tableColumn id="7" xr3:uid="{B01CF504-7BD8-4DBF-B0B5-944238AF5628}" name="Column8" dataDxfId="75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74"/>
    <tableColumn id="15" xr3:uid="{903FDE98-F0DC-4883-9D69-EC2BB51F3756}" name="Column7" dataDxfId="7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2/go-classes-2023-mock-test-3" TargetMode="External"/><Relationship Id="rId79" Type="http://schemas.openxmlformats.org/officeDocument/2006/relationships/hyperlink" Target="https://gateoverflow.in/exam/413/go-classes-2023-mock-test-5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7/go-classes-2023-mock-test-1" TargetMode="External"/><Relationship Id="rId77" Type="http://schemas.openxmlformats.org/officeDocument/2006/relationships/hyperlink" Target="https://gateoverflow.in/exam/404/gate-overflow-test-series-calculu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99/go-classes-2023-mock-test-2" TargetMode="External"/><Relationship Id="rId80" Type="http://schemas.openxmlformats.org/officeDocument/2006/relationships/hyperlink" Target="https://gateoverflow.in/exam/412/gate-overflow-test-series-mock-gate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396/gate-overflow-test-series-operating-systems-test-2" TargetMode="External"/><Relationship Id="rId75" Type="http://schemas.openxmlformats.org/officeDocument/2006/relationships/hyperlink" Target="https://gateoverflow.in/exam/401/gate-overflow-test-series-compiler-design-test-1" TargetMode="External"/><Relationship Id="rId83" Type="http://schemas.openxmlformats.org/officeDocument/2006/relationships/table" Target="../tables/table1.xm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400/gate-overflow-test-series-mixed-subjects-test-4" TargetMode="External"/><Relationship Id="rId78" Type="http://schemas.openxmlformats.org/officeDocument/2006/relationships/hyperlink" Target="https://gateoverflow.in/exam/406/gate-overflow-test-series-mock-gate-1" TargetMode="External"/><Relationship Id="rId81" Type="http://schemas.openxmlformats.org/officeDocument/2006/relationships/hyperlink" Target="https://gateoverflow.in/exam/414/gate-overflow-test-series-mock-gate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07/go-classes-2023-mock-test-4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398/gate-overflow-test-series-linear-algebra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255" zoomScale="103" workbookViewId="0">
      <selection activeCell="N346" sqref="N346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76">
        <v>2021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5" thickBot="1" x14ac:dyDescent="0.35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3"/>
      <c r="T2" s="3"/>
      <c r="U2" s="3"/>
      <c r="V2" s="4"/>
    </row>
    <row r="4" spans="1:22" ht="63" x14ac:dyDescent="0.3">
      <c r="A4" s="5" t="s">
        <v>1</v>
      </c>
      <c r="B4" s="5"/>
      <c r="C4" s="106" t="s">
        <v>100</v>
      </c>
      <c r="D4" s="106"/>
      <c r="E4" s="106"/>
      <c r="F4" s="106"/>
      <c r="G4" s="106"/>
      <c r="H4" s="106"/>
      <c r="I4" s="106"/>
      <c r="J4" s="106"/>
      <c r="K4" s="10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4" t="s">
        <v>5</v>
      </c>
      <c r="D5" s="94"/>
      <c r="E5" s="94"/>
      <c r="F5" s="94"/>
      <c r="G5" s="94"/>
      <c r="H5" s="94"/>
      <c r="I5" s="94"/>
      <c r="J5" s="94"/>
      <c r="K5" s="94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6" t="s">
        <v>33</v>
      </c>
      <c r="D6" s="87"/>
      <c r="E6" s="87"/>
      <c r="F6" s="87"/>
      <c r="G6" s="87"/>
      <c r="H6" s="87"/>
      <c r="I6" s="87"/>
      <c r="J6" s="87"/>
      <c r="K6" s="8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6" t="s">
        <v>34</v>
      </c>
      <c r="D7" s="87"/>
      <c r="E7" s="87"/>
      <c r="F7" s="87"/>
      <c r="G7" s="87"/>
      <c r="H7" s="87"/>
      <c r="I7" s="87"/>
      <c r="J7" s="87"/>
      <c r="K7" s="8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7" t="s">
        <v>35</v>
      </c>
      <c r="D8" s="87"/>
      <c r="E8" s="87"/>
      <c r="F8" s="87"/>
      <c r="G8" s="87"/>
      <c r="H8" s="87"/>
      <c r="I8" s="87"/>
      <c r="J8" s="87"/>
      <c r="K8" s="8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6" t="s">
        <v>36</v>
      </c>
      <c r="D9" s="87"/>
      <c r="E9" s="87"/>
      <c r="F9" s="87"/>
      <c r="G9" s="87"/>
      <c r="H9" s="87"/>
      <c r="I9" s="87"/>
      <c r="J9" s="87"/>
      <c r="K9" s="8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6" t="s">
        <v>37</v>
      </c>
      <c r="D10" s="87"/>
      <c r="E10" s="87"/>
      <c r="F10" s="87"/>
      <c r="G10" s="87"/>
      <c r="H10" s="87"/>
      <c r="I10" s="87"/>
      <c r="J10" s="87"/>
      <c r="K10" s="8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7" t="s">
        <v>7</v>
      </c>
      <c r="D11" s="87"/>
      <c r="E11" s="87"/>
      <c r="F11" s="87"/>
      <c r="G11" s="87"/>
      <c r="H11" s="87"/>
      <c r="I11" s="87"/>
      <c r="J11" s="87"/>
      <c r="K11" s="8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6" t="s">
        <v>38</v>
      </c>
      <c r="D12" s="87"/>
      <c r="E12" s="87"/>
      <c r="F12" s="87"/>
      <c r="G12" s="87"/>
      <c r="H12" s="87"/>
      <c r="I12" s="87"/>
      <c r="J12" s="87"/>
      <c r="K12" s="8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6" t="s">
        <v>39</v>
      </c>
      <c r="D13" s="87"/>
      <c r="E13" s="87"/>
      <c r="F13" s="87"/>
      <c r="G13" s="87"/>
      <c r="H13" s="87"/>
      <c r="I13" s="87"/>
      <c r="J13" s="87"/>
      <c r="K13" s="8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6" t="s">
        <v>40</v>
      </c>
      <c r="D14" s="87"/>
      <c r="E14" s="87"/>
      <c r="F14" s="87"/>
      <c r="G14" s="87"/>
      <c r="H14" s="87"/>
      <c r="I14" s="87"/>
      <c r="J14" s="87"/>
      <c r="K14" s="8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6" t="s">
        <v>41</v>
      </c>
      <c r="D15" s="87"/>
      <c r="E15" s="87"/>
      <c r="F15" s="87"/>
      <c r="G15" s="87"/>
      <c r="H15" s="87"/>
      <c r="I15" s="87"/>
      <c r="J15" s="87"/>
      <c r="K15" s="8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6" t="s">
        <v>42</v>
      </c>
      <c r="D16" s="87"/>
      <c r="E16" s="87"/>
      <c r="F16" s="87"/>
      <c r="G16" s="87"/>
      <c r="H16" s="87"/>
      <c r="I16" s="87"/>
      <c r="J16" s="87"/>
      <c r="K16" s="8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7" t="s">
        <v>8</v>
      </c>
      <c r="D17" s="87"/>
      <c r="E17" s="87"/>
      <c r="F17" s="87"/>
      <c r="G17" s="87"/>
      <c r="H17" s="87"/>
      <c r="I17" s="87"/>
      <c r="J17" s="87"/>
      <c r="K17" s="8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6" t="s">
        <v>43</v>
      </c>
      <c r="D18" s="87"/>
      <c r="E18" s="87"/>
      <c r="F18" s="87"/>
      <c r="G18" s="87"/>
      <c r="H18" s="87"/>
      <c r="I18" s="87"/>
      <c r="J18" s="87"/>
      <c r="K18" s="8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7" t="s">
        <v>9</v>
      </c>
      <c r="D19" s="87"/>
      <c r="E19" s="87"/>
      <c r="F19" s="87"/>
      <c r="G19" s="87"/>
      <c r="H19" s="87"/>
      <c r="I19" s="87"/>
      <c r="J19" s="87"/>
      <c r="K19" s="8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7" t="s">
        <v>44</v>
      </c>
      <c r="D20" s="87"/>
      <c r="E20" s="87"/>
      <c r="F20" s="87"/>
      <c r="G20" s="87"/>
      <c r="H20" s="87"/>
      <c r="I20" s="87"/>
      <c r="J20" s="87"/>
      <c r="K20" s="8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6" t="s">
        <v>45</v>
      </c>
      <c r="D21" s="87"/>
      <c r="E21" s="87"/>
      <c r="F21" s="87"/>
      <c r="G21" s="87"/>
      <c r="H21" s="87"/>
      <c r="I21" s="87"/>
      <c r="J21" s="87"/>
      <c r="K21" s="8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6" t="s">
        <v>46</v>
      </c>
      <c r="D22" s="87"/>
      <c r="E22" s="87"/>
      <c r="F22" s="87"/>
      <c r="G22" s="87"/>
      <c r="H22" s="87"/>
      <c r="I22" s="87"/>
      <c r="J22" s="87"/>
      <c r="K22" s="8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7" t="s">
        <v>10</v>
      </c>
      <c r="D23" s="87"/>
      <c r="E23" s="87"/>
      <c r="F23" s="87"/>
      <c r="G23" s="87"/>
      <c r="H23" s="87"/>
      <c r="I23" s="87"/>
      <c r="J23" s="87"/>
      <c r="K23" s="8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7" t="s">
        <v>47</v>
      </c>
      <c r="D24" s="87"/>
      <c r="E24" s="87"/>
      <c r="F24" s="87"/>
      <c r="G24" s="87"/>
      <c r="H24" s="87"/>
      <c r="I24" s="87"/>
      <c r="J24" s="87"/>
      <c r="K24" s="8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7" t="s">
        <v>11</v>
      </c>
      <c r="D25" s="87"/>
      <c r="E25" s="87"/>
      <c r="F25" s="87"/>
      <c r="G25" s="87"/>
      <c r="H25" s="87"/>
      <c r="I25" s="87"/>
      <c r="J25" s="87"/>
      <c r="K25" s="8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6" t="s">
        <v>48</v>
      </c>
      <c r="D26" s="87"/>
      <c r="E26" s="87"/>
      <c r="F26" s="87"/>
      <c r="G26" s="87"/>
      <c r="H26" s="87"/>
      <c r="I26" s="87"/>
      <c r="J26" s="87"/>
      <c r="K26" s="8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7" t="s">
        <v>12</v>
      </c>
      <c r="D27" s="87"/>
      <c r="E27" s="87"/>
      <c r="F27" s="87"/>
      <c r="G27" s="87"/>
      <c r="H27" s="87"/>
      <c r="I27" s="87"/>
      <c r="J27" s="87"/>
      <c r="K27" s="8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6" t="s">
        <v>49</v>
      </c>
      <c r="D28" s="87"/>
      <c r="E28" s="87"/>
      <c r="F28" s="87"/>
      <c r="G28" s="87"/>
      <c r="H28" s="87"/>
      <c r="I28" s="87"/>
      <c r="J28" s="87"/>
      <c r="K28" s="8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0" t="s">
        <v>58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2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6" t="s">
        <v>13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8"/>
      <c r="S32" s="15"/>
      <c r="T32" s="15"/>
      <c r="U32" s="15"/>
    </row>
    <row r="34" spans="1:21" ht="63" x14ac:dyDescent="0.3">
      <c r="A34" s="5" t="s">
        <v>1</v>
      </c>
      <c r="B34" s="5"/>
      <c r="C34" s="93" t="s">
        <v>100</v>
      </c>
      <c r="D34" s="93"/>
      <c r="E34" s="93"/>
      <c r="F34" s="93"/>
      <c r="G34" s="93"/>
      <c r="H34" s="93"/>
      <c r="I34" s="93"/>
      <c r="J34" s="93"/>
      <c r="K34" s="93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4" t="s">
        <v>14</v>
      </c>
      <c r="D35" s="94"/>
      <c r="E35" s="94"/>
      <c r="F35" s="94"/>
      <c r="G35" s="94"/>
      <c r="H35" s="94"/>
      <c r="I35" s="94"/>
      <c r="J35" s="94"/>
      <c r="K35" s="94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6" t="s">
        <v>16</v>
      </c>
      <c r="D36" s="87"/>
      <c r="E36" s="87"/>
      <c r="F36" s="87"/>
      <c r="G36" s="87"/>
      <c r="H36" s="87"/>
      <c r="I36" s="87"/>
      <c r="J36" s="87"/>
      <c r="K36" s="8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6" t="s">
        <v>17</v>
      </c>
      <c r="D37" s="87"/>
      <c r="E37" s="87"/>
      <c r="F37" s="87"/>
      <c r="G37" s="87"/>
      <c r="H37" s="87"/>
      <c r="I37" s="87"/>
      <c r="J37" s="87"/>
      <c r="K37" s="8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7" t="s">
        <v>18</v>
      </c>
      <c r="D38" s="87"/>
      <c r="E38" s="87"/>
      <c r="F38" s="87"/>
      <c r="G38" s="87"/>
      <c r="H38" s="87"/>
      <c r="I38" s="87"/>
      <c r="J38" s="87"/>
      <c r="K38" s="8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6" t="s">
        <v>61</v>
      </c>
      <c r="D39" s="87"/>
      <c r="E39" s="87"/>
      <c r="F39" s="87"/>
      <c r="G39" s="87"/>
      <c r="H39" s="87"/>
      <c r="I39" s="87"/>
      <c r="J39" s="87"/>
      <c r="K39" s="8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6" t="s">
        <v>61</v>
      </c>
      <c r="D40" s="87"/>
      <c r="E40" s="87"/>
      <c r="F40" s="87"/>
      <c r="G40" s="87"/>
      <c r="H40" s="87"/>
      <c r="I40" s="87"/>
      <c r="J40" s="87"/>
      <c r="K40" s="8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7" t="s">
        <v>20</v>
      </c>
      <c r="D41" s="87"/>
      <c r="E41" s="87"/>
      <c r="F41" s="87"/>
      <c r="G41" s="87"/>
      <c r="H41" s="87"/>
      <c r="I41" s="87"/>
      <c r="J41" s="87"/>
      <c r="K41" s="8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6" t="s">
        <v>21</v>
      </c>
      <c r="D42" s="87"/>
      <c r="E42" s="87"/>
      <c r="F42" s="87"/>
      <c r="G42" s="87"/>
      <c r="H42" s="87"/>
      <c r="I42" s="87"/>
      <c r="J42" s="87"/>
      <c r="K42" s="8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6" t="s">
        <v>62</v>
      </c>
      <c r="D43" s="87"/>
      <c r="E43" s="87"/>
      <c r="F43" s="87"/>
      <c r="G43" s="87"/>
      <c r="H43" s="87"/>
      <c r="I43" s="87"/>
      <c r="J43" s="87"/>
      <c r="K43" s="8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6" t="s">
        <v>22</v>
      </c>
      <c r="D44" s="87"/>
      <c r="E44" s="87"/>
      <c r="F44" s="87"/>
      <c r="G44" s="87"/>
      <c r="H44" s="87"/>
      <c r="I44" s="87"/>
      <c r="J44" s="87"/>
      <c r="K44" s="8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6" t="s">
        <v>23</v>
      </c>
      <c r="D45" s="87"/>
      <c r="E45" s="87"/>
      <c r="F45" s="87"/>
      <c r="G45" s="87"/>
      <c r="H45" s="87"/>
      <c r="I45" s="87"/>
      <c r="J45" s="87"/>
      <c r="K45" s="8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6" t="s">
        <v>63</v>
      </c>
      <c r="D46" s="87"/>
      <c r="E46" s="87"/>
      <c r="F46" s="87"/>
      <c r="G46" s="87"/>
      <c r="H46" s="87"/>
      <c r="I46" s="87"/>
      <c r="J46" s="87"/>
      <c r="K46" s="8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0" t="s">
        <v>58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2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83" t="s">
        <v>24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5"/>
      <c r="S49" s="3"/>
      <c r="T49" s="3"/>
      <c r="U49" s="3"/>
    </row>
    <row r="51" spans="1:21" ht="63" x14ac:dyDescent="0.3">
      <c r="A51" s="5" t="s">
        <v>1</v>
      </c>
      <c r="B51" s="5"/>
      <c r="C51" s="93" t="s">
        <v>100</v>
      </c>
      <c r="D51" s="93"/>
      <c r="E51" s="93"/>
      <c r="F51" s="93"/>
      <c r="G51" s="93"/>
      <c r="H51" s="93"/>
      <c r="I51" s="93"/>
      <c r="J51" s="93"/>
      <c r="K51" s="93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4" t="s">
        <v>65</v>
      </c>
      <c r="D52" s="94"/>
      <c r="E52" s="94"/>
      <c r="F52" s="94"/>
      <c r="G52" s="94"/>
      <c r="H52" s="94"/>
      <c r="I52" s="94"/>
      <c r="J52" s="94"/>
      <c r="K52" s="94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6" t="s">
        <v>66</v>
      </c>
      <c r="D53" s="87"/>
      <c r="E53" s="87"/>
      <c r="F53" s="87"/>
      <c r="G53" s="87"/>
      <c r="H53" s="87"/>
      <c r="I53" s="87"/>
      <c r="J53" s="87"/>
      <c r="K53" s="8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6" t="s">
        <v>25</v>
      </c>
      <c r="D54" s="87"/>
      <c r="E54" s="87"/>
      <c r="F54" s="87"/>
      <c r="G54" s="87"/>
      <c r="H54" s="87"/>
      <c r="I54" s="87"/>
      <c r="J54" s="87"/>
      <c r="K54" s="8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7" t="s">
        <v>26</v>
      </c>
      <c r="D55" s="87"/>
      <c r="E55" s="87"/>
      <c r="F55" s="87"/>
      <c r="G55" s="87"/>
      <c r="H55" s="87"/>
      <c r="I55" s="87"/>
      <c r="J55" s="87"/>
      <c r="K55" s="8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6" t="s">
        <v>27</v>
      </c>
      <c r="D56" s="87"/>
      <c r="E56" s="87"/>
      <c r="F56" s="87"/>
      <c r="G56" s="87"/>
      <c r="H56" s="87"/>
      <c r="I56" s="87"/>
      <c r="J56" s="87"/>
      <c r="K56" s="8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6" t="s">
        <v>67</v>
      </c>
      <c r="D57" s="87"/>
      <c r="E57" s="87"/>
      <c r="F57" s="87"/>
      <c r="G57" s="87"/>
      <c r="H57" s="87"/>
      <c r="I57" s="87"/>
      <c r="J57" s="87"/>
      <c r="K57" s="8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0" t="s">
        <v>58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2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2" t="s">
        <v>28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/>
    </row>
    <row r="61" spans="1:21" x14ac:dyDescent="0.3">
      <c r="A61" s="16" t="s">
        <v>1</v>
      </c>
      <c r="B61" s="16"/>
      <c r="C61" s="88" t="s">
        <v>68</v>
      </c>
      <c r="D61" s="88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77" t="s">
        <v>82</v>
      </c>
      <c r="D62" s="77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77" t="s">
        <v>83</v>
      </c>
      <c r="D63" s="77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77" t="s">
        <v>88</v>
      </c>
      <c r="D64" s="77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77" t="s">
        <v>89</v>
      </c>
      <c r="D65" s="77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77" t="s">
        <v>29</v>
      </c>
      <c r="D66" s="77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74" t="s">
        <v>30</v>
      </c>
      <c r="D67" s="75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77" t="s">
        <v>31</v>
      </c>
      <c r="D68" s="77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74" t="s">
        <v>32</v>
      </c>
      <c r="D69" s="75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8" t="s">
        <v>98</v>
      </c>
      <c r="D70" s="78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5" t="s">
        <v>99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/>
    </row>
    <row r="74" spans="1:18" x14ac:dyDescent="0.3">
      <c r="A74" s="16" t="s">
        <v>1</v>
      </c>
      <c r="B74" s="16"/>
      <c r="C74" s="88" t="s">
        <v>68</v>
      </c>
      <c r="D74" s="88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77" t="s">
        <v>101</v>
      </c>
      <c r="D75" s="77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77" t="s">
        <v>102</v>
      </c>
      <c r="D76" s="77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77" t="s">
        <v>103</v>
      </c>
      <c r="D77" s="77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77" t="s">
        <v>104</v>
      </c>
      <c r="D78" s="77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99"/>
      <c r="D79" s="9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99"/>
      <c r="D80" s="9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8" t="s">
        <v>98</v>
      </c>
      <c r="D81" s="78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9">
        <v>2022</v>
      </c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 spans="1:23" x14ac:dyDescent="0.3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 spans="1:23" x14ac:dyDescent="0.3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 spans="1:23" ht="15" thickBot="1" x14ac:dyDescent="0.35">
      <c r="A87" s="89" t="s">
        <v>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1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3" t="s">
        <v>56</v>
      </c>
      <c r="D89" s="93"/>
      <c r="E89" s="93"/>
      <c r="F89" s="93"/>
      <c r="G89" s="93"/>
      <c r="H89" s="93"/>
      <c r="I89" s="93"/>
      <c r="J89" s="93"/>
      <c r="K89" s="93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4" t="s">
        <v>5</v>
      </c>
      <c r="D90" s="94"/>
      <c r="E90" s="94"/>
      <c r="F90" s="94"/>
      <c r="G90" s="94"/>
      <c r="H90" s="94"/>
      <c r="I90" s="94"/>
      <c r="J90" s="94"/>
      <c r="K90" s="94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6" t="s">
        <v>33</v>
      </c>
      <c r="D91" s="87"/>
      <c r="E91" s="87"/>
      <c r="F91" s="87"/>
      <c r="G91" s="87"/>
      <c r="H91" s="87"/>
      <c r="I91" s="87"/>
      <c r="J91" s="87"/>
      <c r="K91" s="8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6" t="s">
        <v>34</v>
      </c>
      <c r="D92" s="87"/>
      <c r="E92" s="87"/>
      <c r="F92" s="87"/>
      <c r="G92" s="87"/>
      <c r="H92" s="87"/>
      <c r="I92" s="87"/>
      <c r="J92" s="87"/>
      <c r="K92" s="8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7" t="s">
        <v>35</v>
      </c>
      <c r="D93" s="87"/>
      <c r="E93" s="87"/>
      <c r="F93" s="87"/>
      <c r="G93" s="87"/>
      <c r="H93" s="87"/>
      <c r="I93" s="87"/>
      <c r="J93" s="87"/>
      <c r="K93" s="8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6" t="s">
        <v>36</v>
      </c>
      <c r="D94" s="87"/>
      <c r="E94" s="87"/>
      <c r="F94" s="87"/>
      <c r="G94" s="87"/>
      <c r="H94" s="87"/>
      <c r="I94" s="87"/>
      <c r="J94" s="87"/>
      <c r="K94" s="8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6" t="s">
        <v>37</v>
      </c>
      <c r="D95" s="87"/>
      <c r="E95" s="87"/>
      <c r="F95" s="87"/>
      <c r="G95" s="87"/>
      <c r="H95" s="87"/>
      <c r="I95" s="87"/>
      <c r="J95" s="87"/>
      <c r="K95" s="8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7" t="s">
        <v>7</v>
      </c>
      <c r="D96" s="87"/>
      <c r="E96" s="87"/>
      <c r="F96" s="87"/>
      <c r="G96" s="87"/>
      <c r="H96" s="87"/>
      <c r="I96" s="87"/>
      <c r="J96" s="87"/>
      <c r="K96" s="8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6" t="s">
        <v>38</v>
      </c>
      <c r="D97" s="87"/>
      <c r="E97" s="87"/>
      <c r="F97" s="87"/>
      <c r="G97" s="87"/>
      <c r="H97" s="87"/>
      <c r="I97" s="87"/>
      <c r="J97" s="87"/>
      <c r="K97" s="8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6" t="s">
        <v>39</v>
      </c>
      <c r="D98" s="87"/>
      <c r="E98" s="87"/>
      <c r="F98" s="87"/>
      <c r="G98" s="87"/>
      <c r="H98" s="87"/>
      <c r="I98" s="87"/>
      <c r="J98" s="87"/>
      <c r="K98" s="8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6" t="s">
        <v>40</v>
      </c>
      <c r="D99" s="87"/>
      <c r="E99" s="87"/>
      <c r="F99" s="87"/>
      <c r="G99" s="87"/>
      <c r="H99" s="87"/>
      <c r="I99" s="87"/>
      <c r="J99" s="87"/>
      <c r="K99" s="8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6" t="s">
        <v>41</v>
      </c>
      <c r="D100" s="87"/>
      <c r="E100" s="87"/>
      <c r="F100" s="87"/>
      <c r="G100" s="87"/>
      <c r="H100" s="87"/>
      <c r="I100" s="87"/>
      <c r="J100" s="87"/>
      <c r="K100" s="8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6" t="s">
        <v>42</v>
      </c>
      <c r="D101" s="87"/>
      <c r="E101" s="87"/>
      <c r="F101" s="87"/>
      <c r="G101" s="87"/>
      <c r="H101" s="87"/>
      <c r="I101" s="87"/>
      <c r="J101" s="87"/>
      <c r="K101" s="8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7" t="s">
        <v>8</v>
      </c>
      <c r="D102" s="87"/>
      <c r="E102" s="87"/>
      <c r="F102" s="87"/>
      <c r="G102" s="87"/>
      <c r="H102" s="87"/>
      <c r="I102" s="87"/>
      <c r="J102" s="87"/>
      <c r="K102" s="8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6" t="s">
        <v>43</v>
      </c>
      <c r="D103" s="87"/>
      <c r="E103" s="87"/>
      <c r="F103" s="87"/>
      <c r="G103" s="87"/>
      <c r="H103" s="87"/>
      <c r="I103" s="87"/>
      <c r="J103" s="87"/>
      <c r="K103" s="8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7" t="s">
        <v>9</v>
      </c>
      <c r="D104" s="87"/>
      <c r="E104" s="87"/>
      <c r="F104" s="87"/>
      <c r="G104" s="87"/>
      <c r="H104" s="87"/>
      <c r="I104" s="87"/>
      <c r="J104" s="87"/>
      <c r="K104" s="8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7" t="s">
        <v>44</v>
      </c>
      <c r="D105" s="87"/>
      <c r="E105" s="87"/>
      <c r="F105" s="87"/>
      <c r="G105" s="87"/>
      <c r="H105" s="87"/>
      <c r="I105" s="87"/>
      <c r="J105" s="87"/>
      <c r="K105" s="8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6" t="s">
        <v>45</v>
      </c>
      <c r="D106" s="87"/>
      <c r="E106" s="87"/>
      <c r="F106" s="87"/>
      <c r="G106" s="87"/>
      <c r="H106" s="87"/>
      <c r="I106" s="87"/>
      <c r="J106" s="87"/>
      <c r="K106" s="8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6" t="s">
        <v>46</v>
      </c>
      <c r="D107" s="87"/>
      <c r="E107" s="87"/>
      <c r="F107" s="87"/>
      <c r="G107" s="87"/>
      <c r="H107" s="87"/>
      <c r="I107" s="87"/>
      <c r="J107" s="87"/>
      <c r="K107" s="8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7" t="s">
        <v>10</v>
      </c>
      <c r="D108" s="87"/>
      <c r="E108" s="87"/>
      <c r="F108" s="87"/>
      <c r="G108" s="87"/>
      <c r="H108" s="87"/>
      <c r="I108" s="87"/>
      <c r="J108" s="87"/>
      <c r="K108" s="8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7" t="s">
        <v>47</v>
      </c>
      <c r="D109" s="87"/>
      <c r="E109" s="87"/>
      <c r="F109" s="87"/>
      <c r="G109" s="87"/>
      <c r="H109" s="87"/>
      <c r="I109" s="87"/>
      <c r="J109" s="87"/>
      <c r="K109" s="8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7" t="s">
        <v>11</v>
      </c>
      <c r="D110" s="87"/>
      <c r="E110" s="87"/>
      <c r="F110" s="87"/>
      <c r="G110" s="87"/>
      <c r="H110" s="87"/>
      <c r="I110" s="87"/>
      <c r="J110" s="87"/>
      <c r="K110" s="8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6" t="s">
        <v>48</v>
      </c>
      <c r="D111" s="87"/>
      <c r="E111" s="87"/>
      <c r="F111" s="87"/>
      <c r="G111" s="87"/>
      <c r="H111" s="87"/>
      <c r="I111" s="87"/>
      <c r="J111" s="87"/>
      <c r="K111" s="8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7" t="s">
        <v>12</v>
      </c>
      <c r="D112" s="87"/>
      <c r="E112" s="87"/>
      <c r="F112" s="87"/>
      <c r="G112" s="87"/>
      <c r="H112" s="87"/>
      <c r="I112" s="87"/>
      <c r="J112" s="87"/>
      <c r="K112" s="8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6" t="s">
        <v>49</v>
      </c>
      <c r="D113" s="87"/>
      <c r="E113" s="87"/>
      <c r="F113" s="87"/>
      <c r="G113" s="87"/>
      <c r="H113" s="87"/>
      <c r="I113" s="87"/>
      <c r="J113" s="87"/>
      <c r="K113" s="8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0" t="s">
        <v>58</v>
      </c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2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6" t="s">
        <v>13</v>
      </c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8"/>
      <c r="S117" s="15"/>
      <c r="T117" s="15"/>
      <c r="U117" s="15"/>
    </row>
    <row r="119" spans="1:22" ht="63" x14ac:dyDescent="0.3">
      <c r="A119" s="5" t="s">
        <v>1</v>
      </c>
      <c r="B119" s="5"/>
      <c r="C119" s="93" t="s">
        <v>56</v>
      </c>
      <c r="D119" s="93"/>
      <c r="E119" s="93"/>
      <c r="F119" s="93"/>
      <c r="G119" s="93"/>
      <c r="H119" s="93"/>
      <c r="I119" s="93"/>
      <c r="J119" s="93"/>
      <c r="K119" s="93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4" t="s">
        <v>14</v>
      </c>
      <c r="D120" s="94"/>
      <c r="E120" s="94"/>
      <c r="F120" s="94"/>
      <c r="G120" s="94"/>
      <c r="H120" s="94"/>
      <c r="I120" s="94"/>
      <c r="J120" s="94"/>
      <c r="K120" s="94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6" t="s">
        <v>16</v>
      </c>
      <c r="D121" s="87"/>
      <c r="E121" s="87"/>
      <c r="F121" s="87"/>
      <c r="G121" s="87"/>
      <c r="H121" s="87"/>
      <c r="I121" s="87"/>
      <c r="J121" s="87"/>
      <c r="K121" s="8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6" t="s">
        <v>17</v>
      </c>
      <c r="D122" s="87"/>
      <c r="E122" s="87"/>
      <c r="F122" s="87"/>
      <c r="G122" s="87"/>
      <c r="H122" s="87"/>
      <c r="I122" s="87"/>
      <c r="J122" s="87"/>
      <c r="K122" s="8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7" t="s">
        <v>18</v>
      </c>
      <c r="D123" s="87"/>
      <c r="E123" s="87"/>
      <c r="F123" s="87"/>
      <c r="G123" s="87"/>
      <c r="H123" s="87"/>
      <c r="I123" s="87"/>
      <c r="J123" s="87"/>
      <c r="K123" s="8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6" t="s">
        <v>61</v>
      </c>
      <c r="D124" s="87"/>
      <c r="E124" s="87"/>
      <c r="F124" s="87"/>
      <c r="G124" s="87"/>
      <c r="H124" s="87"/>
      <c r="I124" s="87"/>
      <c r="J124" s="87"/>
      <c r="K124" s="8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6" t="s">
        <v>19</v>
      </c>
      <c r="D125" s="87"/>
      <c r="E125" s="87"/>
      <c r="F125" s="87"/>
      <c r="G125" s="87"/>
      <c r="H125" s="87"/>
      <c r="I125" s="87"/>
      <c r="J125" s="87"/>
      <c r="K125" s="8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7" t="s">
        <v>20</v>
      </c>
      <c r="D126" s="87"/>
      <c r="E126" s="87"/>
      <c r="F126" s="87"/>
      <c r="G126" s="87"/>
      <c r="H126" s="87"/>
      <c r="I126" s="87"/>
      <c r="J126" s="87"/>
      <c r="K126" s="8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6" t="s">
        <v>21</v>
      </c>
      <c r="D127" s="87"/>
      <c r="E127" s="87"/>
      <c r="F127" s="87"/>
      <c r="G127" s="87"/>
      <c r="H127" s="87"/>
      <c r="I127" s="87"/>
      <c r="J127" s="87"/>
      <c r="K127" s="8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6" t="s">
        <v>62</v>
      </c>
      <c r="D128" s="87"/>
      <c r="E128" s="87"/>
      <c r="F128" s="87"/>
      <c r="G128" s="87"/>
      <c r="H128" s="87"/>
      <c r="I128" s="87"/>
      <c r="J128" s="87"/>
      <c r="K128" s="8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6" t="s">
        <v>22</v>
      </c>
      <c r="D129" s="87"/>
      <c r="E129" s="87"/>
      <c r="F129" s="87"/>
      <c r="G129" s="87"/>
      <c r="H129" s="87"/>
      <c r="I129" s="87"/>
      <c r="J129" s="87"/>
      <c r="K129" s="8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6" t="s">
        <v>23</v>
      </c>
      <c r="D130" s="87"/>
      <c r="E130" s="87"/>
      <c r="F130" s="87"/>
      <c r="G130" s="87"/>
      <c r="H130" s="87"/>
      <c r="I130" s="87"/>
      <c r="J130" s="87"/>
      <c r="K130" s="8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6" t="s">
        <v>63</v>
      </c>
      <c r="D131" s="87"/>
      <c r="E131" s="87"/>
      <c r="F131" s="87"/>
      <c r="G131" s="87"/>
      <c r="H131" s="87"/>
      <c r="I131" s="87"/>
      <c r="J131" s="87"/>
      <c r="K131" s="8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0" t="s">
        <v>58</v>
      </c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2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83" t="s">
        <v>24</v>
      </c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5"/>
      <c r="S134" s="3"/>
      <c r="T134" s="3"/>
      <c r="U134" s="3"/>
    </row>
    <row r="136" spans="1:21" ht="63" x14ac:dyDescent="0.3">
      <c r="A136" s="5" t="s">
        <v>1</v>
      </c>
      <c r="B136" s="5"/>
      <c r="C136" s="93" t="s">
        <v>56</v>
      </c>
      <c r="D136" s="93"/>
      <c r="E136" s="93"/>
      <c r="F136" s="93"/>
      <c r="G136" s="93"/>
      <c r="H136" s="93"/>
      <c r="I136" s="93"/>
      <c r="J136" s="93"/>
      <c r="K136" s="93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4" t="s">
        <v>65</v>
      </c>
      <c r="D137" s="94"/>
      <c r="E137" s="94"/>
      <c r="F137" s="94"/>
      <c r="G137" s="94"/>
      <c r="H137" s="94"/>
      <c r="I137" s="94"/>
      <c r="J137" s="94"/>
      <c r="K137" s="94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6" t="s">
        <v>66</v>
      </c>
      <c r="D138" s="87"/>
      <c r="E138" s="87"/>
      <c r="F138" s="87"/>
      <c r="G138" s="87"/>
      <c r="H138" s="87"/>
      <c r="I138" s="87"/>
      <c r="J138" s="87"/>
      <c r="K138" s="8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6" t="s">
        <v>25</v>
      </c>
      <c r="D139" s="87"/>
      <c r="E139" s="87"/>
      <c r="F139" s="87"/>
      <c r="G139" s="87"/>
      <c r="H139" s="87"/>
      <c r="I139" s="87"/>
      <c r="J139" s="87"/>
      <c r="K139" s="8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7" t="s">
        <v>26</v>
      </c>
      <c r="D140" s="87"/>
      <c r="E140" s="87"/>
      <c r="F140" s="87"/>
      <c r="G140" s="87"/>
      <c r="H140" s="87"/>
      <c r="I140" s="87"/>
      <c r="J140" s="87"/>
      <c r="K140" s="8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6" t="s">
        <v>27</v>
      </c>
      <c r="D141" s="87"/>
      <c r="E141" s="87"/>
      <c r="F141" s="87"/>
      <c r="G141" s="87"/>
      <c r="H141" s="87"/>
      <c r="I141" s="87"/>
      <c r="J141" s="87"/>
      <c r="K141" s="8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6" t="s">
        <v>67</v>
      </c>
      <c r="D142" s="87"/>
      <c r="E142" s="87"/>
      <c r="F142" s="87"/>
      <c r="G142" s="87"/>
      <c r="H142" s="87"/>
      <c r="I142" s="87"/>
      <c r="J142" s="87"/>
      <c r="K142" s="8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0" t="s">
        <v>58</v>
      </c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2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2" t="s">
        <v>28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/>
    </row>
    <row r="146" spans="1:18" x14ac:dyDescent="0.3">
      <c r="A146" s="16" t="s">
        <v>1</v>
      </c>
      <c r="B146" s="16"/>
      <c r="C146" s="88" t="s">
        <v>68</v>
      </c>
      <c r="D146" s="88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77" t="s">
        <v>84</v>
      </c>
      <c r="D147" s="77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77" t="s">
        <v>85</v>
      </c>
      <c r="D148" s="77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77" t="s">
        <v>86</v>
      </c>
      <c r="D149" s="77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77" t="s">
        <v>87</v>
      </c>
      <c r="D150" s="77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77" t="s">
        <v>90</v>
      </c>
      <c r="D151" s="77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77" t="s">
        <v>91</v>
      </c>
      <c r="D152" s="77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77" t="s">
        <v>92</v>
      </c>
      <c r="D153" s="77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77" t="s">
        <v>93</v>
      </c>
      <c r="D154" s="77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8" t="s">
        <v>98</v>
      </c>
      <c r="D155" s="78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5" t="s">
        <v>99</v>
      </c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/>
    </row>
    <row r="159" spans="1:18" x14ac:dyDescent="0.3">
      <c r="A159" s="16" t="s">
        <v>1</v>
      </c>
      <c r="B159" s="16"/>
      <c r="C159" s="88" t="s">
        <v>68</v>
      </c>
      <c r="D159" s="88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77" t="s">
        <v>94</v>
      </c>
      <c r="D160" s="77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77" t="s">
        <v>95</v>
      </c>
      <c r="D161" s="77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77" t="s">
        <v>96</v>
      </c>
      <c r="D162" s="77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77" t="s">
        <v>97</v>
      </c>
      <c r="D163" s="77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8" t="s">
        <v>98</v>
      </c>
      <c r="D164" s="78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9" t="s">
        <v>106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</row>
    <row r="171" spans="1:23" ht="14.4" customHeight="1" x14ac:dyDescent="0.3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</row>
    <row r="172" spans="1:23" ht="14.4" customHeight="1" x14ac:dyDescent="0.3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</row>
    <row r="173" spans="1:23" ht="15" thickBot="1" x14ac:dyDescent="0.35">
      <c r="A173" s="89" t="s">
        <v>0</v>
      </c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1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13" t="s">
        <v>108</v>
      </c>
      <c r="D175" s="114"/>
      <c r="E175" s="114"/>
      <c r="F175" s="114"/>
      <c r="G175" s="114"/>
      <c r="H175" s="114"/>
      <c r="I175" s="114"/>
      <c r="J175" s="114"/>
      <c r="K175" s="115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03" t="s">
        <v>43</v>
      </c>
      <c r="D176" s="104"/>
      <c r="E176" s="104"/>
      <c r="F176" s="104"/>
      <c r="G176" s="104"/>
      <c r="H176" s="104"/>
      <c r="I176" s="104"/>
      <c r="J176" s="104"/>
      <c r="K176" s="105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07" t="s">
        <v>8</v>
      </c>
      <c r="D177" s="108"/>
      <c r="E177" s="108"/>
      <c r="F177" s="108"/>
      <c r="G177" s="108"/>
      <c r="H177" s="108"/>
      <c r="I177" s="108"/>
      <c r="J177" s="108"/>
      <c r="K177" s="10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07" t="s">
        <v>11</v>
      </c>
      <c r="D178" s="108"/>
      <c r="E178" s="108"/>
      <c r="F178" s="108"/>
      <c r="G178" s="108"/>
      <c r="H178" s="108"/>
      <c r="I178" s="108"/>
      <c r="J178" s="108"/>
      <c r="K178" s="10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03" t="s">
        <v>48</v>
      </c>
      <c r="D179" s="104"/>
      <c r="E179" s="104"/>
      <c r="F179" s="104"/>
      <c r="G179" s="104"/>
      <c r="H179" s="104"/>
      <c r="I179" s="104"/>
      <c r="J179" s="104"/>
      <c r="K179" s="105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03" t="s">
        <v>45</v>
      </c>
      <c r="D180" s="104"/>
      <c r="E180" s="104"/>
      <c r="F180" s="104"/>
      <c r="G180" s="104"/>
      <c r="H180" s="104"/>
      <c r="I180" s="104"/>
      <c r="J180" s="104"/>
      <c r="K180" s="105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03" t="s">
        <v>46</v>
      </c>
      <c r="D181" s="104"/>
      <c r="E181" s="104"/>
      <c r="F181" s="104"/>
      <c r="G181" s="104"/>
      <c r="H181" s="104"/>
      <c r="I181" s="104"/>
      <c r="J181" s="104"/>
      <c r="K181" s="105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03" t="s">
        <v>36</v>
      </c>
      <c r="D182" s="104"/>
      <c r="E182" s="104"/>
      <c r="F182" s="104"/>
      <c r="G182" s="104"/>
      <c r="H182" s="104"/>
      <c r="I182" s="104"/>
      <c r="J182" s="104"/>
      <c r="K182" s="105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03" t="s">
        <v>37</v>
      </c>
      <c r="D183" s="104"/>
      <c r="E183" s="104"/>
      <c r="F183" s="104"/>
      <c r="G183" s="104"/>
      <c r="H183" s="104"/>
      <c r="I183" s="104"/>
      <c r="J183" s="104"/>
      <c r="K183" s="105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03" t="s">
        <v>39</v>
      </c>
      <c r="D184" s="104"/>
      <c r="E184" s="104"/>
      <c r="F184" s="104"/>
      <c r="G184" s="104"/>
      <c r="H184" s="104"/>
      <c r="I184" s="104"/>
      <c r="J184" s="104"/>
      <c r="K184" s="105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03" t="s">
        <v>40</v>
      </c>
      <c r="D185" s="104"/>
      <c r="E185" s="104"/>
      <c r="F185" s="104"/>
      <c r="G185" s="104"/>
      <c r="H185" s="104"/>
      <c r="I185" s="104"/>
      <c r="J185" s="104"/>
      <c r="K185" s="105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07" t="s">
        <v>7</v>
      </c>
      <c r="D186" s="108"/>
      <c r="E186" s="108"/>
      <c r="F186" s="108"/>
      <c r="G186" s="108"/>
      <c r="H186" s="108"/>
      <c r="I186" s="108"/>
      <c r="J186" s="108"/>
      <c r="K186" s="10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03" t="s">
        <v>38</v>
      </c>
      <c r="D187" s="104"/>
      <c r="E187" s="104"/>
      <c r="F187" s="104"/>
      <c r="G187" s="104"/>
      <c r="H187" s="104"/>
      <c r="I187" s="104"/>
      <c r="J187" s="104"/>
      <c r="K187" s="105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07" t="s">
        <v>5</v>
      </c>
      <c r="D188" s="108"/>
      <c r="E188" s="108"/>
      <c r="F188" s="108"/>
      <c r="G188" s="108"/>
      <c r="H188" s="108"/>
      <c r="I188" s="108"/>
      <c r="J188" s="108"/>
      <c r="K188" s="10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03" t="s">
        <v>33</v>
      </c>
      <c r="D189" s="104"/>
      <c r="E189" s="104"/>
      <c r="F189" s="104"/>
      <c r="G189" s="104"/>
      <c r="H189" s="104"/>
      <c r="I189" s="104"/>
      <c r="J189" s="104"/>
      <c r="K189" s="105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07" t="s">
        <v>9</v>
      </c>
      <c r="D190" s="108"/>
      <c r="E190" s="108"/>
      <c r="F190" s="108"/>
      <c r="G190" s="108"/>
      <c r="H190" s="108"/>
      <c r="I190" s="108"/>
      <c r="J190" s="108"/>
      <c r="K190" s="10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07" t="s">
        <v>44</v>
      </c>
      <c r="D191" s="108"/>
      <c r="E191" s="108"/>
      <c r="F191" s="108"/>
      <c r="G191" s="108"/>
      <c r="H191" s="108"/>
      <c r="I191" s="108"/>
      <c r="J191" s="108"/>
      <c r="K191" s="10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03" t="s">
        <v>34</v>
      </c>
      <c r="D192" s="104"/>
      <c r="E192" s="104"/>
      <c r="F192" s="104"/>
      <c r="G192" s="104"/>
      <c r="H192" s="104"/>
      <c r="I192" s="104"/>
      <c r="J192" s="104"/>
      <c r="K192" s="105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07" t="s">
        <v>35</v>
      </c>
      <c r="D193" s="108"/>
      <c r="E193" s="108"/>
      <c r="F193" s="108"/>
      <c r="G193" s="108"/>
      <c r="H193" s="108"/>
      <c r="I193" s="108"/>
      <c r="J193" s="108"/>
      <c r="K193" s="10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07" t="s">
        <v>12</v>
      </c>
      <c r="D194" s="108"/>
      <c r="E194" s="108"/>
      <c r="F194" s="108"/>
      <c r="G194" s="108"/>
      <c r="H194" s="108"/>
      <c r="I194" s="108"/>
      <c r="J194" s="108"/>
      <c r="K194" s="10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03" t="s">
        <v>49</v>
      </c>
      <c r="D195" s="108"/>
      <c r="E195" s="108"/>
      <c r="F195" s="108"/>
      <c r="G195" s="108"/>
      <c r="H195" s="108"/>
      <c r="I195" s="108"/>
      <c r="J195" s="108"/>
      <c r="K195" s="10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07" t="s">
        <v>10</v>
      </c>
      <c r="D196" s="108"/>
      <c r="E196" s="108"/>
      <c r="F196" s="108"/>
      <c r="G196" s="108"/>
      <c r="H196" s="108"/>
      <c r="I196" s="108"/>
      <c r="J196" s="108"/>
      <c r="K196" s="10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07" t="s">
        <v>47</v>
      </c>
      <c r="D197" s="108"/>
      <c r="E197" s="108"/>
      <c r="F197" s="108"/>
      <c r="G197" s="108"/>
      <c r="H197" s="108"/>
      <c r="I197" s="108"/>
      <c r="J197" s="108"/>
      <c r="K197" s="10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03" t="s">
        <v>41</v>
      </c>
      <c r="D198" s="104"/>
      <c r="E198" s="104"/>
      <c r="F198" s="104"/>
      <c r="G198" s="104"/>
      <c r="H198" s="104"/>
      <c r="I198" s="104"/>
      <c r="J198" s="104"/>
      <c r="K198" s="105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03" t="s">
        <v>42</v>
      </c>
      <c r="D199" s="104"/>
      <c r="E199" s="104"/>
      <c r="F199" s="104"/>
      <c r="G199" s="104"/>
      <c r="H199" s="104"/>
      <c r="I199" s="104"/>
      <c r="J199" s="104"/>
      <c r="K199" s="105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0" t="s">
        <v>58</v>
      </c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2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6" t="s">
        <v>13</v>
      </c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8"/>
      <c r="S203" s="15"/>
      <c r="T203" s="15"/>
      <c r="U203" s="15"/>
    </row>
    <row r="205" spans="1:22" ht="63" x14ac:dyDescent="0.3">
      <c r="A205" s="5" t="s">
        <v>1</v>
      </c>
      <c r="B205" s="5"/>
      <c r="C205" s="93" t="s">
        <v>56</v>
      </c>
      <c r="D205" s="93"/>
      <c r="E205" s="93"/>
      <c r="F205" s="93"/>
      <c r="G205" s="93"/>
      <c r="H205" s="93"/>
      <c r="I205" s="93"/>
      <c r="J205" s="93"/>
      <c r="K205" s="93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4" t="s">
        <v>14</v>
      </c>
      <c r="D206" s="94"/>
      <c r="E206" s="94"/>
      <c r="F206" s="94"/>
      <c r="G206" s="94"/>
      <c r="H206" s="94"/>
      <c r="I206" s="94"/>
      <c r="J206" s="94"/>
      <c r="K206" s="94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6" t="s">
        <v>16</v>
      </c>
      <c r="D207" s="87"/>
      <c r="E207" s="87"/>
      <c r="F207" s="87"/>
      <c r="G207" s="87"/>
      <c r="H207" s="87"/>
      <c r="I207" s="87"/>
      <c r="J207" s="87"/>
      <c r="K207" s="8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6" t="s">
        <v>17</v>
      </c>
      <c r="D208" s="87"/>
      <c r="E208" s="87"/>
      <c r="F208" s="87"/>
      <c r="G208" s="87"/>
      <c r="H208" s="87"/>
      <c r="I208" s="87"/>
      <c r="J208" s="87"/>
      <c r="K208" s="8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7" t="s">
        <v>18</v>
      </c>
      <c r="D209" s="87"/>
      <c r="E209" s="87"/>
      <c r="F209" s="87"/>
      <c r="G209" s="87"/>
      <c r="H209" s="87"/>
      <c r="I209" s="87"/>
      <c r="J209" s="87"/>
      <c r="K209" s="8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6" t="s">
        <v>61</v>
      </c>
      <c r="D210" s="87"/>
      <c r="E210" s="87"/>
      <c r="F210" s="87"/>
      <c r="G210" s="87"/>
      <c r="H210" s="87"/>
      <c r="I210" s="87"/>
      <c r="J210" s="87"/>
      <c r="K210" s="8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6" t="s">
        <v>19</v>
      </c>
      <c r="D211" s="87"/>
      <c r="E211" s="87"/>
      <c r="F211" s="87"/>
      <c r="G211" s="87"/>
      <c r="H211" s="87"/>
      <c r="I211" s="87"/>
      <c r="J211" s="87"/>
      <c r="K211" s="8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7" t="s">
        <v>20</v>
      </c>
      <c r="D212" s="87"/>
      <c r="E212" s="87"/>
      <c r="F212" s="87"/>
      <c r="G212" s="87"/>
      <c r="H212" s="87"/>
      <c r="I212" s="87"/>
      <c r="J212" s="87"/>
      <c r="K212" s="8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6" t="s">
        <v>21</v>
      </c>
      <c r="D213" s="87"/>
      <c r="E213" s="87"/>
      <c r="F213" s="87"/>
      <c r="G213" s="87"/>
      <c r="H213" s="87"/>
      <c r="I213" s="87"/>
      <c r="J213" s="87"/>
      <c r="K213" s="8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6" t="s">
        <v>62</v>
      </c>
      <c r="D214" s="87"/>
      <c r="E214" s="87"/>
      <c r="F214" s="87"/>
      <c r="G214" s="87"/>
      <c r="H214" s="87"/>
      <c r="I214" s="87"/>
      <c r="J214" s="87"/>
      <c r="K214" s="8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6" t="s">
        <v>22</v>
      </c>
      <c r="D215" s="87"/>
      <c r="E215" s="87"/>
      <c r="F215" s="87"/>
      <c r="G215" s="87"/>
      <c r="H215" s="87"/>
      <c r="I215" s="87"/>
      <c r="J215" s="87"/>
      <c r="K215" s="8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6" t="s">
        <v>23</v>
      </c>
      <c r="D216" s="87"/>
      <c r="E216" s="87"/>
      <c r="F216" s="87"/>
      <c r="G216" s="87"/>
      <c r="H216" s="87"/>
      <c r="I216" s="87"/>
      <c r="J216" s="87"/>
      <c r="K216" s="8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6" t="s">
        <v>63</v>
      </c>
      <c r="D217" s="87"/>
      <c r="E217" s="87"/>
      <c r="F217" s="87"/>
      <c r="G217" s="87"/>
      <c r="H217" s="87"/>
      <c r="I217" s="87"/>
      <c r="J217" s="87"/>
      <c r="K217" s="8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0" t="s">
        <v>58</v>
      </c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2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83" t="s">
        <v>24</v>
      </c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5"/>
      <c r="S220" s="3"/>
      <c r="T220" s="3"/>
      <c r="U220" s="3"/>
    </row>
    <row r="222" spans="1:21" ht="63" x14ac:dyDescent="0.3">
      <c r="A222" s="5" t="s">
        <v>1</v>
      </c>
      <c r="B222" s="5"/>
      <c r="C222" s="93" t="s">
        <v>108</v>
      </c>
      <c r="D222" s="93"/>
      <c r="E222" s="93"/>
      <c r="F222" s="93"/>
      <c r="G222" s="93"/>
      <c r="H222" s="93"/>
      <c r="I222" s="93"/>
      <c r="J222" s="93"/>
      <c r="K222" s="93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4" t="s">
        <v>65</v>
      </c>
      <c r="D223" s="94"/>
      <c r="E223" s="94"/>
      <c r="F223" s="94"/>
      <c r="G223" s="94"/>
      <c r="H223" s="94"/>
      <c r="I223" s="94"/>
      <c r="J223" s="94"/>
      <c r="K223" s="94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6" t="s">
        <v>66</v>
      </c>
      <c r="D224" s="87"/>
      <c r="E224" s="87"/>
      <c r="F224" s="87"/>
      <c r="G224" s="87"/>
      <c r="H224" s="87"/>
      <c r="I224" s="87"/>
      <c r="J224" s="87"/>
      <c r="K224" s="8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6" t="s">
        <v>25</v>
      </c>
      <c r="D225" s="87"/>
      <c r="E225" s="87"/>
      <c r="F225" s="87"/>
      <c r="G225" s="87"/>
      <c r="H225" s="87"/>
      <c r="I225" s="87"/>
      <c r="J225" s="87"/>
      <c r="K225" s="8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7" t="s">
        <v>26</v>
      </c>
      <c r="D226" s="87"/>
      <c r="E226" s="87"/>
      <c r="F226" s="87"/>
      <c r="G226" s="87"/>
      <c r="H226" s="87"/>
      <c r="I226" s="87"/>
      <c r="J226" s="87"/>
      <c r="K226" s="8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6" t="s">
        <v>27</v>
      </c>
      <c r="D227" s="87"/>
      <c r="E227" s="87"/>
      <c r="F227" s="87"/>
      <c r="G227" s="87"/>
      <c r="H227" s="87"/>
      <c r="I227" s="87"/>
      <c r="J227" s="87"/>
      <c r="K227" s="8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6" t="s">
        <v>67</v>
      </c>
      <c r="D228" s="87"/>
      <c r="E228" s="87"/>
      <c r="F228" s="87"/>
      <c r="G228" s="87"/>
      <c r="H228" s="87"/>
      <c r="I228" s="87"/>
      <c r="J228" s="87"/>
      <c r="K228" s="8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0" t="s">
        <v>58</v>
      </c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2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2" t="s">
        <v>28</v>
      </c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/>
    </row>
    <row r="232" spans="1:21" ht="40.799999999999997" x14ac:dyDescent="0.3">
      <c r="A232" s="16" t="s">
        <v>1</v>
      </c>
      <c r="B232" s="16" t="s">
        <v>126</v>
      </c>
      <c r="C232" s="88" t="s">
        <v>68</v>
      </c>
      <c r="D232" s="88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74" t="s">
        <v>125</v>
      </c>
      <c r="D233" s="75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77" t="s">
        <v>113</v>
      </c>
      <c r="D234" s="77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77" t="s">
        <v>114</v>
      </c>
      <c r="D235" s="77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77" t="s">
        <v>115</v>
      </c>
      <c r="D236" s="77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77" t="s">
        <v>116</v>
      </c>
      <c r="D237" s="77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77" t="s">
        <v>117</v>
      </c>
      <c r="D238" s="77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77" t="s">
        <v>118</v>
      </c>
      <c r="D239" s="77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x14ac:dyDescent="0.3">
      <c r="A240" s="14">
        <v>7</v>
      </c>
      <c r="B240" s="14"/>
      <c r="C240" s="77" t="s">
        <v>119</v>
      </c>
      <c r="D240" s="77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77" t="s">
        <v>120</v>
      </c>
      <c r="D241" s="77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78" t="s">
        <v>98</v>
      </c>
      <c r="D242" s="78"/>
      <c r="E242" s="25">
        <f>AVERAGE(E233:E241)</f>
        <v>61.571428571428569</v>
      </c>
      <c r="F242" s="25">
        <f>AVERAGE(F233:F241)</f>
        <v>45.857142857142854</v>
      </c>
      <c r="G242" s="25">
        <f t="shared" ref="G242:Q242" si="19">AVERAGE(G233:G241)</f>
        <v>15.714285714285714</v>
      </c>
      <c r="H242" s="25">
        <f t="shared" si="19"/>
        <v>3.4285714285714284</v>
      </c>
      <c r="I242" s="25">
        <f t="shared" si="19"/>
        <v>68.857142857142861</v>
      </c>
      <c r="J242" s="25">
        <f t="shared" si="19"/>
        <v>-2.4514285714285715</v>
      </c>
      <c r="K242" s="25">
        <f t="shared" si="19"/>
        <v>6</v>
      </c>
      <c r="L242" s="25">
        <f t="shared" si="19"/>
        <v>66.405714285714296</v>
      </c>
      <c r="M242" s="25">
        <f t="shared" si="19"/>
        <v>34.245714285714286</v>
      </c>
      <c r="N242" s="25">
        <f t="shared" si="19"/>
        <v>74.065714285714279</v>
      </c>
      <c r="O242" s="25">
        <f t="shared" si="19"/>
        <v>74.434285714285707</v>
      </c>
      <c r="P242" s="25">
        <f t="shared" si="19"/>
        <v>4.5714285714285712</v>
      </c>
      <c r="Q242" s="25">
        <f t="shared" si="19"/>
        <v>83.428571428571431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5" t="s">
        <v>99</v>
      </c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/>
      <c r="S245" s="11"/>
    </row>
    <row r="246" spans="1:21" x14ac:dyDescent="0.3">
      <c r="A246" s="16" t="s">
        <v>1</v>
      </c>
      <c r="B246" s="16"/>
      <c r="C246" s="88" t="s">
        <v>68</v>
      </c>
      <c r="D246" s="88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77" t="s">
        <v>121</v>
      </c>
      <c r="D247" s="77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77" t="s">
        <v>122</v>
      </c>
      <c r="D248" s="77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77" t="s">
        <v>123</v>
      </c>
      <c r="D249" s="77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77" t="s">
        <v>124</v>
      </c>
      <c r="D250" s="77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78" t="s">
        <v>98</v>
      </c>
      <c r="D251" s="78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10" t="s">
        <v>127</v>
      </c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</row>
    <row r="257" spans="1:21" ht="14.4" customHeight="1" x14ac:dyDescent="0.3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</row>
    <row r="258" spans="1:21" ht="14.4" customHeight="1" x14ac:dyDescent="0.3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11" t="s">
        <v>134</v>
      </c>
      <c r="B260" s="112"/>
      <c r="C260" s="112"/>
      <c r="D260" s="112"/>
      <c r="E260" s="112"/>
      <c r="R260"/>
    </row>
    <row r="261" spans="1:21" ht="16.2" thickBot="1" x14ac:dyDescent="0.35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hidden="1" customHeight="1" x14ac:dyDescent="0.35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hidden="1" customHeight="1" x14ac:dyDescent="0.35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>H263/I263*100</f>
        <v>51.428571428571423</v>
      </c>
      <c r="K263">
        <v>50</v>
      </c>
      <c r="L263">
        <v>260</v>
      </c>
      <c r="M263" t="s">
        <v>60</v>
      </c>
      <c r="N263" s="1">
        <f>(L263-K263+1)/L263*100</f>
        <v>81.15384615384616</v>
      </c>
      <c r="R263"/>
    </row>
    <row r="264" spans="1:21" ht="22.2" hidden="1" customHeight="1" x14ac:dyDescent="0.35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>H264/I264*100</f>
        <v>#DIV/0!</v>
      </c>
      <c r="N264" s="1" t="e">
        <f>(L264-K264+1)/L264*100</f>
        <v>#DIV/0!</v>
      </c>
      <c r="R264"/>
    </row>
    <row r="265" spans="1:21" ht="22.2" hidden="1" customHeight="1" x14ac:dyDescent="0.35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>H265/I265*100</f>
        <v>62.5</v>
      </c>
      <c r="K265">
        <v>22</v>
      </c>
      <c r="L265">
        <v>140</v>
      </c>
      <c r="M265" t="s">
        <v>60</v>
      </c>
      <c r="N265" s="1">
        <f>(L265-K265+1)/L265*100</f>
        <v>85</v>
      </c>
      <c r="R265"/>
    </row>
    <row r="266" spans="1:21" ht="22.2" hidden="1" customHeight="1" x14ac:dyDescent="0.35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>H266/I266*100</f>
        <v>#DIV/0!</v>
      </c>
      <c r="N266" s="1" t="e">
        <f>(L266-K266+1)/L266*100</f>
        <v>#DIV/0!</v>
      </c>
      <c r="R266"/>
    </row>
    <row r="267" spans="1:21" ht="22.2" hidden="1" customHeight="1" x14ac:dyDescent="0.35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>H267/I267*100</f>
        <v>#DIV/0!</v>
      </c>
      <c r="N267" s="1" t="e">
        <f>(L267-K267+1)/L267*100</f>
        <v>#DIV/0!</v>
      </c>
      <c r="R267"/>
    </row>
    <row r="268" spans="1:21" ht="22.2" hidden="1" customHeight="1" x14ac:dyDescent="0.35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>H268/I268*100</f>
        <v>#DIV/0!</v>
      </c>
      <c r="N268" s="1" t="e">
        <f>(L268-K268+1)/L268*100</f>
        <v>#DIV/0!</v>
      </c>
      <c r="R268"/>
    </row>
    <row r="269" spans="1:21" ht="22.2" hidden="1" customHeight="1" x14ac:dyDescent="0.35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>H269/I269*100</f>
        <v>#DIV/0!</v>
      </c>
      <c r="N269" s="1" t="e">
        <f>(L269-K269+1)/L269*100</f>
        <v>#DIV/0!</v>
      </c>
      <c r="R269"/>
    </row>
    <row r="270" spans="1:21" ht="22.2" hidden="1" customHeight="1" x14ac:dyDescent="0.35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>H270/I270*100</f>
        <v>#DIV/0!</v>
      </c>
      <c r="N270" s="1" t="e">
        <f>(L270-K270+1)/L270*100</f>
        <v>#DIV/0!</v>
      </c>
      <c r="R270"/>
    </row>
    <row r="271" spans="1:21" ht="22.2" hidden="1" customHeight="1" x14ac:dyDescent="0.35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>H271/I271*100</f>
        <v>#DIV/0!</v>
      </c>
      <c r="N271" s="1" t="e">
        <f>(L271-K271+1)/L271*100</f>
        <v>#DIV/0!</v>
      </c>
      <c r="R271"/>
    </row>
    <row r="272" spans="1:21" ht="22.2" hidden="1" customHeight="1" x14ac:dyDescent="0.35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391</v>
      </c>
      <c r="J272" t="e">
        <f>H272/I272*100</f>
        <v>#DIV/0!</v>
      </c>
      <c r="N272" s="1" t="e">
        <f>(L272-K272+1)/L272*100</f>
        <v>#DIV/0!</v>
      </c>
      <c r="R272"/>
    </row>
    <row r="273" spans="1:18" ht="22.2" hidden="1" customHeight="1" x14ac:dyDescent="0.35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>H273/I273*100</f>
        <v>#DIV/0!</v>
      </c>
      <c r="N273" s="1" t="e">
        <f>(L273-K273+1)/L273*100</f>
        <v>#DIV/0!</v>
      </c>
      <c r="R273"/>
    </row>
    <row r="274" spans="1:18" ht="22.2" hidden="1" customHeight="1" x14ac:dyDescent="0.35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391</v>
      </c>
      <c r="J274" t="e">
        <f>H274/I274*100</f>
        <v>#DIV/0!</v>
      </c>
      <c r="N274" s="1" t="e">
        <f>(L274-K274+1)/L274*100</f>
        <v>#DIV/0!</v>
      </c>
      <c r="R274"/>
    </row>
    <row r="275" spans="1:18" ht="22.2" hidden="1" customHeight="1" x14ac:dyDescent="0.35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>H275/I275*100</f>
        <v>#DIV/0!</v>
      </c>
      <c r="N275" s="1" t="e">
        <f>(L275-K275+1)/L275*100</f>
        <v>#DIV/0!</v>
      </c>
      <c r="R275"/>
    </row>
    <row r="276" spans="1:18" ht="22.2" hidden="1" customHeight="1" x14ac:dyDescent="0.35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>H276/I276*100</f>
        <v>#DIV/0!</v>
      </c>
      <c r="N276" s="1" t="e">
        <f>(L276-K276+1)/L276*100</f>
        <v>#DIV/0!</v>
      </c>
      <c r="R276"/>
    </row>
    <row r="277" spans="1:18" ht="22.2" hidden="1" customHeight="1" x14ac:dyDescent="0.35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>H277/I277*100</f>
        <v>34.150000000000006</v>
      </c>
      <c r="K277">
        <v>22</v>
      </c>
      <c r="L277">
        <v>74</v>
      </c>
      <c r="M277" t="s">
        <v>60</v>
      </c>
      <c r="N277" s="1">
        <f>(L277-K277+1)/L277*100</f>
        <v>71.621621621621628</v>
      </c>
      <c r="R277"/>
    </row>
    <row r="278" spans="1:18" ht="22.2" hidden="1" customHeight="1" x14ac:dyDescent="0.35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>H278/I278*100</f>
        <v>#DIV/0!</v>
      </c>
      <c r="N278" s="1" t="e">
        <f>(L278-K278+1)/L278*100</f>
        <v>#DIV/0!</v>
      </c>
      <c r="R278"/>
    </row>
    <row r="279" spans="1:18" ht="22.2" hidden="1" customHeight="1" x14ac:dyDescent="0.35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>H279/I279*100</f>
        <v>#DIV/0!</v>
      </c>
      <c r="N279" s="1" t="e">
        <f>(L279-K279+1)/L279*100</f>
        <v>#DIV/0!</v>
      </c>
      <c r="R279"/>
    </row>
    <row r="280" spans="1:18" ht="22.2" hidden="1" customHeight="1" x14ac:dyDescent="0.35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>H280/I280*100</f>
        <v>68.571428571428569</v>
      </c>
      <c r="K280">
        <v>5</v>
      </c>
      <c r="L280">
        <v>138</v>
      </c>
      <c r="M280" t="s">
        <v>60</v>
      </c>
      <c r="N280" s="1">
        <f>(L280-K280+1)/L280*100</f>
        <v>97.101449275362313</v>
      </c>
      <c r="R280"/>
    </row>
    <row r="281" spans="1:18" ht="22.2" hidden="1" customHeight="1" x14ac:dyDescent="0.35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>H281/I281*100</f>
        <v>#DIV/0!</v>
      </c>
      <c r="N281" s="1" t="e">
        <f>(L281-K281+1)/L281*100</f>
        <v>#DIV/0!</v>
      </c>
      <c r="R281"/>
    </row>
    <row r="282" spans="1:18" ht="22.2" hidden="1" customHeight="1" x14ac:dyDescent="0.35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>H282/I282*100</f>
        <v>38.461538461538467</v>
      </c>
      <c r="K282">
        <v>48</v>
      </c>
      <c r="L282">
        <v>118</v>
      </c>
      <c r="M282" t="s">
        <v>60</v>
      </c>
      <c r="N282" s="1">
        <f>(L282-K282+1)/L282*100</f>
        <v>60.169491525423723</v>
      </c>
      <c r="R282"/>
    </row>
    <row r="283" spans="1:18" ht="22.2" hidden="1" customHeight="1" x14ac:dyDescent="0.35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>H283/I283*100</f>
        <v>64.433333333333337</v>
      </c>
      <c r="K283">
        <v>20</v>
      </c>
      <c r="L283">
        <v>169</v>
      </c>
      <c r="M283" t="s">
        <v>60</v>
      </c>
      <c r="N283" s="1">
        <f>(L283-K283+1)/L283*100</f>
        <v>88.757396449704146</v>
      </c>
      <c r="R283"/>
    </row>
    <row r="284" spans="1:18" ht="22.2" hidden="1" customHeight="1" x14ac:dyDescent="0.35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>H284/I284*100</f>
        <v>#DIV/0!</v>
      </c>
      <c r="N284" s="1" t="e">
        <f>(L284-K284+1)/L284*100</f>
        <v>#DIV/0!</v>
      </c>
      <c r="R284"/>
    </row>
    <row r="285" spans="1:18" ht="22.2" hidden="1" customHeight="1" x14ac:dyDescent="0.35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>H285/I285*100</f>
        <v>#DIV/0!</v>
      </c>
      <c r="N285" s="1" t="e">
        <f>(L285-K285+1)/L285*100</f>
        <v>#DIV/0!</v>
      </c>
      <c r="R285"/>
    </row>
    <row r="286" spans="1:18" ht="22.2" hidden="1" customHeight="1" x14ac:dyDescent="0.35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>H286/I286*100</f>
        <v>21.32</v>
      </c>
      <c r="K286">
        <v>52</v>
      </c>
      <c r="L286">
        <v>138</v>
      </c>
      <c r="M286" t="s">
        <v>60</v>
      </c>
      <c r="N286" s="1">
        <f>(L286-K286+1)/L286*100</f>
        <v>63.04347826086957</v>
      </c>
      <c r="R286"/>
    </row>
    <row r="287" spans="1:18" ht="22.2" hidden="1" customHeight="1" x14ac:dyDescent="0.35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>H287/I287*100</f>
        <v>#DIV/0!</v>
      </c>
      <c r="N287" s="1" t="e">
        <f>(L287-K287+1)/L287*100</f>
        <v>#DIV/0!</v>
      </c>
      <c r="R287"/>
    </row>
    <row r="288" spans="1:18" ht="22.2" hidden="1" customHeight="1" x14ac:dyDescent="0.35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>H288/I288*100</f>
        <v>#DIV/0!</v>
      </c>
      <c r="N288" s="1" t="e">
        <f>(L288-K288+1)/L288*100</f>
        <v>#DIV/0!</v>
      </c>
      <c r="R288"/>
    </row>
    <row r="289" spans="1:18" ht="22.2" hidden="1" customHeight="1" x14ac:dyDescent="0.35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>H289/I289*100</f>
        <v>#DIV/0!</v>
      </c>
      <c r="N289" s="1" t="e">
        <f>(L289-K289+1)/L289*100</f>
        <v>#DIV/0!</v>
      </c>
      <c r="R289"/>
    </row>
    <row r="290" spans="1:18" ht="22.2" hidden="1" customHeight="1" x14ac:dyDescent="0.35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>H290/I290*100</f>
        <v>#DIV/0!</v>
      </c>
      <c r="N290" s="1" t="e">
        <f>(L290-K290+1)/L290*100</f>
        <v>#DIV/0!</v>
      </c>
      <c r="R290"/>
    </row>
    <row r="291" spans="1:18" ht="22.2" hidden="1" customHeight="1" x14ac:dyDescent="0.35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>H291/I291*100</f>
        <v>#DIV/0!</v>
      </c>
      <c r="N291" s="1" t="e">
        <f>(L291-K291+1)/L291*100</f>
        <v>#DIV/0!</v>
      </c>
      <c r="R291"/>
    </row>
    <row r="292" spans="1:18" ht="22.2" hidden="1" customHeight="1" x14ac:dyDescent="0.35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>H292/I292*100</f>
        <v>#DIV/0!</v>
      </c>
      <c r="N292" s="1" t="e">
        <f>(L292-K292+1)/L292*100</f>
        <v>#DIV/0!</v>
      </c>
      <c r="R292"/>
    </row>
    <row r="293" spans="1:18" ht="22.2" hidden="1" customHeight="1" x14ac:dyDescent="0.35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>H293/I293*100</f>
        <v>#DIV/0!</v>
      </c>
      <c r="N293" s="1" t="e">
        <f>(L293-K293+1)/L293*100</f>
        <v>#DIV/0!</v>
      </c>
      <c r="R293"/>
    </row>
    <row r="294" spans="1:18" ht="22.2" hidden="1" customHeight="1" x14ac:dyDescent="0.35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>H294/I294*100</f>
        <v>#DIV/0!</v>
      </c>
      <c r="N294" s="1" t="e">
        <f>(L294-K294+1)/L294*100</f>
        <v>#DIV/0!</v>
      </c>
      <c r="R294"/>
    </row>
    <row r="295" spans="1:18" ht="22.2" hidden="1" customHeight="1" x14ac:dyDescent="0.35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>H295/I295*100</f>
        <v>#DIV/0!</v>
      </c>
      <c r="N295" s="1" t="e">
        <f>(L295-K295+1)/L295*100</f>
        <v>#DIV/0!</v>
      </c>
      <c r="R295"/>
    </row>
    <row r="296" spans="1:18" ht="22.2" hidden="1" customHeight="1" x14ac:dyDescent="0.35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>H296/I296*100</f>
        <v>#DIV/0!</v>
      </c>
      <c r="N296" s="1" t="e">
        <f>(L296-K296+1)/L296*100</f>
        <v>#DIV/0!</v>
      </c>
      <c r="R296"/>
    </row>
    <row r="297" spans="1:18" ht="22.2" hidden="1" customHeight="1" x14ac:dyDescent="0.35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>H297/I297*100</f>
        <v>#DIV/0!</v>
      </c>
      <c r="N297" s="1" t="e">
        <f>(L297-K297+1)/L297*100</f>
        <v>#DIV/0!</v>
      </c>
      <c r="R297"/>
    </row>
    <row r="298" spans="1:18" ht="22.2" hidden="1" customHeight="1" x14ac:dyDescent="0.35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>H298/I298*100</f>
        <v>#DIV/0!</v>
      </c>
      <c r="N298" s="1" t="e">
        <f>(L298-K298+1)/L298*100</f>
        <v>#DIV/0!</v>
      </c>
      <c r="R298"/>
    </row>
    <row r="299" spans="1:18" ht="22.2" hidden="1" customHeight="1" x14ac:dyDescent="0.35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>H299/I299*100</f>
        <v>#DIV/0!</v>
      </c>
      <c r="N299" s="1" t="e">
        <f>(L299-K299+1)/L299*100</f>
        <v>#DIV/0!</v>
      </c>
      <c r="R299"/>
    </row>
    <row r="300" spans="1:18" ht="22.2" hidden="1" customHeight="1" x14ac:dyDescent="0.35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>H300/I300*100</f>
        <v>#DIV/0!</v>
      </c>
      <c r="N300" s="1" t="e">
        <f>(L300-K300+1)/L300*100</f>
        <v>#DIV/0!</v>
      </c>
      <c r="R300"/>
    </row>
    <row r="301" spans="1:18" ht="22.2" hidden="1" customHeight="1" x14ac:dyDescent="0.35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>H301/I301*100</f>
        <v>#DIV/0!</v>
      </c>
      <c r="N301" s="1" t="e">
        <f>(L301-K301+1)/L301*100</f>
        <v>#DIV/0!</v>
      </c>
      <c r="R301"/>
    </row>
    <row r="302" spans="1:18" ht="22.2" hidden="1" customHeight="1" x14ac:dyDescent="0.35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>H302/I302*100</f>
        <v>#DIV/0!</v>
      </c>
      <c r="N302" s="1" t="e">
        <f>(L302-K302+1)/L302*100</f>
        <v>#DIV/0!</v>
      </c>
      <c r="R302"/>
    </row>
    <row r="303" spans="1:18" ht="22.2" hidden="1" customHeight="1" x14ac:dyDescent="0.35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>H303/I303*100</f>
        <v>#DIV/0!</v>
      </c>
      <c r="N303" s="1" t="e">
        <f>(L303-K303+1)/L303*100</f>
        <v>#DIV/0!</v>
      </c>
      <c r="R303"/>
    </row>
    <row r="304" spans="1:18" ht="22.2" hidden="1" customHeight="1" x14ac:dyDescent="0.35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391</v>
      </c>
      <c r="J304" t="e">
        <f>H304/I304*100</f>
        <v>#DIV/0!</v>
      </c>
      <c r="N304" s="1" t="e">
        <f>(L304-K304+1)/L304*100</f>
        <v>#DIV/0!</v>
      </c>
      <c r="R304"/>
    </row>
    <row r="305" spans="1:18" ht="22.2" hidden="1" customHeight="1" x14ac:dyDescent="0.35">
      <c r="A305" s="56">
        <v>44794</v>
      </c>
      <c r="B305" s="57" t="s">
        <v>274</v>
      </c>
      <c r="D305" s="65"/>
      <c r="E305" s="65"/>
      <c r="F305" s="58" t="s">
        <v>391</v>
      </c>
      <c r="J305" t="e">
        <f>H305/I305*100</f>
        <v>#DIV/0!</v>
      </c>
      <c r="N305" s="1" t="e">
        <f>(L305-K305+1)/L305*100</f>
        <v>#DIV/0!</v>
      </c>
      <c r="R305"/>
    </row>
    <row r="306" spans="1:18" ht="22.2" hidden="1" customHeight="1" x14ac:dyDescent="0.35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>H306/I306*100</f>
        <v>#DIV/0!</v>
      </c>
      <c r="N306" s="1" t="e">
        <f>(L306-K306+1)/L306*100</f>
        <v>#DIV/0!</v>
      </c>
      <c r="R306"/>
    </row>
    <row r="307" spans="1:18" ht="22.2" hidden="1" customHeight="1" x14ac:dyDescent="0.35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>H307/I307*100</f>
        <v>#DIV/0!</v>
      </c>
      <c r="N307" s="1" t="e">
        <f>(L307-K307+1)/L307*100</f>
        <v>#DIV/0!</v>
      </c>
      <c r="R307"/>
    </row>
    <row r="308" spans="1:18" ht="22.2" hidden="1" customHeight="1" x14ac:dyDescent="0.35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>H308/I308*100</f>
        <v>#DIV/0!</v>
      </c>
      <c r="N308" s="1" t="e">
        <f>(L308-K308+1)/L308*100</f>
        <v>#DIV/0!</v>
      </c>
      <c r="R308"/>
    </row>
    <row r="309" spans="1:18" ht="22.2" hidden="1" customHeight="1" x14ac:dyDescent="0.35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>H309/I309*100</f>
        <v>#DIV/0!</v>
      </c>
      <c r="N309" s="1" t="e">
        <f>(L309-K309+1)/L309*100</f>
        <v>#DIV/0!</v>
      </c>
      <c r="R309"/>
    </row>
    <row r="310" spans="1:18" ht="22.2" hidden="1" customHeight="1" x14ac:dyDescent="0.35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>H310/I310*100</f>
        <v>#DIV/0!</v>
      </c>
      <c r="N310" s="1" t="e">
        <f>(L310-K310+1)/L310*100</f>
        <v>#DIV/0!</v>
      </c>
      <c r="R310"/>
    </row>
    <row r="311" spans="1:18" ht="22.2" hidden="1" customHeight="1" x14ac:dyDescent="0.35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>H311/I311*100</f>
        <v>#DIV/0!</v>
      </c>
      <c r="N311" s="1" t="e">
        <f>(L311-K311+1)/L311*100</f>
        <v>#DIV/0!</v>
      </c>
      <c r="R311"/>
    </row>
    <row r="312" spans="1:18" ht="22.2" hidden="1" customHeight="1" x14ac:dyDescent="0.35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>H312/I312*100</f>
        <v>#DIV/0!</v>
      </c>
      <c r="N312" s="1" t="e">
        <f>(L312-K312+1)/L312*100</f>
        <v>#DIV/0!</v>
      </c>
      <c r="R312"/>
    </row>
    <row r="313" spans="1:18" ht="22.2" hidden="1" customHeight="1" x14ac:dyDescent="0.35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>H313/I313*100</f>
        <v>#DIV/0!</v>
      </c>
      <c r="N313" s="1" t="e">
        <f>(L313-K313+1)/L313*100</f>
        <v>#DIV/0!</v>
      </c>
      <c r="R313"/>
    </row>
    <row r="314" spans="1:18" ht="22.2" hidden="1" customHeight="1" x14ac:dyDescent="0.35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>H314/I314*100</f>
        <v>#DIV/0!</v>
      </c>
      <c r="N314" s="1" t="e">
        <f>(L314-K314+1)/L314*100</f>
        <v>#DIV/0!</v>
      </c>
      <c r="R314"/>
    </row>
    <row r="315" spans="1:18" ht="22.2" hidden="1" customHeight="1" x14ac:dyDescent="0.35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>H315/I315*100</f>
        <v>#DIV/0!</v>
      </c>
      <c r="N315" s="1" t="e">
        <f>(L315-K315+1)/L315*100</f>
        <v>#DIV/0!</v>
      </c>
      <c r="R315"/>
    </row>
    <row r="316" spans="1:18" ht="22.2" hidden="1" customHeight="1" x14ac:dyDescent="0.35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>H316/I316*100</f>
        <v>#DIV/0!</v>
      </c>
      <c r="N316" s="1" t="e">
        <f>(L316-K316+1)/L316*100</f>
        <v>#DIV/0!</v>
      </c>
      <c r="R316"/>
    </row>
    <row r="317" spans="1:18" ht="22.2" hidden="1" customHeight="1" x14ac:dyDescent="0.35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>H317/I317*100</f>
        <v>#DIV/0!</v>
      </c>
      <c r="N317" s="1" t="e">
        <f>(L317-K317+1)/L317*100</f>
        <v>#DIV/0!</v>
      </c>
      <c r="R317"/>
    </row>
    <row r="318" spans="1:18" ht="22.2" hidden="1" customHeight="1" x14ac:dyDescent="0.35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>H318/I318*100</f>
        <v>#DIV/0!</v>
      </c>
      <c r="N318" s="1" t="e">
        <f>(L318-K318+1)/L318*100</f>
        <v>#DIV/0!</v>
      </c>
      <c r="R318"/>
    </row>
    <row r="319" spans="1:18" ht="22.2" hidden="1" customHeight="1" x14ac:dyDescent="0.35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>H319/I319*100</f>
        <v>#DIV/0!</v>
      </c>
      <c r="N319" s="1" t="e">
        <f>(L319-K319+1)/L319*100</f>
        <v>#DIV/0!</v>
      </c>
      <c r="R319"/>
    </row>
    <row r="320" spans="1:18" ht="22.2" hidden="1" customHeight="1" x14ac:dyDescent="0.35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>H320/I320*100</f>
        <v>#DIV/0!</v>
      </c>
      <c r="N320" s="1" t="e">
        <f>(L320-K320+1)/L320*100</f>
        <v>#DIV/0!</v>
      </c>
      <c r="R320"/>
    </row>
    <row r="321" spans="1:18" ht="22.2" hidden="1" customHeight="1" x14ac:dyDescent="0.35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>H321/I321*100</f>
        <v>#DIV/0!</v>
      </c>
      <c r="N321" s="1" t="e">
        <f>(L321-K321+1)/L321*100</f>
        <v>#DIV/0!</v>
      </c>
      <c r="R321"/>
    </row>
    <row r="322" spans="1:18" ht="22.2" hidden="1" customHeight="1" x14ac:dyDescent="0.35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>H322/I322*100</f>
        <v>83.333333333333343</v>
      </c>
      <c r="K322">
        <v>15</v>
      </c>
      <c r="L322">
        <v>134</v>
      </c>
      <c r="M322" t="s">
        <v>60</v>
      </c>
      <c r="N322" s="1">
        <f>(L322-K322+1)/L322*100</f>
        <v>89.552238805970148</v>
      </c>
      <c r="R322"/>
    </row>
    <row r="323" spans="1:18" ht="22.2" hidden="1" customHeight="1" x14ac:dyDescent="0.35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>H323/I323*100</f>
        <v>#DIV/0!</v>
      </c>
      <c r="N323" s="1" t="e">
        <f>(L323-K323+1)/L323*100</f>
        <v>#DIV/0!</v>
      </c>
      <c r="R323"/>
    </row>
    <row r="324" spans="1:18" ht="22.2" hidden="1" customHeight="1" x14ac:dyDescent="0.35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>H324/I324*100</f>
        <v>#DIV/0!</v>
      </c>
      <c r="N324" s="1" t="e">
        <f>(L324-K324+1)/L324*100</f>
        <v>#DIV/0!</v>
      </c>
      <c r="R324"/>
    </row>
    <row r="325" spans="1:18" ht="22.2" hidden="1" customHeight="1" x14ac:dyDescent="0.35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22.33</v>
      </c>
      <c r="I325">
        <v>25</v>
      </c>
      <c r="J325">
        <f>H325/I325*100</f>
        <v>89.32</v>
      </c>
      <c r="K325">
        <v>2</v>
      </c>
      <c r="L325">
        <v>107</v>
      </c>
      <c r="M325" t="s">
        <v>60</v>
      </c>
      <c r="N325" s="1">
        <f>(L325-K325+1)/L325*100</f>
        <v>99.065420560747668</v>
      </c>
      <c r="R325"/>
    </row>
    <row r="326" spans="1:18" ht="22.2" hidden="1" customHeight="1" x14ac:dyDescent="0.35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>H326/I326*100</f>
        <v>#DIV/0!</v>
      </c>
      <c r="N326" s="1" t="e">
        <f>(L326-K326+1)/L326*100</f>
        <v>#DIV/0!</v>
      </c>
      <c r="R326"/>
    </row>
    <row r="327" spans="1:18" ht="22.2" hidden="1" customHeight="1" x14ac:dyDescent="0.35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>H327/I327*100</f>
        <v>#DIV/0!</v>
      </c>
      <c r="N327" s="1" t="e">
        <f>(L327-K327+1)/L327*100</f>
        <v>#DIV/0!</v>
      </c>
      <c r="R327"/>
    </row>
    <row r="328" spans="1:18" ht="22.2" hidden="1" customHeight="1" thickBot="1" x14ac:dyDescent="0.35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>H328/I328*100</f>
        <v>44.416666666666664</v>
      </c>
      <c r="K328">
        <v>52</v>
      </c>
      <c r="L328">
        <v>79</v>
      </c>
      <c r="M328" t="s">
        <v>60</v>
      </c>
      <c r="N328" s="1">
        <f>(L328-K328+1)/L328*100</f>
        <v>35.443037974683541</v>
      </c>
      <c r="R328"/>
    </row>
    <row r="329" spans="1:18" ht="22.2" hidden="1" customHeight="1" x14ac:dyDescent="0.35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>H329/I329*100</f>
        <v>#DIV/0!</v>
      </c>
      <c r="N329" s="1" t="e">
        <f>(L329-K329+1)/L329*100</f>
        <v>#DIV/0!</v>
      </c>
      <c r="R329"/>
    </row>
    <row r="330" spans="1:18" ht="22.2" hidden="1" customHeight="1" x14ac:dyDescent="0.35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>H330/I330*100</f>
        <v>#DIV/0!</v>
      </c>
      <c r="N330" s="1" t="e">
        <f>(L330-K330+1)/L330*100</f>
        <v>#DIV/0!</v>
      </c>
      <c r="R330"/>
    </row>
    <row r="331" spans="1:18" ht="22.2" hidden="1" customHeight="1" x14ac:dyDescent="0.35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>H331/I331*100</f>
        <v>#DIV/0!</v>
      </c>
      <c r="N331" s="1" t="e">
        <f>(L331-K331+1)/L331*100</f>
        <v>#DIV/0!</v>
      </c>
      <c r="R331"/>
    </row>
    <row r="332" spans="1:18" ht="22.2" hidden="1" customHeight="1" x14ac:dyDescent="0.35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>H332/I332*100</f>
        <v>#DIV/0!</v>
      </c>
      <c r="N332" s="1" t="e">
        <f>(L332-K332+1)/L332*100</f>
        <v>#DIV/0!</v>
      </c>
      <c r="R332"/>
    </row>
    <row r="333" spans="1:18" ht="22.2" hidden="1" customHeight="1" x14ac:dyDescent="0.35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>H333/I333*100</f>
        <v>#DIV/0!</v>
      </c>
      <c r="N333" s="1" t="e">
        <f>(L333-K333+1)/L333*100</f>
        <v>#DIV/0!</v>
      </c>
      <c r="R333"/>
    </row>
    <row r="334" spans="1:18" ht="22.2" hidden="1" customHeight="1" x14ac:dyDescent="0.35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>H334/I334*100</f>
        <v>#DIV/0!</v>
      </c>
      <c r="N334" s="1" t="e">
        <f>(L334-K334+1)/L334*100</f>
        <v>#DIV/0!</v>
      </c>
      <c r="R334"/>
    </row>
    <row r="335" spans="1:18" ht="22.2" hidden="1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>H335/I335*100</f>
        <v>#DIV/0!</v>
      </c>
      <c r="N335" s="1" t="e">
        <f>(L335-K335+1)/L335*100</f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>H336/I336*100</f>
        <v>#DIV/0!</v>
      </c>
      <c r="N336" s="1" t="e">
        <f>(L336-K336+1)/L336*100</f>
        <v>#DIV/0!</v>
      </c>
      <c r="R336"/>
    </row>
    <row r="337" spans="1:18" ht="22.2" hidden="1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>H337/I337*100</f>
        <v>#DIV/0!</v>
      </c>
      <c r="N337" s="1" t="e">
        <f>(L337-K337+1)/L337*100</f>
        <v>#DIV/0!</v>
      </c>
      <c r="R337"/>
    </row>
    <row r="338" spans="1:18" ht="22.2" hidden="1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>H338/I338*100</f>
        <v>#DIV/0!</v>
      </c>
      <c r="N338" s="1" t="e">
        <f>(L338-K338+1)/L338*100</f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>H339/I339*100</f>
        <v>59.329999999999991</v>
      </c>
      <c r="K339">
        <v>28</v>
      </c>
      <c r="L339">
        <v>112</v>
      </c>
      <c r="M339" t="s">
        <v>60</v>
      </c>
      <c r="N339" s="1">
        <f>(L339-K339+1)/L339*100</f>
        <v>75.892857142857139</v>
      </c>
      <c r="R339"/>
    </row>
    <row r="340" spans="1:18" ht="22.2" hidden="1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>H340/I340*100</f>
        <v>#DIV/0!</v>
      </c>
      <c r="N340" s="1" t="e">
        <f>(L340-K340+1)/L340*100</f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>H341/I341*100</f>
        <v>52</v>
      </c>
      <c r="K341">
        <v>40</v>
      </c>
      <c r="L341">
        <v>87</v>
      </c>
      <c r="M341" t="s">
        <v>60</v>
      </c>
      <c r="N341" s="1">
        <f>(L341-K341+1)/L341*100</f>
        <v>55.172413793103445</v>
      </c>
      <c r="R341"/>
    </row>
    <row r="342" spans="1:18" ht="22.2" hidden="1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>H342/I342*100</f>
        <v>88</v>
      </c>
      <c r="K342">
        <v>1</v>
      </c>
      <c r="L342">
        <v>40</v>
      </c>
      <c r="M342" t="s">
        <v>60</v>
      </c>
      <c r="N342" s="1">
        <f>(L342-K342+1)/L342*100</f>
        <v>100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>H343/I343*100</f>
        <v>70</v>
      </c>
      <c r="K343">
        <v>6</v>
      </c>
      <c r="L343">
        <v>68</v>
      </c>
      <c r="M343" t="s">
        <v>60</v>
      </c>
      <c r="N343" s="1">
        <f>(L343-K343+1)/L343*100</f>
        <v>92.64705882352942</v>
      </c>
      <c r="R343"/>
    </row>
    <row r="344" spans="1:18" ht="22.2" hidden="1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>H344/I344*100</f>
        <v>#DIV/0!</v>
      </c>
      <c r="N344" s="1" t="e">
        <f>(L344-K344+1)/L344*100</f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J345" t="e">
        <f>H345/I345*100</f>
        <v>#DIV/0!</v>
      </c>
      <c r="N345" s="1" t="e">
        <f>(L345-K345+1)/L345*100</f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>H346/I346*100</f>
        <v>70.66</v>
      </c>
      <c r="K346">
        <v>2</v>
      </c>
      <c r="L346">
        <v>43</v>
      </c>
      <c r="M346" t="s">
        <v>59</v>
      </c>
      <c r="N346" s="1">
        <f>(L346-K346+1)/L346*100</f>
        <v>97.674418604651152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3"/>
      <c r="F347" s="58" t="s">
        <v>391</v>
      </c>
      <c r="J347" t="e">
        <f>H347/I347*100</f>
        <v>#DIV/0!</v>
      </c>
      <c r="N347" s="1" t="e">
        <f>(L347-K347+1)/L347*100</f>
        <v>#DIV/0!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391</v>
      </c>
      <c r="J348" t="e">
        <f>H348/I348*100</f>
        <v>#DIV/0!</v>
      </c>
      <c r="N348" s="1" t="e">
        <f>(L348-K348+1)/L348*100</f>
        <v>#DIV/0!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>H349/I349*100</f>
        <v>#DIV/0!</v>
      </c>
      <c r="N349" s="1" t="e">
        <f>(L349-K349+1)/L349*100</f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>H350/I350*100</f>
        <v>#DIV/0!</v>
      </c>
      <c r="N350" s="1" t="e">
        <f>(L350-K350+1)/L350*100</f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>H351/I351*100</f>
        <v>#DIV/0!</v>
      </c>
      <c r="N351" s="1" t="e">
        <f>(L351-K351+1)/L351*100</f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>H352/I352*100</f>
        <v>#DIV/0!</v>
      </c>
      <c r="N352" s="1" t="e">
        <f>(L352-K352+1)/L352*100</f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>H353/I353*100</f>
        <v>#DIV/0!</v>
      </c>
      <c r="N353" s="1" t="e">
        <f>(L353-K353+1)/L353*100</f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>H354/I354*100</f>
        <v>#DIV/0!</v>
      </c>
      <c r="N354" s="1" t="e">
        <f>(L354-K354+1)/L354*100</f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>H355/I355*100</f>
        <v>#DIV/0!</v>
      </c>
      <c r="N355" s="1" t="e">
        <f>(L355-K355+1)/L355*100</f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2" priority="309" operator="greaterThan">
      <formula>79.27673274</formula>
    </cfRule>
    <cfRule type="cellIs" dxfId="71" priority="310" operator="greaterThan">
      <formula>79.27673274</formula>
    </cfRule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0" priority="312" percent="1" rank="10"/>
  </conditionalFormatting>
  <conditionalFormatting sqref="P5:P29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9" priority="305" operator="equal">
      <formula>"NO"</formula>
    </cfRule>
  </conditionalFormatting>
  <conditionalFormatting sqref="T35:T46">
    <cfRule type="cellIs" dxfId="68" priority="294" operator="equal">
      <formula>"NO"</formula>
    </cfRule>
  </conditionalFormatting>
  <conditionalFormatting sqref="C35:K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7" priority="322" operator="greaterThan">
      <formula>79.27673274</formula>
    </cfRule>
    <cfRule type="cellIs" dxfId="66" priority="323" operator="greaterThan">
      <formula>79.27673274</formula>
    </cfRule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5" priority="325" percent="1" rank="10"/>
  </conditionalFormatting>
  <conditionalFormatting sqref="P35:P47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4" priority="283" operator="equal">
      <formula>"NO"</formula>
    </cfRule>
  </conditionalFormatting>
  <conditionalFormatting sqref="C52:K5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3" priority="337" operator="greaterThan">
      <formula>79.27673274</formula>
    </cfRule>
    <cfRule type="cellIs" dxfId="62" priority="338" operator="greaterThan">
      <formula>79.27673274</formula>
    </cfRule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1" priority="340" percent="1" rank="10"/>
  </conditionalFormatting>
  <conditionalFormatting sqref="U52:U5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0" priority="405" operator="greaterThan">
      <formula>$G$24</formula>
    </cfRule>
  </conditionalFormatting>
  <conditionalFormatting sqref="N75:N8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413" operator="greaterThan">
      <formula>$G$24</formula>
    </cfRule>
  </conditionalFormatting>
  <conditionalFormatting sqref="N66:N69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8" priority="210" operator="greaterThan">
      <formula>79.27673274</formula>
    </cfRule>
    <cfRule type="cellIs" dxfId="5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6" priority="213" percent="1" rank="10"/>
  </conditionalFormatting>
  <conditionalFormatting sqref="P90:P114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5" priority="209" operator="equal">
      <formula>"NO"</formula>
    </cfRule>
  </conditionalFormatting>
  <conditionalFormatting sqref="T120:T131">
    <cfRule type="cellIs" dxfId="54" priority="208" operator="equal">
      <formula>"NO"</formula>
    </cfRule>
  </conditionalFormatting>
  <conditionalFormatting sqref="C120:K13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3" priority="223" operator="greaterThan">
      <formula>79.27673274</formula>
    </cfRule>
    <cfRule type="cellIs" dxfId="52" priority="224" operator="greaterThan">
      <formula>79.27673274</formula>
    </cfRule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1" priority="226" percent="1" rank="10"/>
  </conditionalFormatting>
  <conditionalFormatting sqref="P120:P13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0" priority="207" operator="equal">
      <formula>"NO"</formula>
    </cfRule>
  </conditionalFormatting>
  <conditionalFormatting sqref="C137:K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9" priority="235" operator="greaterThan">
      <formula>79.27673274</formula>
    </cfRule>
    <cfRule type="cellIs" dxfId="48" priority="236" operator="greaterThan">
      <formula>79.27673274</formula>
    </cfRule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7" priority="238" percent="1" rank="10"/>
  </conditionalFormatting>
  <conditionalFormatting sqref="U137:U14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6" priority="254" operator="greaterThan">
      <formula>$G$24</formula>
    </cfRule>
  </conditionalFormatting>
  <conditionalFormatting sqref="N147:N154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02" operator="greaterThan">
      <formula>$G$24</formula>
    </cfRule>
  </conditionalFormatting>
  <conditionalFormatting sqref="N62:N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93" operator="greaterThan">
      <formula>$G$24</formula>
    </cfRule>
  </conditionalFormatting>
  <conditionalFormatting sqref="N64:N6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16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8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420" operator="greaterThan">
      <formula>$G$24</formula>
    </cfRule>
  </conditionalFormatting>
  <conditionalFormatting sqref="N160:N163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2" priority="139" operator="equal">
      <formula>"NO"</formula>
    </cfRule>
  </conditionalFormatting>
  <conditionalFormatting sqref="C206:K2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1" priority="138" operator="equal">
      <formula>"NO"</formula>
    </cfRule>
  </conditionalFormatting>
  <conditionalFormatting sqref="C223:K2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0" priority="166" operator="greaterThan">
      <formula>79.27673274</formula>
    </cfRule>
    <cfRule type="cellIs" dxfId="39" priority="167" operator="greaterThan">
      <formula>79.27673274</formula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8" priority="169" percent="1" rank="10"/>
  </conditionalFormatting>
  <conditionalFormatting sqref="U223:U22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75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7" priority="177" operator="greaterThan">
      <formula>$G$24</formula>
    </cfRule>
  </conditionalFormatting>
  <conditionalFormatting sqref="N233:N2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84" operator="greaterThan">
      <formula>$G$24</formula>
    </cfRule>
  </conditionalFormatting>
  <conditionalFormatting sqref="N247:N25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35" priority="56" operator="greaterThan">
      <formula>79.27673274</formula>
    </cfRule>
    <cfRule type="cellIs" dxfId="34" priority="57" operator="greaterThan">
      <formula>79.27673274</formula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3" priority="59" percent="1" rank="10"/>
  </conditionalFormatting>
  <conditionalFormatting sqref="U176:U19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32" priority="51" operator="greaterThan">
      <formula>79.27673274</formula>
    </cfRule>
    <cfRule type="cellIs" dxfId="31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0" priority="54" percent="1" rank="10"/>
  </conditionalFormatting>
  <conditionalFormatting sqref="R233:R241 R24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29" priority="46" operator="greaterThan">
      <formula>79.27673274</formula>
    </cfRule>
    <cfRule type="cellIs" dxfId="28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49" percent="1" rank="10"/>
  </conditionalFormatting>
  <conditionalFormatting sqref="R247:R2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26" priority="44" operator="between">
      <formula>1</formula>
      <formula>10</formula>
    </cfRule>
    <cfRule type="colorScale" priority="45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25" priority="43" operator="equal">
      <formula>"YES"</formula>
    </cfRule>
  </conditionalFormatting>
  <conditionalFormatting sqref="U206:U218">
    <cfRule type="cellIs" dxfId="24" priority="33" operator="greaterThan">
      <formula>79.27673274</formula>
    </cfRule>
    <cfRule type="cellIs" dxfId="23" priority="34" operator="greaterThan">
      <formula>79.27673274</formula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2" priority="36" percent="1" rank="10"/>
  </conditionalFormatting>
  <conditionalFormatting sqref="U206:U2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21" priority="31" operator="between">
      <formula>1</formula>
      <formula>10</formula>
    </cfRule>
  </conditionalFormatting>
  <conditionalFormatting sqref="Q20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0" priority="27" operator="equal">
      <formula>"NO"</formula>
    </cfRule>
  </conditionalFormatting>
  <conditionalFormatting sqref="S232:S245">
    <cfRule type="cellIs" dxfId="19" priority="26" operator="equal">
      <formula>"YES"</formula>
    </cfRule>
  </conditionalFormatting>
  <conditionalFormatting sqref="G259:I259 A259:F260 A262:F335 A336:D355 F336:F355">
    <cfRule type="beginsWith" dxfId="18" priority="25" operator="beginsWith" text="GATE Overflow 2023">
      <formula>LEFT((A259),LEN("GATE Overflow 2023"))=("GATE Overflow 2023")</formula>
    </cfRule>
  </conditionalFormatting>
  <conditionalFormatting sqref="F259:F260 F262:F355">
    <cfRule type="cellIs" dxfId="17" priority="24" operator="equal">
      <formula>"Y"</formula>
    </cfRule>
  </conditionalFormatting>
  <conditionalFormatting sqref="F262:F355">
    <cfRule type="containsText" dxfId="16" priority="22" operator="containsText" text="Y">
      <formula>NOT(ISERROR(SEARCH("Y",F262)))</formula>
    </cfRule>
    <cfRule type="containsText" dxfId="15" priority="23" operator="containsText" text="N">
      <formula>NOT(ISERROR(SEARCH("N",F262)))</formula>
    </cfRule>
  </conditionalFormatting>
  <conditionalFormatting sqref="N263:N355">
    <cfRule type="cellIs" dxfId="14" priority="17" operator="greaterThan">
      <formula>79.27673274</formula>
    </cfRule>
    <cfRule type="cellIs" dxfId="13" priority="18" operator="greaterThan">
      <formula>79.27673274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0" percent="1" rank="10"/>
  </conditionalFormatting>
  <conditionalFormatting sqref="N263:N3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olorScale" priority="8">
      <colorScale>
        <cfvo type="num" val="1"/>
        <cfvo type="percentile" val="50"/>
        <cfvo type="num" val="1000"/>
        <color rgb="FFF8696B"/>
        <color rgb="FFFCFCFF"/>
        <color rgb="FF63BE7B"/>
      </colorScale>
    </cfRule>
    <cfRule type="cellIs" dxfId="11" priority="15" operator="between">
      <formula>1</formula>
      <formula>10</formula>
    </cfRule>
  </conditionalFormatting>
  <conditionalFormatting sqref="J262:J355">
    <cfRule type="cellIs" dxfId="10" priority="14" operator="greaterThan">
      <formula>90</formula>
    </cfRule>
  </conditionalFormatting>
  <conditionalFormatting sqref="A261:F261">
    <cfRule type="beginsWith" dxfId="9" priority="13" operator="beginsWith" text="GATE Overflow 2023">
      <formula>LEFT((A261),LEN("GATE Overflow 2023"))=("GATE Overflow 2023")</formula>
    </cfRule>
  </conditionalFormatting>
  <conditionalFormatting sqref="F261">
    <cfRule type="cellIs" dxfId="8" priority="12" operator="equal">
      <formula>"Y"</formula>
    </cfRule>
  </conditionalFormatting>
  <conditionalFormatting sqref="F261">
    <cfRule type="containsText" dxfId="7" priority="10" operator="containsText" text="Y">
      <formula>NOT(ISERROR(SEARCH("Y",F261)))</formula>
    </cfRule>
    <cfRule type="containsText" dxfId="6" priority="11" operator="containsText" text="N">
      <formula>NOT(ISERROR(SEARCH("N",F261)))</formula>
    </cfRule>
  </conditionalFormatting>
  <conditionalFormatting sqref="J261">
    <cfRule type="cellIs" dxfId="5" priority="9" operator="greaterThan">
      <formula>90</formula>
    </cfRule>
  </conditionalFormatting>
  <conditionalFormatting sqref="K262:K355">
    <cfRule type="cellIs" dxfId="4" priority="1" operator="between">
      <formula>1</formula>
      <formula>20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6" r:id="rId69" xr:uid="{B3031173-24EF-438E-93B5-EC9C4345CA58}"/>
    <hyperlink ref="E337" r:id="rId70" xr:uid="{560BD932-D71C-493E-91E8-F881FD242725}"/>
    <hyperlink ref="E338" r:id="rId71" xr:uid="{99C93DFB-A68B-4180-ADB5-9D88BACD65BC}"/>
    <hyperlink ref="E339" r:id="rId72" xr:uid="{8976872B-1191-4E02-AF93-9B1BE88B55E9}"/>
    <hyperlink ref="E340" r:id="rId73" xr:uid="{0927164C-0F38-4352-B602-E1F68EF19712}"/>
    <hyperlink ref="E341" r:id="rId74" xr:uid="{B86B96E1-ED73-43E2-AB35-458620634FF4}"/>
    <hyperlink ref="E342" r:id="rId75" xr:uid="{75062AF8-F32C-4DCE-BA77-96DAD10CCAB3}"/>
    <hyperlink ref="E343" r:id="rId76" xr:uid="{C41EC5B7-6B54-41C4-8509-816EDC386938}"/>
    <hyperlink ref="E344" r:id="rId77" xr:uid="{EDD8DA49-5951-41FC-8971-06D9EEC4D7E5}"/>
    <hyperlink ref="E345" r:id="rId78" xr:uid="{44A68B4C-5F99-4BEA-8D89-2E7C5E36D5B2}"/>
    <hyperlink ref="E346" r:id="rId79" xr:uid="{2B43FFFB-D728-4386-8F29-DE949331E887}"/>
    <hyperlink ref="E348" r:id="rId80" xr:uid="{20563087-0AD9-4C14-8750-46421723B23E}"/>
    <hyperlink ref="E349" r:id="rId81" xr:uid="{86DC4779-65F7-4DF6-A693-1FFD3CA2A198}"/>
  </hyperlinks>
  <pageMargins left="0.7" right="0.7" top="0.75" bottom="0.75" header="0.3" footer="0.3"/>
  <pageSetup orientation="portrait" r:id="rId82"/>
  <tableParts count="1">
    <tablePart r:id="rId8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9" t="s">
        <v>107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3:25" x14ac:dyDescent="0.3"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3:25" x14ac:dyDescent="0.3"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3:25" ht="15" thickBot="1" x14ac:dyDescent="0.35">
      <c r="C7" s="89" t="s">
        <v>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3" t="s">
        <v>108</v>
      </c>
      <c r="F9" s="93"/>
      <c r="G9" s="93"/>
      <c r="H9" s="93"/>
      <c r="I9" s="93"/>
      <c r="J9" s="93"/>
      <c r="K9" s="93"/>
      <c r="L9" s="93"/>
      <c r="M9" s="93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03" t="s">
        <v>43</v>
      </c>
      <c r="F10" s="104"/>
      <c r="G10" s="104"/>
      <c r="H10" s="104"/>
      <c r="I10" s="104"/>
      <c r="J10" s="104"/>
      <c r="K10" s="104"/>
      <c r="L10" s="104"/>
      <c r="M10" s="105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07" t="s">
        <v>8</v>
      </c>
      <c r="F11" s="108"/>
      <c r="G11" s="108"/>
      <c r="H11" s="108"/>
      <c r="I11" s="108"/>
      <c r="J11" s="108"/>
      <c r="K11" s="108"/>
      <c r="L11" s="108"/>
      <c r="M11" s="10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03" t="s">
        <v>39</v>
      </c>
      <c r="F12" s="104"/>
      <c r="G12" s="104"/>
      <c r="H12" s="104"/>
      <c r="I12" s="104"/>
      <c r="J12" s="104"/>
      <c r="K12" s="104"/>
      <c r="L12" s="104"/>
      <c r="M12" s="105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03" t="s">
        <v>40</v>
      </c>
      <c r="F13" s="104"/>
      <c r="G13" s="104"/>
      <c r="H13" s="104"/>
      <c r="I13" s="104"/>
      <c r="J13" s="104"/>
      <c r="K13" s="104"/>
      <c r="L13" s="104"/>
      <c r="M13" s="105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07" t="s">
        <v>5</v>
      </c>
      <c r="F14" s="108"/>
      <c r="G14" s="108"/>
      <c r="H14" s="108"/>
      <c r="I14" s="108"/>
      <c r="J14" s="108"/>
      <c r="K14" s="108"/>
      <c r="L14" s="108"/>
      <c r="M14" s="10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03" t="s">
        <v>33</v>
      </c>
      <c r="F15" s="104"/>
      <c r="G15" s="104"/>
      <c r="H15" s="104"/>
      <c r="I15" s="104"/>
      <c r="J15" s="104"/>
      <c r="K15" s="104"/>
      <c r="L15" s="104"/>
      <c r="M15" s="105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07" t="s">
        <v>9</v>
      </c>
      <c r="F16" s="108"/>
      <c r="G16" s="108"/>
      <c r="H16" s="108"/>
      <c r="I16" s="108"/>
      <c r="J16" s="108"/>
      <c r="K16" s="108"/>
      <c r="L16" s="108"/>
      <c r="M16" s="10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07" t="s">
        <v>44</v>
      </c>
      <c r="F17" s="108"/>
      <c r="G17" s="108"/>
      <c r="H17" s="108"/>
      <c r="I17" s="108"/>
      <c r="J17" s="108"/>
      <c r="K17" s="108"/>
      <c r="L17" s="108"/>
      <c r="M17" s="10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03" t="s">
        <v>34</v>
      </c>
      <c r="F18" s="104"/>
      <c r="G18" s="104"/>
      <c r="H18" s="104"/>
      <c r="I18" s="104"/>
      <c r="J18" s="104"/>
      <c r="K18" s="104"/>
      <c r="L18" s="104"/>
      <c r="M18" s="105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07" t="s">
        <v>35</v>
      </c>
      <c r="F19" s="108"/>
      <c r="G19" s="108"/>
      <c r="H19" s="108"/>
      <c r="I19" s="108"/>
      <c r="J19" s="108"/>
      <c r="K19" s="108"/>
      <c r="L19" s="108"/>
      <c r="M19" s="10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03" t="s">
        <v>36</v>
      </c>
      <c r="F20" s="104"/>
      <c r="G20" s="104"/>
      <c r="H20" s="104"/>
      <c r="I20" s="104"/>
      <c r="J20" s="104"/>
      <c r="K20" s="104"/>
      <c r="L20" s="104"/>
      <c r="M20" s="105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03" t="s">
        <v>37</v>
      </c>
      <c r="F21" s="104"/>
      <c r="G21" s="104"/>
      <c r="H21" s="104"/>
      <c r="I21" s="104"/>
      <c r="J21" s="104"/>
      <c r="K21" s="104"/>
      <c r="L21" s="104"/>
      <c r="M21" s="105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03" t="s">
        <v>45</v>
      </c>
      <c r="F22" s="104"/>
      <c r="G22" s="104"/>
      <c r="H22" s="104"/>
      <c r="I22" s="104"/>
      <c r="J22" s="104"/>
      <c r="K22" s="104"/>
      <c r="L22" s="104"/>
      <c r="M22" s="105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03" t="s">
        <v>46</v>
      </c>
      <c r="F23" s="104"/>
      <c r="G23" s="104"/>
      <c r="H23" s="104"/>
      <c r="I23" s="104"/>
      <c r="J23" s="104"/>
      <c r="K23" s="104"/>
      <c r="L23" s="104"/>
      <c r="M23" s="105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07" t="s">
        <v>7</v>
      </c>
      <c r="F24" s="108"/>
      <c r="G24" s="108"/>
      <c r="H24" s="108"/>
      <c r="I24" s="108"/>
      <c r="J24" s="108"/>
      <c r="K24" s="108"/>
      <c r="L24" s="108"/>
      <c r="M24" s="10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03" t="s">
        <v>38</v>
      </c>
      <c r="F25" s="104"/>
      <c r="G25" s="104"/>
      <c r="H25" s="104"/>
      <c r="I25" s="104"/>
      <c r="J25" s="104"/>
      <c r="K25" s="104"/>
      <c r="L25" s="104"/>
      <c r="M25" s="105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07" t="s">
        <v>11</v>
      </c>
      <c r="F26" s="108"/>
      <c r="G26" s="108"/>
      <c r="H26" s="108"/>
      <c r="I26" s="108"/>
      <c r="J26" s="108"/>
      <c r="K26" s="108"/>
      <c r="L26" s="108"/>
      <c r="M26" s="10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03" t="s">
        <v>48</v>
      </c>
      <c r="F27" s="104"/>
      <c r="G27" s="104"/>
      <c r="H27" s="104"/>
      <c r="I27" s="104"/>
      <c r="J27" s="104"/>
      <c r="K27" s="104"/>
      <c r="L27" s="104"/>
      <c r="M27" s="105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08" t="s">
        <v>12</v>
      </c>
      <c r="F28" s="108"/>
      <c r="G28" s="108"/>
      <c r="H28" s="108"/>
      <c r="I28" s="108"/>
      <c r="J28" s="108"/>
      <c r="K28" s="108"/>
      <c r="L28" s="108"/>
      <c r="M28" s="10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04" t="s">
        <v>49</v>
      </c>
      <c r="F29" s="104"/>
      <c r="G29" s="104"/>
      <c r="H29" s="104"/>
      <c r="I29" s="104"/>
      <c r="J29" s="104"/>
      <c r="K29" s="104"/>
      <c r="L29" s="104"/>
      <c r="M29" s="105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07" t="s">
        <v>10</v>
      </c>
      <c r="F30" s="108"/>
      <c r="G30" s="108"/>
      <c r="H30" s="108"/>
      <c r="I30" s="108"/>
      <c r="J30" s="108"/>
      <c r="K30" s="108"/>
      <c r="L30" s="108"/>
      <c r="M30" s="10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07" t="s">
        <v>47</v>
      </c>
      <c r="F31" s="108"/>
      <c r="G31" s="108"/>
      <c r="H31" s="108"/>
      <c r="I31" s="108"/>
      <c r="J31" s="108"/>
      <c r="K31" s="108"/>
      <c r="L31" s="108"/>
      <c r="M31" s="10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03" t="s">
        <v>41</v>
      </c>
      <c r="F32" s="104"/>
      <c r="G32" s="104"/>
      <c r="H32" s="104"/>
      <c r="I32" s="104"/>
      <c r="J32" s="104"/>
      <c r="K32" s="104"/>
      <c r="L32" s="104"/>
      <c r="M32" s="105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03" t="s">
        <v>42</v>
      </c>
      <c r="F33" s="104"/>
      <c r="G33" s="104"/>
      <c r="H33" s="104"/>
      <c r="I33" s="104"/>
      <c r="J33" s="104"/>
      <c r="K33" s="104"/>
      <c r="L33" s="104"/>
      <c r="M33" s="105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0" t="s">
        <v>58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2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2023-01-02T09:46:28Z</dcterms:modified>
</cp:coreProperties>
</file>