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GATE 2022 &amp; 2023\My Progress trackers &amp; Journey - In Git\"/>
    </mc:Choice>
  </mc:AlternateContent>
  <xr:revisionPtr revIDLastSave="0" documentId="13_ncr:1_{7D8E2F4C-6517-43E0-ADEA-C6A755C03DF9}" xr6:coauthVersionLast="47" xr6:coauthVersionMax="47" xr10:uidLastSave="{00000000-0000-0000-0000-000000000000}"/>
  <bookViews>
    <workbookView xWindow="-108" yWindow="-108" windowWidth="23256" windowHeight="12576" xr2:uid="{3209D17C-0F5C-4895-BA2D-FBE4C1879A8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5" i="1" l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O35" i="1" l="1"/>
  <c r="N35" i="1"/>
  <c r="M35" i="1"/>
  <c r="E35" i="1"/>
  <c r="F35" i="1"/>
  <c r="G35" i="1"/>
  <c r="H35" i="1"/>
  <c r="I35" i="1"/>
  <c r="J35" i="1"/>
  <c r="K35" i="1"/>
  <c r="L35" i="1"/>
</calcChain>
</file>

<file path=xl/sharedStrings.xml><?xml version="1.0" encoding="utf-8"?>
<sst xmlns="http://schemas.openxmlformats.org/spreadsheetml/2006/main" count="54" uniqueCount="53">
  <si>
    <t>Test Name</t>
  </si>
  <si>
    <t>FULL SYLLABUS TEST-1 (BASIC LEVEL) (GATE - 2021)</t>
  </si>
  <si>
    <t xml:space="preserve">Rank </t>
  </si>
  <si>
    <t>#Qs Att</t>
  </si>
  <si>
    <t xml:space="preserve">Pos </t>
  </si>
  <si>
    <t>Neg</t>
  </si>
  <si>
    <t>Total</t>
  </si>
  <si>
    <t>Accuracy%</t>
  </si>
  <si>
    <t>#Qs Corr</t>
  </si>
  <si>
    <t>#Qs Incorr</t>
  </si>
  <si>
    <t>#Qs Skip</t>
  </si>
  <si>
    <t>DATE</t>
  </si>
  <si>
    <t>Test No.</t>
  </si>
  <si>
    <t>Unatt Marks</t>
  </si>
  <si>
    <t>Topper</t>
  </si>
  <si>
    <t>FULL SYLLABUS TEST-2 (BASIC LEVEL) (GATE - 2021)</t>
  </si>
  <si>
    <t>FULL SYLLABUS TEST-1 (BASIC LEVEL) (GATE - 2022)</t>
  </si>
  <si>
    <t>GATE 2020 PAPER</t>
  </si>
  <si>
    <t>36 </t>
  </si>
  <si>
    <t>FULL SYLLABUS TEST-2 (BASIC LEVEL) (GATE 2022)</t>
  </si>
  <si>
    <t>FULL SYLLABUS TEST-3 (BASIC LEVEL) (GATE 2022)</t>
  </si>
  <si>
    <t>AVERAGE TILL NOW</t>
  </si>
  <si>
    <t>#Std</t>
  </si>
  <si>
    <t>Average Std Marks</t>
  </si>
  <si>
    <t>FULL SYLLABUS TEST-4 (BASIC LEVEL) (GATE 2022)</t>
  </si>
  <si>
    <t>FULL SYLLABUS TEST-3 (BASIC LEVEL) (GATE - 2021)</t>
  </si>
  <si>
    <t>FULL SYLLABUS TEST-4 (BASIC LEVEL) (GATE - 2021)</t>
  </si>
  <si>
    <t>FULL SYLLABUS TEST-5 (ADVANCE LEVEL) (GATE 2022)</t>
  </si>
  <si>
    <t>FULL SYLLABUS TEST-6 (ADVANCE LEVEL) (GATE 2022)</t>
  </si>
  <si>
    <t>FULL SYLLABUS TEST-7 (ADVANCE LEVEL) (GATE 2022)</t>
  </si>
  <si>
    <t>FULL SYLLABUS TEST-8 (ADVANCE LEVEL) (GATE 2022)</t>
  </si>
  <si>
    <t>GATE 2017 SET 1</t>
  </si>
  <si>
    <t>GATE 2017 SET 2</t>
  </si>
  <si>
    <t xml:space="preserve">GATE 2018 </t>
  </si>
  <si>
    <t>GATE MOCK TEST 1 (GATE 2022)</t>
  </si>
  <si>
    <t>GATE MOCK TEST 2 (GATE 2022)</t>
  </si>
  <si>
    <t>GATE MOCK TEST 3 (GATE 2022)</t>
  </si>
  <si>
    <t>GATE MOCK TEST 4 (GATE 2022)</t>
  </si>
  <si>
    <t>FULL SYLLABUS DEMO TEST</t>
  </si>
  <si>
    <t>YES</t>
  </si>
  <si>
    <t>FULL SYLLABUS TEST-1 (BASIC LEVEL) (GATE - 2023)</t>
  </si>
  <si>
    <t>FULL SYLLABUS TEST-2 (BASIC LEVEL) (GATE 2023)</t>
  </si>
  <si>
    <t>NO</t>
  </si>
  <si>
    <t>FULL SYLLABUS TEST-3 (BASIC LEVEL) (GATE 2023)</t>
  </si>
  <si>
    <t>FULL SYLLABUS TEST-4 (BASIC LEVEL) (GATE 2023)</t>
  </si>
  <si>
    <t>FULL SYLLABUS TEST-5 (ADVANCE LEVEL) (GATE 2023)</t>
  </si>
  <si>
    <t>FULL SYLLABUS TEST-6 (ADVANCE LEVEL) (GATE 2023)</t>
  </si>
  <si>
    <t>FULL SYLLABUS TEST-7 (ADVANCE LEVEL) (GATE 2023)</t>
  </si>
  <si>
    <t>FULL SYLLABUS TEST-8 (ADVANCE LEVEL) (GATE 2023)</t>
  </si>
  <si>
    <t>GATE MOCK TEST 1 (GATE 2023)</t>
  </si>
  <si>
    <t>GATE MOCK TEST 2 (GATE 2023)</t>
  </si>
  <si>
    <t>GATE MOCK TEST 3 (GATE 2023)</t>
  </si>
  <si>
    <t>GATE MOCK TEST 4 (GATE 2023)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</si>
</sst>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0" borderId="1" xfId="0" applyBorder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1" fillId="0" borderId="0" xfId="0" applyFont="1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10" borderId="1" xfId="0" applyFill="1" applyBorder="1" applyAlignment="1">
      <alignment horizontal="center"/>
    </xf>
    <xf numFmtId="0" fontId="0" fillId="10" borderId="0" xfId="0" applyFill="1" applyAlignment="1">
      <alignment horizontal="center"/>
    </xf>
    <xf numFmtId="0" fontId="0" fillId="10" borderId="0" xfId="0" applyFill="1"/>
    <xf numFmtId="0" fontId="0" fillId="0" borderId="1" xfId="0" applyBorder="1" applyAlignment="1">
      <alignment horizontal="center"/>
    </xf>
    <xf numFmtId="14" fontId="0" fillId="0" borderId="1" xfId="0" applyNumberFormat="1" applyBorder="1"/>
    <xf numFmtId="0" fontId="0" fillId="11" borderId="1" xfId="0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1" fillId="2" borderId="6" xfId="0" applyFont="1" applyFill="1" applyBorder="1"/>
    <xf numFmtId="0" fontId="1" fillId="2" borderId="6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7" borderId="6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1" fillId="6" borderId="6" xfId="0" applyFont="1" applyFill="1" applyBorder="1" applyAlignment="1">
      <alignment horizontal="center"/>
    </xf>
    <xf numFmtId="0" fontId="1" fillId="10" borderId="6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1" fillId="8" borderId="6" xfId="0" applyFont="1" applyFill="1" applyBorder="1" applyAlignment="1">
      <alignment horizontal="center"/>
    </xf>
    <xf numFmtId="0" fontId="1" fillId="9" borderId="6" xfId="0" applyFont="1" applyFill="1" applyBorder="1" applyAlignment="1">
      <alignment horizontal="center"/>
    </xf>
    <xf numFmtId="14" fontId="0" fillId="0" borderId="7" xfId="0" applyNumberFormat="1" applyBorder="1"/>
    <xf numFmtId="0" fontId="0" fillId="0" borderId="7" xfId="0" applyBorder="1"/>
    <xf numFmtId="0" fontId="0" fillId="2" borderId="7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11" borderId="7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10" borderId="7" xfId="0" applyFill="1" applyBorder="1" applyAlignment="1">
      <alignment horizontal="center"/>
    </xf>
    <xf numFmtId="0" fontId="0" fillId="12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0" fillId="9" borderId="7" xfId="0" applyFill="1" applyBorder="1" applyAlignment="1">
      <alignment horizontal="center"/>
    </xf>
    <xf numFmtId="14" fontId="0" fillId="13" borderId="8" xfId="0" applyNumberFormat="1" applyFill="1" applyBorder="1"/>
    <xf numFmtId="0" fontId="0" fillId="13" borderId="9" xfId="0" applyFill="1" applyBorder="1"/>
    <xf numFmtId="0" fontId="0" fillId="13" borderId="9" xfId="0" applyFill="1" applyBorder="1" applyAlignment="1">
      <alignment horizontal="center"/>
    </xf>
    <xf numFmtId="0" fontId="0" fillId="13" borderId="10" xfId="0" applyFill="1" applyBorder="1" applyAlignment="1">
      <alignment horizontal="center"/>
    </xf>
    <xf numFmtId="14" fontId="0" fillId="13" borderId="11" xfId="0" applyNumberFormat="1" applyFill="1" applyBorder="1"/>
    <xf numFmtId="0" fontId="0" fillId="13" borderId="1" xfId="0" applyFill="1" applyBorder="1"/>
    <xf numFmtId="0" fontId="0" fillId="13" borderId="1" xfId="0" applyFill="1" applyBorder="1" applyAlignment="1">
      <alignment horizontal="center"/>
    </xf>
    <xf numFmtId="0" fontId="0" fillId="13" borderId="12" xfId="0" applyFill="1" applyBorder="1" applyAlignment="1">
      <alignment horizontal="center"/>
    </xf>
    <xf numFmtId="14" fontId="0" fillId="13" borderId="13" xfId="0" applyNumberFormat="1" applyFill="1" applyBorder="1"/>
    <xf numFmtId="0" fontId="0" fillId="13" borderId="14" xfId="0" applyFill="1" applyBorder="1"/>
    <xf numFmtId="0" fontId="0" fillId="13" borderId="14" xfId="0" applyFill="1" applyBorder="1" applyAlignment="1">
      <alignment horizontal="center"/>
    </xf>
    <xf numFmtId="0" fontId="0" fillId="13" borderId="15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13" borderId="1" xfId="0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0" fillId="13" borderId="9" xfId="0" applyFill="1" applyBorder="1" applyAlignment="1">
      <alignment horizontal="center"/>
    </xf>
    <xf numFmtId="0" fontId="0" fillId="13" borderId="14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16"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ont>
        <b/>
        <i val="0"/>
      </font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0.39994506668294322"/>
        </patternFill>
      </fill>
    </dxf>
    <dxf>
      <font>
        <b/>
        <i val="0"/>
      </font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layout>
        <c:manualLayout>
          <c:xMode val="edge"/>
          <c:yMode val="edge"/>
          <c:x val="0.44837719298245621"/>
          <c:y val="4.53795379537953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Sheet1!$L$1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movingAvg"/>
            <c:period val="2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ash"/>
              </a:ln>
              <a:effectLst/>
            </c:spPr>
            <c:trendlineType val="movingAvg"/>
            <c:period val="2"/>
            <c:dispRSqr val="0"/>
            <c:dispEq val="0"/>
          </c:trendline>
          <c:trendline>
            <c:spPr>
              <a:ln w="19050" cap="rnd">
                <a:solidFill>
                  <a:schemeClr val="tx1"/>
                </a:solidFill>
                <a:prstDash val="sysDash"/>
              </a:ln>
              <a:effectLst/>
            </c:spPr>
            <c:trendlineType val="movingAvg"/>
            <c:period val="2"/>
            <c:dispRSqr val="0"/>
            <c:dispEq val="0"/>
          </c:trendline>
          <c:val>
            <c:numRef>
              <c:f>Sheet1!$L$2:$L$34</c:f>
              <c:numCache>
                <c:formatCode>General</c:formatCode>
                <c:ptCount val="33"/>
                <c:pt idx="0">
                  <c:v>35.71</c:v>
                </c:pt>
                <c:pt idx="1">
                  <c:v>37.700000000000003</c:v>
                </c:pt>
                <c:pt idx="2">
                  <c:v>47.38</c:v>
                </c:pt>
                <c:pt idx="3">
                  <c:v>52.33</c:v>
                </c:pt>
                <c:pt idx="4">
                  <c:v>49.35</c:v>
                </c:pt>
                <c:pt idx="5">
                  <c:v>47.7</c:v>
                </c:pt>
                <c:pt idx="6">
                  <c:v>51.71</c:v>
                </c:pt>
                <c:pt idx="7">
                  <c:v>46.02</c:v>
                </c:pt>
                <c:pt idx="8">
                  <c:v>59.72</c:v>
                </c:pt>
                <c:pt idx="9">
                  <c:v>57.38</c:v>
                </c:pt>
                <c:pt idx="10">
                  <c:v>59.69</c:v>
                </c:pt>
                <c:pt idx="11">
                  <c:v>64.7</c:v>
                </c:pt>
                <c:pt idx="12">
                  <c:v>60.36</c:v>
                </c:pt>
                <c:pt idx="13">
                  <c:v>62</c:v>
                </c:pt>
                <c:pt idx="14">
                  <c:v>69.66</c:v>
                </c:pt>
                <c:pt idx="15">
                  <c:v>62.33</c:v>
                </c:pt>
                <c:pt idx="16">
                  <c:v>59.03</c:v>
                </c:pt>
                <c:pt idx="17">
                  <c:v>77.680000000000007</c:v>
                </c:pt>
                <c:pt idx="18">
                  <c:v>64.36</c:v>
                </c:pt>
                <c:pt idx="19">
                  <c:v>60.7</c:v>
                </c:pt>
                <c:pt idx="20">
                  <c:v>60.04</c:v>
                </c:pt>
                <c:pt idx="21">
                  <c:v>64.349999999999994</c:v>
                </c:pt>
                <c:pt idx="22">
                  <c:v>68.03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F8-4DC0-B519-5637225AE53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531248527"/>
        <c:axId val="531248943"/>
      </c:barChart>
      <c:catAx>
        <c:axId val="531248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248943"/>
        <c:crosses val="autoZero"/>
        <c:auto val="1"/>
        <c:lblAlgn val="ctr"/>
        <c:lblOffset val="100"/>
        <c:noMultiLvlLbl val="0"/>
      </c:catAx>
      <c:valAx>
        <c:axId val="531248943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Marks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53124852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Sheet1!$O$1</c:f>
              <c:strCache>
                <c:ptCount val="1"/>
                <c:pt idx="0">
                  <c:v>Accuracy%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Sheet1!$O$2:$O$34</c:f>
              <c:numCache>
                <c:formatCode>General</c:formatCode>
                <c:ptCount val="33"/>
                <c:pt idx="0">
                  <c:v>65.849999999999994</c:v>
                </c:pt>
                <c:pt idx="1">
                  <c:v>67.5</c:v>
                </c:pt>
                <c:pt idx="2">
                  <c:v>64.709999999999994</c:v>
                </c:pt>
                <c:pt idx="4">
                  <c:v>74.47</c:v>
                </c:pt>
                <c:pt idx="5">
                  <c:v>68.63</c:v>
                </c:pt>
                <c:pt idx="6">
                  <c:v>73.08</c:v>
                </c:pt>
                <c:pt idx="7">
                  <c:v>61.82</c:v>
                </c:pt>
                <c:pt idx="8">
                  <c:v>77.59</c:v>
                </c:pt>
                <c:pt idx="9">
                  <c:v>70</c:v>
                </c:pt>
                <c:pt idx="10">
                  <c:v>75</c:v>
                </c:pt>
                <c:pt idx="11">
                  <c:v>80.36</c:v>
                </c:pt>
                <c:pt idx="12">
                  <c:v>76.790000000000006</c:v>
                </c:pt>
                <c:pt idx="16">
                  <c:v>70.69</c:v>
                </c:pt>
                <c:pt idx="17">
                  <c:v>85</c:v>
                </c:pt>
                <c:pt idx="18">
                  <c:v>74.58</c:v>
                </c:pt>
                <c:pt idx="19">
                  <c:v>76.790000000000006</c:v>
                </c:pt>
                <c:pt idx="20">
                  <c:v>75.44</c:v>
                </c:pt>
                <c:pt idx="21">
                  <c:v>75.86</c:v>
                </c:pt>
                <c:pt idx="22">
                  <c:v>71.88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54-41AF-96AB-C5171E8683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84523040"/>
        <c:axId val="284520544"/>
        <c:axId val="46756703"/>
      </c:bar3DChart>
      <c:catAx>
        <c:axId val="284523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520544"/>
        <c:crosses val="autoZero"/>
        <c:auto val="1"/>
        <c:lblAlgn val="ctr"/>
        <c:lblOffset val="100"/>
        <c:noMultiLvlLbl val="0"/>
      </c:catAx>
      <c:valAx>
        <c:axId val="28452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523040"/>
        <c:crosses val="autoZero"/>
        <c:crossBetween val="between"/>
      </c:valAx>
      <c:serAx>
        <c:axId val="467567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520544"/>
        <c:crosses val="autoZero"/>
      </c:ser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541020</xdr:colOff>
      <xdr:row>37</xdr:row>
      <xdr:rowOff>68580</xdr:rowOff>
    </xdr:from>
    <xdr:to>
      <xdr:col>6</xdr:col>
      <xdr:colOff>441960</xdr:colOff>
      <xdr:row>54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312D147-22F8-4598-9C8B-C347E26736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167640</xdr:colOff>
      <xdr:row>38</xdr:row>
      <xdr:rowOff>19050</xdr:rowOff>
    </xdr:from>
    <xdr:to>
      <xdr:col>13</xdr:col>
      <xdr:colOff>480060</xdr:colOff>
      <xdr:row>53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E547352-9F51-4EF8-94E4-6954F43D48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F6CAB-EED7-4179-B275-45A8F5F85EF1}">
  <dimension ref="A1:S41"/>
  <sheetViews>
    <sheetView tabSelected="1" topLeftCell="A2" zoomScale="85" zoomScaleNormal="85" workbookViewId="0">
      <selection activeCell="S7" sqref="S7"/>
    </sheetView>
  </sheetViews>
  <sheetFormatPr defaultRowHeight="14.4" x14ac:dyDescent="0.3"/>
  <cols>
    <col min="1" max="1" width="10.33203125" bestFit="1" customWidth="1"/>
    <col min="3" max="3" width="11.21875" customWidth="1"/>
    <col min="4" max="4" width="41.33203125" style="1" customWidth="1"/>
    <col min="5" max="5" width="7.5546875" style="2" customWidth="1"/>
    <col min="6" max="6" width="8" style="4" customWidth="1"/>
    <col min="7" max="7" width="9.77734375" style="8" customWidth="1"/>
    <col min="8" max="8" width="8.44140625" style="5" customWidth="1"/>
    <col min="9" max="9" width="10.44140625" style="7" customWidth="1"/>
    <col min="10" max="10" width="8.88671875" style="30"/>
    <col min="11" max="11" width="12.6640625" style="5" customWidth="1"/>
    <col min="12" max="12" width="8.88671875" style="6"/>
    <col min="13" max="13" width="17.77734375" style="9" customWidth="1"/>
    <col min="14" max="14" width="8.88671875" style="9"/>
    <col min="15" max="15" width="10.5546875" style="10" customWidth="1"/>
    <col min="16" max="17" width="8.88671875" style="7"/>
  </cols>
  <sheetData>
    <row r="1" spans="1:17" s="11" customFormat="1" ht="16.2" customHeight="1" thickBot="1" x14ac:dyDescent="0.35">
      <c r="A1" s="35" t="s">
        <v>11</v>
      </c>
      <c r="B1" s="35" t="s">
        <v>12</v>
      </c>
      <c r="C1" s="74" t="s">
        <v>0</v>
      </c>
      <c r="D1" s="74"/>
      <c r="E1" s="36" t="s">
        <v>3</v>
      </c>
      <c r="F1" s="37" t="s">
        <v>8</v>
      </c>
      <c r="G1" s="38" t="s">
        <v>9</v>
      </c>
      <c r="H1" s="39" t="s">
        <v>10</v>
      </c>
      <c r="I1" s="40" t="s">
        <v>4</v>
      </c>
      <c r="J1" s="41" t="s">
        <v>5</v>
      </c>
      <c r="K1" s="39" t="s">
        <v>13</v>
      </c>
      <c r="L1" s="42" t="s">
        <v>6</v>
      </c>
      <c r="M1" s="43" t="s">
        <v>23</v>
      </c>
      <c r="N1" s="43" t="s">
        <v>14</v>
      </c>
      <c r="O1" s="44" t="s">
        <v>7</v>
      </c>
      <c r="P1" s="40" t="s">
        <v>2</v>
      </c>
      <c r="Q1" s="40" t="s">
        <v>22</v>
      </c>
    </row>
    <row r="2" spans="1:17" ht="27" customHeight="1" x14ac:dyDescent="0.3">
      <c r="A2" s="57"/>
      <c r="B2" s="58">
        <v>1</v>
      </c>
      <c r="C2" s="75" t="s">
        <v>1</v>
      </c>
      <c r="D2" s="75"/>
      <c r="E2" s="59">
        <v>41</v>
      </c>
      <c r="F2" s="59">
        <v>27</v>
      </c>
      <c r="G2" s="59">
        <v>14</v>
      </c>
      <c r="H2" s="59">
        <v>24</v>
      </c>
      <c r="I2" s="59">
        <v>40</v>
      </c>
      <c r="J2" s="59">
        <v>-4.29</v>
      </c>
      <c r="K2" s="59">
        <v>39</v>
      </c>
      <c r="L2" s="59">
        <v>35.71</v>
      </c>
      <c r="M2" s="59">
        <v>39.869999999999997</v>
      </c>
      <c r="N2" s="59">
        <v>86.34</v>
      </c>
      <c r="O2" s="59">
        <v>65.849999999999994</v>
      </c>
      <c r="P2" s="59">
        <v>157</v>
      </c>
      <c r="Q2" s="60">
        <v>268</v>
      </c>
    </row>
    <row r="3" spans="1:17" x14ac:dyDescent="0.3">
      <c r="A3" s="61"/>
      <c r="B3" s="62">
        <v>2</v>
      </c>
      <c r="C3" s="73" t="s">
        <v>15</v>
      </c>
      <c r="D3" s="73"/>
      <c r="E3" s="63">
        <v>40</v>
      </c>
      <c r="F3" s="63">
        <v>27</v>
      </c>
      <c r="G3" s="63">
        <v>13</v>
      </c>
      <c r="H3" s="63">
        <v>25</v>
      </c>
      <c r="I3" s="63">
        <v>41</v>
      </c>
      <c r="J3" s="63">
        <v>-3.3</v>
      </c>
      <c r="K3" s="63">
        <v>41</v>
      </c>
      <c r="L3" s="63">
        <v>37.700000000000003</v>
      </c>
      <c r="M3" s="63">
        <v>39.18</v>
      </c>
      <c r="N3" s="63">
        <v>84.69</v>
      </c>
      <c r="O3" s="63">
        <v>67.5</v>
      </c>
      <c r="P3" s="63">
        <v>114</v>
      </c>
      <c r="Q3" s="64">
        <v>201</v>
      </c>
    </row>
    <row r="4" spans="1:17" x14ac:dyDescent="0.3">
      <c r="A4" s="61"/>
      <c r="B4" s="62">
        <v>3</v>
      </c>
      <c r="C4" s="73" t="s">
        <v>16</v>
      </c>
      <c r="D4" s="73"/>
      <c r="E4" s="63">
        <v>51</v>
      </c>
      <c r="F4" s="63">
        <v>33</v>
      </c>
      <c r="G4" s="63">
        <v>18</v>
      </c>
      <c r="H4" s="63">
        <v>14</v>
      </c>
      <c r="I4" s="63">
        <v>52</v>
      </c>
      <c r="J4" s="63">
        <v>-4.62</v>
      </c>
      <c r="K4" s="63">
        <v>24</v>
      </c>
      <c r="L4" s="63">
        <v>47.38</v>
      </c>
      <c r="M4" s="63">
        <v>33.14</v>
      </c>
      <c r="N4" s="63">
        <v>81.7</v>
      </c>
      <c r="O4" s="63">
        <v>64.709999999999994</v>
      </c>
      <c r="P4" s="63">
        <v>285</v>
      </c>
      <c r="Q4" s="64">
        <v>1233</v>
      </c>
    </row>
    <row r="5" spans="1:17" x14ac:dyDescent="0.3">
      <c r="A5" s="61"/>
      <c r="B5" s="62">
        <v>4</v>
      </c>
      <c r="C5" s="73" t="s">
        <v>17</v>
      </c>
      <c r="D5" s="73"/>
      <c r="E5" s="63">
        <v>51</v>
      </c>
      <c r="F5" s="63" t="s">
        <v>18</v>
      </c>
      <c r="G5" s="63">
        <v>15</v>
      </c>
      <c r="H5" s="63">
        <v>14</v>
      </c>
      <c r="I5" s="63">
        <v>54</v>
      </c>
      <c r="J5" s="63">
        <v>-3.67</v>
      </c>
      <c r="K5" s="63"/>
      <c r="L5" s="63">
        <v>52.33</v>
      </c>
      <c r="M5" s="63"/>
      <c r="N5" s="63"/>
      <c r="O5" s="63"/>
      <c r="P5" s="63"/>
      <c r="Q5" s="64"/>
    </row>
    <row r="6" spans="1:17" x14ac:dyDescent="0.3">
      <c r="A6" s="61"/>
      <c r="B6" s="62">
        <v>5</v>
      </c>
      <c r="C6" s="73" t="s">
        <v>19</v>
      </c>
      <c r="D6" s="73"/>
      <c r="E6" s="63">
        <v>47</v>
      </c>
      <c r="F6" s="63">
        <v>35</v>
      </c>
      <c r="G6" s="63">
        <v>12</v>
      </c>
      <c r="H6" s="63">
        <v>18</v>
      </c>
      <c r="I6" s="63">
        <v>51</v>
      </c>
      <c r="J6" s="63">
        <v>-1.65</v>
      </c>
      <c r="K6" s="63">
        <v>33</v>
      </c>
      <c r="L6" s="63">
        <v>49.35</v>
      </c>
      <c r="M6" s="63">
        <v>39.799999999999997</v>
      </c>
      <c r="N6" s="63">
        <v>87.36</v>
      </c>
      <c r="O6" s="63">
        <v>74.47</v>
      </c>
      <c r="P6" s="63">
        <v>290</v>
      </c>
      <c r="Q6" s="64">
        <v>913</v>
      </c>
    </row>
    <row r="7" spans="1:17" x14ac:dyDescent="0.3">
      <c r="A7" s="61"/>
      <c r="B7" s="62">
        <v>6</v>
      </c>
      <c r="C7" s="73" t="s">
        <v>20</v>
      </c>
      <c r="D7" s="73"/>
      <c r="E7" s="63">
        <v>51</v>
      </c>
      <c r="F7" s="63">
        <v>35</v>
      </c>
      <c r="G7" s="63">
        <v>16</v>
      </c>
      <c r="H7" s="63">
        <v>14</v>
      </c>
      <c r="I7" s="63">
        <v>51</v>
      </c>
      <c r="J7" s="63">
        <v>-3.3</v>
      </c>
      <c r="K7" s="63">
        <v>24</v>
      </c>
      <c r="L7" s="63">
        <v>47.7</v>
      </c>
      <c r="M7" s="63">
        <v>37.15</v>
      </c>
      <c r="N7" s="63">
        <v>79.67</v>
      </c>
      <c r="O7" s="63">
        <v>68.63</v>
      </c>
      <c r="P7" s="63">
        <v>186</v>
      </c>
      <c r="Q7" s="64">
        <v>714</v>
      </c>
    </row>
    <row r="8" spans="1:17" x14ac:dyDescent="0.3">
      <c r="A8" s="61"/>
      <c r="B8" s="62">
        <v>7</v>
      </c>
      <c r="C8" s="73" t="s">
        <v>24</v>
      </c>
      <c r="D8" s="73"/>
      <c r="E8" s="63">
        <v>52</v>
      </c>
      <c r="F8" s="63">
        <v>38</v>
      </c>
      <c r="G8" s="63">
        <v>14</v>
      </c>
      <c r="H8" s="63">
        <v>13</v>
      </c>
      <c r="I8" s="63">
        <v>56</v>
      </c>
      <c r="J8" s="63">
        <v>-4.29</v>
      </c>
      <c r="K8" s="63">
        <v>23</v>
      </c>
      <c r="L8" s="63">
        <v>51.71</v>
      </c>
      <c r="M8" s="63">
        <v>44.06</v>
      </c>
      <c r="N8" s="63">
        <v>88.02</v>
      </c>
      <c r="O8" s="63">
        <v>73.08</v>
      </c>
      <c r="P8" s="63">
        <v>207</v>
      </c>
      <c r="Q8" s="64">
        <v>549</v>
      </c>
    </row>
    <row r="9" spans="1:17" x14ac:dyDescent="0.3">
      <c r="A9" s="61"/>
      <c r="B9" s="62">
        <v>8</v>
      </c>
      <c r="C9" s="73" t="s">
        <v>25</v>
      </c>
      <c r="D9" s="73"/>
      <c r="E9" s="63">
        <v>55</v>
      </c>
      <c r="F9" s="63">
        <v>34</v>
      </c>
      <c r="G9" s="63">
        <v>21</v>
      </c>
      <c r="H9" s="63">
        <v>10</v>
      </c>
      <c r="I9" s="63">
        <v>48</v>
      </c>
      <c r="J9" s="63">
        <v>-1.98</v>
      </c>
      <c r="K9" s="63">
        <v>18</v>
      </c>
      <c r="L9" s="63">
        <v>46.02</v>
      </c>
      <c r="M9" s="63">
        <v>39.200000000000003</v>
      </c>
      <c r="N9" s="63">
        <v>81.680000000000007</v>
      </c>
      <c r="O9" s="63">
        <v>61.82</v>
      </c>
      <c r="P9" s="63">
        <v>82</v>
      </c>
      <c r="Q9" s="64">
        <v>203</v>
      </c>
    </row>
    <row r="10" spans="1:17" x14ac:dyDescent="0.3">
      <c r="A10" s="61"/>
      <c r="B10" s="62">
        <v>9</v>
      </c>
      <c r="C10" s="73" t="s">
        <v>26</v>
      </c>
      <c r="D10" s="73"/>
      <c r="E10" s="63">
        <v>58</v>
      </c>
      <c r="F10" s="63">
        <v>45</v>
      </c>
      <c r="G10" s="63">
        <v>13</v>
      </c>
      <c r="H10" s="63">
        <v>7</v>
      </c>
      <c r="I10" s="63">
        <v>65</v>
      </c>
      <c r="J10" s="63">
        <v>-5.28</v>
      </c>
      <c r="K10" s="63">
        <v>12</v>
      </c>
      <c r="L10" s="63">
        <v>59.72</v>
      </c>
      <c r="M10" s="63">
        <v>42.88</v>
      </c>
      <c r="N10" s="63">
        <v>86.02</v>
      </c>
      <c r="O10" s="63">
        <v>77.59</v>
      </c>
      <c r="P10" s="63">
        <v>43</v>
      </c>
      <c r="Q10" s="64">
        <v>166</v>
      </c>
    </row>
    <row r="11" spans="1:17" x14ac:dyDescent="0.3">
      <c r="A11" s="61"/>
      <c r="B11" s="62">
        <v>10</v>
      </c>
      <c r="C11" s="73" t="s">
        <v>27</v>
      </c>
      <c r="D11" s="73"/>
      <c r="E11" s="63">
        <v>60</v>
      </c>
      <c r="F11" s="63">
        <v>42</v>
      </c>
      <c r="G11" s="63">
        <v>18</v>
      </c>
      <c r="H11" s="63">
        <v>5</v>
      </c>
      <c r="I11" s="63">
        <v>62</v>
      </c>
      <c r="J11" s="63">
        <v>-4.62</v>
      </c>
      <c r="K11" s="63">
        <v>9</v>
      </c>
      <c r="L11" s="63">
        <v>57.38</v>
      </c>
      <c r="M11" s="63">
        <v>43.61</v>
      </c>
      <c r="N11" s="63">
        <v>83.02</v>
      </c>
      <c r="O11" s="63">
        <v>70</v>
      </c>
      <c r="P11" s="63">
        <v>171</v>
      </c>
      <c r="Q11" s="64">
        <v>823</v>
      </c>
    </row>
    <row r="12" spans="1:17" x14ac:dyDescent="0.3">
      <c r="A12" s="61"/>
      <c r="B12" s="62">
        <v>11</v>
      </c>
      <c r="C12" s="73" t="s">
        <v>28</v>
      </c>
      <c r="D12" s="73"/>
      <c r="E12" s="63">
        <v>56</v>
      </c>
      <c r="F12" s="63">
        <v>42</v>
      </c>
      <c r="G12" s="63">
        <v>14</v>
      </c>
      <c r="H12" s="63">
        <v>9</v>
      </c>
      <c r="I12" s="63">
        <v>62</v>
      </c>
      <c r="J12" s="63">
        <v>-2.31</v>
      </c>
      <c r="K12" s="63">
        <v>17</v>
      </c>
      <c r="L12" s="63">
        <v>59.69</v>
      </c>
      <c r="M12" s="63">
        <v>50.53</v>
      </c>
      <c r="N12" s="63">
        <v>90</v>
      </c>
      <c r="O12" s="63">
        <v>75</v>
      </c>
      <c r="P12" s="63">
        <v>218</v>
      </c>
      <c r="Q12" s="64">
        <v>616</v>
      </c>
    </row>
    <row r="13" spans="1:17" x14ac:dyDescent="0.3">
      <c r="A13" s="61"/>
      <c r="B13" s="62">
        <v>12</v>
      </c>
      <c r="C13" s="73" t="s">
        <v>29</v>
      </c>
      <c r="D13" s="73"/>
      <c r="E13" s="63">
        <v>56</v>
      </c>
      <c r="F13" s="63">
        <v>45</v>
      </c>
      <c r="G13" s="63">
        <v>11</v>
      </c>
      <c r="H13" s="63">
        <v>9</v>
      </c>
      <c r="I13" s="63">
        <v>68</v>
      </c>
      <c r="J13" s="63">
        <v>-3.3</v>
      </c>
      <c r="K13" s="63">
        <v>15</v>
      </c>
      <c r="L13" s="63">
        <v>64.7</v>
      </c>
      <c r="M13" s="63">
        <v>52.6</v>
      </c>
      <c r="N13" s="63">
        <v>89.34</v>
      </c>
      <c r="O13" s="63">
        <v>80.36</v>
      </c>
      <c r="P13" s="63">
        <v>141</v>
      </c>
      <c r="Q13" s="64">
        <v>437</v>
      </c>
    </row>
    <row r="14" spans="1:17" x14ac:dyDescent="0.3">
      <c r="A14" s="61"/>
      <c r="B14" s="62">
        <v>13</v>
      </c>
      <c r="C14" s="73" t="s">
        <v>30</v>
      </c>
      <c r="D14" s="73"/>
      <c r="E14" s="63">
        <v>56</v>
      </c>
      <c r="F14" s="63">
        <v>43</v>
      </c>
      <c r="G14" s="63">
        <v>13</v>
      </c>
      <c r="H14" s="63">
        <v>9</v>
      </c>
      <c r="I14" s="63">
        <v>63</v>
      </c>
      <c r="J14" s="63">
        <v>-2.64</v>
      </c>
      <c r="K14" s="63">
        <v>15</v>
      </c>
      <c r="L14" s="63">
        <v>60.36</v>
      </c>
      <c r="M14" s="63">
        <v>46.4</v>
      </c>
      <c r="N14" s="63">
        <v>84.35</v>
      </c>
      <c r="O14" s="63">
        <v>76.790000000000006</v>
      </c>
      <c r="P14" s="63">
        <v>114</v>
      </c>
      <c r="Q14" s="64">
        <v>402</v>
      </c>
    </row>
    <row r="15" spans="1:17" x14ac:dyDescent="0.3">
      <c r="A15" s="61"/>
      <c r="B15" s="62">
        <v>14</v>
      </c>
      <c r="C15" s="73" t="s">
        <v>31</v>
      </c>
      <c r="D15" s="73"/>
      <c r="E15" s="63">
        <v>50</v>
      </c>
      <c r="F15" s="63">
        <v>40</v>
      </c>
      <c r="G15" s="63">
        <v>10</v>
      </c>
      <c r="H15" s="63">
        <v>15</v>
      </c>
      <c r="I15" s="63">
        <v>65</v>
      </c>
      <c r="J15" s="63">
        <v>-3</v>
      </c>
      <c r="K15" s="63"/>
      <c r="L15" s="63">
        <v>62</v>
      </c>
      <c r="M15" s="63">
        <v>40.450000000000003</v>
      </c>
      <c r="N15" s="63">
        <v>78.81</v>
      </c>
      <c r="O15" s="63"/>
      <c r="P15" s="63">
        <v>139</v>
      </c>
      <c r="Q15" s="64">
        <v>100000</v>
      </c>
    </row>
    <row r="16" spans="1:17" x14ac:dyDescent="0.3">
      <c r="A16" s="61"/>
      <c r="B16" s="62">
        <v>15</v>
      </c>
      <c r="C16" s="73" t="s">
        <v>32</v>
      </c>
      <c r="D16" s="73"/>
      <c r="E16" s="63">
        <v>56</v>
      </c>
      <c r="F16" s="63">
        <v>50</v>
      </c>
      <c r="G16" s="63">
        <v>6</v>
      </c>
      <c r="H16" s="63">
        <v>9</v>
      </c>
      <c r="I16" s="63">
        <v>71</v>
      </c>
      <c r="J16" s="63">
        <v>-1.33</v>
      </c>
      <c r="K16" s="63"/>
      <c r="L16" s="63">
        <v>69.66</v>
      </c>
      <c r="M16" s="63">
        <v>47.81</v>
      </c>
      <c r="N16" s="63">
        <v>83.09</v>
      </c>
      <c r="O16" s="63"/>
      <c r="P16" s="63">
        <v>170</v>
      </c>
      <c r="Q16" s="64">
        <v>100000</v>
      </c>
    </row>
    <row r="17" spans="1:19" x14ac:dyDescent="0.3">
      <c r="A17" s="61"/>
      <c r="B17" s="62">
        <v>16</v>
      </c>
      <c r="C17" s="73" t="s">
        <v>33</v>
      </c>
      <c r="D17" s="73"/>
      <c r="E17" s="63">
        <v>53</v>
      </c>
      <c r="F17" s="63">
        <v>43</v>
      </c>
      <c r="G17" s="63">
        <v>10</v>
      </c>
      <c r="H17" s="63">
        <v>12</v>
      </c>
      <c r="I17" s="63">
        <v>64</v>
      </c>
      <c r="J17" s="63">
        <v>-1.67</v>
      </c>
      <c r="K17" s="63"/>
      <c r="L17" s="63">
        <v>62.33</v>
      </c>
      <c r="M17" s="63">
        <v>43.84</v>
      </c>
      <c r="N17" s="63">
        <v>82.46</v>
      </c>
      <c r="O17" s="63"/>
      <c r="P17" s="63">
        <v>201</v>
      </c>
      <c r="Q17" s="64">
        <v>150000</v>
      </c>
    </row>
    <row r="18" spans="1:19" x14ac:dyDescent="0.3">
      <c r="A18" s="61"/>
      <c r="B18" s="62">
        <v>17</v>
      </c>
      <c r="C18" s="73" t="s">
        <v>34</v>
      </c>
      <c r="D18" s="73"/>
      <c r="E18" s="63">
        <v>58</v>
      </c>
      <c r="F18" s="63">
        <v>41</v>
      </c>
      <c r="G18" s="63">
        <v>17</v>
      </c>
      <c r="H18" s="63">
        <v>7</v>
      </c>
      <c r="I18" s="63">
        <v>62</v>
      </c>
      <c r="J18" s="63">
        <v>-2.97</v>
      </c>
      <c r="K18" s="63">
        <v>13</v>
      </c>
      <c r="L18" s="63">
        <v>59.03</v>
      </c>
      <c r="M18" s="63">
        <v>48.22</v>
      </c>
      <c r="N18" s="63">
        <v>88.68</v>
      </c>
      <c r="O18" s="63">
        <v>70.69</v>
      </c>
      <c r="P18" s="63">
        <v>397</v>
      </c>
      <c r="Q18" s="64">
        <v>1335</v>
      </c>
    </row>
    <row r="19" spans="1:19" x14ac:dyDescent="0.3">
      <c r="A19" s="61"/>
      <c r="B19" s="62">
        <v>18</v>
      </c>
      <c r="C19" s="73" t="s">
        <v>35</v>
      </c>
      <c r="D19" s="73"/>
      <c r="E19" s="63">
        <v>60</v>
      </c>
      <c r="F19" s="63">
        <v>51</v>
      </c>
      <c r="G19" s="63">
        <v>9</v>
      </c>
      <c r="H19" s="63">
        <v>5</v>
      </c>
      <c r="I19" s="63">
        <v>79</v>
      </c>
      <c r="J19" s="63">
        <v>-1.32</v>
      </c>
      <c r="K19" s="63">
        <v>8</v>
      </c>
      <c r="L19" s="63">
        <v>77.680000000000007</v>
      </c>
      <c r="M19" s="63">
        <v>49.92</v>
      </c>
      <c r="N19" s="63">
        <v>86.68</v>
      </c>
      <c r="O19" s="63">
        <v>85</v>
      </c>
      <c r="P19" s="63">
        <v>31</v>
      </c>
      <c r="Q19" s="64">
        <v>1315</v>
      </c>
    </row>
    <row r="20" spans="1:19" x14ac:dyDescent="0.3">
      <c r="A20" s="61"/>
      <c r="B20" s="62">
        <v>19</v>
      </c>
      <c r="C20" s="73" t="s">
        <v>36</v>
      </c>
      <c r="D20" s="73"/>
      <c r="E20" s="63">
        <v>59</v>
      </c>
      <c r="F20" s="63">
        <v>44</v>
      </c>
      <c r="G20" s="63">
        <v>15</v>
      </c>
      <c r="H20" s="63">
        <v>6</v>
      </c>
      <c r="I20" s="63">
        <v>67</v>
      </c>
      <c r="J20" s="63">
        <v>-2.64</v>
      </c>
      <c r="K20" s="63">
        <v>11</v>
      </c>
      <c r="L20" s="63">
        <v>64.36</v>
      </c>
      <c r="M20" s="63">
        <v>46.71</v>
      </c>
      <c r="N20" s="63">
        <v>83</v>
      </c>
      <c r="O20" s="63">
        <v>74.58</v>
      </c>
      <c r="P20" s="63">
        <v>137</v>
      </c>
      <c r="Q20" s="64">
        <v>865</v>
      </c>
    </row>
    <row r="21" spans="1:19" ht="15" thickBot="1" x14ac:dyDescent="0.35">
      <c r="A21" s="65"/>
      <c r="B21" s="66">
        <v>20</v>
      </c>
      <c r="C21" s="76" t="s">
        <v>37</v>
      </c>
      <c r="D21" s="76"/>
      <c r="E21" s="67">
        <v>56</v>
      </c>
      <c r="F21" s="67">
        <v>43</v>
      </c>
      <c r="G21" s="67">
        <v>13</v>
      </c>
      <c r="H21" s="67">
        <v>9</v>
      </c>
      <c r="I21" s="67">
        <v>64</v>
      </c>
      <c r="J21" s="67">
        <v>-3.3</v>
      </c>
      <c r="K21" s="67">
        <v>15</v>
      </c>
      <c r="L21" s="67">
        <v>60.7</v>
      </c>
      <c r="M21" s="67">
        <v>41.19</v>
      </c>
      <c r="N21" s="67">
        <v>82.02</v>
      </c>
      <c r="O21" s="67">
        <v>76.790000000000006</v>
      </c>
      <c r="P21" s="67">
        <v>120</v>
      </c>
      <c r="Q21" s="68">
        <v>826</v>
      </c>
    </row>
    <row r="22" spans="1:19" x14ac:dyDescent="0.3">
      <c r="A22" s="45">
        <v>44808</v>
      </c>
      <c r="B22" s="46">
        <v>21</v>
      </c>
      <c r="C22" s="77" t="s">
        <v>38</v>
      </c>
      <c r="D22" s="78"/>
      <c r="E22" s="47">
        <v>57</v>
      </c>
      <c r="F22" s="48">
        <v>43</v>
      </c>
      <c r="G22" s="49">
        <v>14</v>
      </c>
      <c r="H22" s="50">
        <v>8</v>
      </c>
      <c r="I22" s="51">
        <v>64</v>
      </c>
      <c r="J22" s="52">
        <v>-3.96</v>
      </c>
      <c r="K22" s="53">
        <v>15</v>
      </c>
      <c r="L22" s="54">
        <v>60.04</v>
      </c>
      <c r="M22" s="55">
        <v>9.25</v>
      </c>
      <c r="N22" s="55">
        <v>76.36</v>
      </c>
      <c r="O22" s="56">
        <v>75.44</v>
      </c>
      <c r="P22" s="51">
        <v>6</v>
      </c>
      <c r="Q22" s="51">
        <v>385</v>
      </c>
      <c r="R22" s="31">
        <f t="shared" ref="R22:R30" si="0" xml:space="preserve"> (Q22-P22+1)/(Q22)*100</f>
        <v>98.701298701298697</v>
      </c>
      <c r="S22" s="31" t="s">
        <v>39</v>
      </c>
    </row>
    <row r="23" spans="1:19" x14ac:dyDescent="0.3">
      <c r="A23" s="32">
        <v>44816</v>
      </c>
      <c r="B23" s="3">
        <v>22</v>
      </c>
      <c r="C23" s="69" t="s">
        <v>40</v>
      </c>
      <c r="D23" s="70"/>
      <c r="E23" s="12">
        <v>58</v>
      </c>
      <c r="F23" s="13">
        <v>44</v>
      </c>
      <c r="G23" s="14">
        <v>14</v>
      </c>
      <c r="H23" s="33">
        <v>7</v>
      </c>
      <c r="I23" s="19">
        <v>66</v>
      </c>
      <c r="J23" s="28">
        <v>-1.65</v>
      </c>
      <c r="K23" s="34">
        <v>14</v>
      </c>
      <c r="L23" s="16">
        <v>64.349999999999994</v>
      </c>
      <c r="M23" s="17">
        <v>30.77</v>
      </c>
      <c r="N23" s="17">
        <v>73.34</v>
      </c>
      <c r="O23" s="18">
        <v>75.86</v>
      </c>
      <c r="P23" s="19">
        <v>5</v>
      </c>
      <c r="Q23" s="19">
        <v>42</v>
      </c>
      <c r="R23" s="31">
        <f t="shared" si="0"/>
        <v>90.476190476190482</v>
      </c>
      <c r="S23" s="31" t="s">
        <v>39</v>
      </c>
    </row>
    <row r="24" spans="1:19" x14ac:dyDescent="0.3">
      <c r="A24" s="32">
        <v>44822</v>
      </c>
      <c r="B24" s="3">
        <v>23</v>
      </c>
      <c r="C24" s="69" t="s">
        <v>41</v>
      </c>
      <c r="D24" s="70"/>
      <c r="E24" s="12">
        <v>64</v>
      </c>
      <c r="F24" s="13">
        <v>46</v>
      </c>
      <c r="G24" s="14">
        <v>18</v>
      </c>
      <c r="H24" s="33">
        <v>1</v>
      </c>
      <c r="I24" s="19">
        <v>71</v>
      </c>
      <c r="J24" s="28">
        <v>-2.97</v>
      </c>
      <c r="K24" s="34">
        <v>2</v>
      </c>
      <c r="L24" s="16">
        <v>68.03</v>
      </c>
      <c r="M24" s="17">
        <v>26.27</v>
      </c>
      <c r="N24" s="17">
        <v>73.349999999999994</v>
      </c>
      <c r="O24" s="18">
        <v>71.88</v>
      </c>
      <c r="P24" s="19">
        <v>2</v>
      </c>
      <c r="Q24" s="19">
        <v>11</v>
      </c>
      <c r="R24" s="31">
        <f t="shared" si="0"/>
        <v>90.909090909090907</v>
      </c>
      <c r="S24" s="31" t="s">
        <v>42</v>
      </c>
    </row>
    <row r="25" spans="1:19" x14ac:dyDescent="0.3">
      <c r="A25" s="32"/>
      <c r="B25" s="3">
        <v>24</v>
      </c>
      <c r="C25" s="69" t="s">
        <v>43</v>
      </c>
      <c r="D25" s="70"/>
      <c r="E25" s="12"/>
      <c r="F25" s="13"/>
      <c r="G25" s="14"/>
      <c r="H25" s="33"/>
      <c r="I25" s="19"/>
      <c r="J25" s="28"/>
      <c r="K25" s="34"/>
      <c r="L25" s="16"/>
      <c r="M25" s="17"/>
      <c r="N25" s="17"/>
      <c r="O25" s="18"/>
      <c r="P25" s="19"/>
      <c r="Q25" s="19"/>
      <c r="R25" s="31" t="e">
        <f t="shared" si="0"/>
        <v>#DIV/0!</v>
      </c>
      <c r="S25" s="31"/>
    </row>
    <row r="26" spans="1:19" x14ac:dyDescent="0.3">
      <c r="A26" s="32"/>
      <c r="B26" s="3">
        <v>25</v>
      </c>
      <c r="C26" s="69" t="s">
        <v>44</v>
      </c>
      <c r="D26" s="70"/>
      <c r="E26" s="12"/>
      <c r="F26" s="13"/>
      <c r="G26" s="14"/>
      <c r="H26" s="33"/>
      <c r="I26" s="19"/>
      <c r="J26" s="28"/>
      <c r="K26" s="34"/>
      <c r="L26" s="16"/>
      <c r="M26" s="17"/>
      <c r="N26" s="17"/>
      <c r="O26" s="18"/>
      <c r="P26" s="19"/>
      <c r="Q26" s="19"/>
      <c r="R26" s="31" t="e">
        <f t="shared" si="0"/>
        <v>#DIV/0!</v>
      </c>
      <c r="S26" s="31"/>
    </row>
    <row r="27" spans="1:19" x14ac:dyDescent="0.3">
      <c r="A27" s="32"/>
      <c r="B27" s="3">
        <v>26</v>
      </c>
      <c r="C27" s="69" t="s">
        <v>45</v>
      </c>
      <c r="D27" s="70"/>
      <c r="E27" s="12"/>
      <c r="F27" s="13"/>
      <c r="G27" s="14"/>
      <c r="H27" s="33"/>
      <c r="I27" s="19"/>
      <c r="J27" s="28"/>
      <c r="K27" s="34"/>
      <c r="L27" s="16"/>
      <c r="M27" s="17"/>
      <c r="N27" s="17"/>
      <c r="O27" s="18"/>
      <c r="P27" s="19"/>
      <c r="Q27" s="19"/>
      <c r="R27" s="31" t="e">
        <f t="shared" si="0"/>
        <v>#DIV/0!</v>
      </c>
      <c r="S27" s="31"/>
    </row>
    <row r="28" spans="1:19" x14ac:dyDescent="0.3">
      <c r="A28" s="32"/>
      <c r="B28" s="3">
        <v>27</v>
      </c>
      <c r="C28" s="69" t="s">
        <v>46</v>
      </c>
      <c r="D28" s="70"/>
      <c r="E28" s="12"/>
      <c r="F28" s="13"/>
      <c r="G28" s="14"/>
      <c r="H28" s="33"/>
      <c r="I28" s="19"/>
      <c r="J28" s="28"/>
      <c r="K28" s="34"/>
      <c r="L28" s="16"/>
      <c r="M28" s="17"/>
      <c r="N28" s="17"/>
      <c r="O28" s="18"/>
      <c r="P28" s="19"/>
      <c r="Q28" s="19"/>
      <c r="R28" s="31" t="e">
        <f t="shared" si="0"/>
        <v>#DIV/0!</v>
      </c>
      <c r="S28" s="31"/>
    </row>
    <row r="29" spans="1:19" x14ac:dyDescent="0.3">
      <c r="A29" s="32"/>
      <c r="B29" s="3">
        <v>28</v>
      </c>
      <c r="C29" s="69" t="s">
        <v>47</v>
      </c>
      <c r="D29" s="70"/>
      <c r="E29" s="12"/>
      <c r="F29" s="13"/>
      <c r="G29" s="14"/>
      <c r="H29" s="33"/>
      <c r="I29" s="19"/>
      <c r="J29" s="28"/>
      <c r="K29" s="34"/>
      <c r="L29" s="16"/>
      <c r="M29" s="17"/>
      <c r="N29" s="17"/>
      <c r="O29" s="18"/>
      <c r="P29" s="19"/>
      <c r="Q29" s="19"/>
      <c r="R29" s="31" t="e">
        <f t="shared" si="0"/>
        <v>#DIV/0!</v>
      </c>
      <c r="S29" s="31"/>
    </row>
    <row r="30" spans="1:19" x14ac:dyDescent="0.3">
      <c r="A30" s="32"/>
      <c r="B30" s="3">
        <v>29</v>
      </c>
      <c r="C30" s="69" t="s">
        <v>48</v>
      </c>
      <c r="D30" s="70"/>
      <c r="E30" s="12"/>
      <c r="F30" s="13"/>
      <c r="G30" s="14"/>
      <c r="H30" s="33"/>
      <c r="I30" s="19"/>
      <c r="J30" s="28"/>
      <c r="K30" s="34"/>
      <c r="L30" s="16"/>
      <c r="M30" s="17"/>
      <c r="N30" s="17"/>
      <c r="O30" s="18"/>
      <c r="P30" s="19"/>
      <c r="Q30" s="19"/>
      <c r="R30" s="31" t="e">
        <f t="shared" si="0"/>
        <v>#DIV/0!</v>
      </c>
      <c r="S30" s="31"/>
    </row>
    <row r="31" spans="1:19" x14ac:dyDescent="0.3">
      <c r="A31" s="32"/>
      <c r="B31" s="3">
        <v>30</v>
      </c>
      <c r="C31" s="71" t="s">
        <v>49</v>
      </c>
      <c r="D31" s="71"/>
      <c r="E31" s="12"/>
      <c r="F31" s="13"/>
      <c r="G31" s="14"/>
      <c r="H31" s="33"/>
      <c r="I31" s="19"/>
      <c r="J31" s="28"/>
      <c r="K31" s="34"/>
      <c r="L31" s="16"/>
      <c r="M31" s="17"/>
      <c r="N31" s="17"/>
      <c r="O31" s="18"/>
      <c r="P31" s="19"/>
      <c r="Q31" s="19"/>
      <c r="R31" s="31" t="e">
        <f xml:space="preserve"> (P31-O31+1)/(P31)*100</f>
        <v>#DIV/0!</v>
      </c>
    </row>
    <row r="32" spans="1:19" x14ac:dyDescent="0.3">
      <c r="A32" s="32"/>
      <c r="B32" s="3">
        <v>31</v>
      </c>
      <c r="C32" s="71" t="s">
        <v>50</v>
      </c>
      <c r="D32" s="71"/>
      <c r="E32" s="12"/>
      <c r="F32" s="13"/>
      <c r="G32" s="14"/>
      <c r="H32" s="33"/>
      <c r="I32" s="19"/>
      <c r="J32" s="28"/>
      <c r="K32" s="34"/>
      <c r="L32" s="16"/>
      <c r="M32" s="17"/>
      <c r="N32" s="17"/>
      <c r="O32" s="18"/>
      <c r="P32" s="19"/>
      <c r="Q32" s="19"/>
      <c r="R32" s="31" t="e">
        <f xml:space="preserve"> (P32-O32+1)/(P32)*100</f>
        <v>#DIV/0!</v>
      </c>
    </row>
    <row r="33" spans="1:18" x14ac:dyDescent="0.3">
      <c r="A33" s="32"/>
      <c r="B33" s="3">
        <v>32</v>
      </c>
      <c r="C33" s="71" t="s">
        <v>51</v>
      </c>
      <c r="D33" s="71"/>
      <c r="E33" s="12"/>
      <c r="F33" s="13"/>
      <c r="G33" s="14"/>
      <c r="H33" s="33"/>
      <c r="I33" s="19"/>
      <c r="J33" s="28"/>
      <c r="K33" s="34"/>
      <c r="L33" s="16"/>
      <c r="M33" s="17"/>
      <c r="N33" s="17"/>
      <c r="O33" s="18"/>
      <c r="P33" s="19"/>
      <c r="Q33" s="19"/>
      <c r="R33" s="31" t="e">
        <f xml:space="preserve"> (P33-O33+1)/(P33)*100</f>
        <v>#DIV/0!</v>
      </c>
    </row>
    <row r="34" spans="1:18" x14ac:dyDescent="0.3">
      <c r="A34" s="32"/>
      <c r="B34" s="3">
        <v>33</v>
      </c>
      <c r="C34" s="71" t="s">
        <v>52</v>
      </c>
      <c r="D34" s="71"/>
      <c r="E34" s="12"/>
      <c r="F34" s="13"/>
      <c r="G34" s="14"/>
      <c r="H34" s="33"/>
      <c r="I34" s="19"/>
      <c r="J34" s="28"/>
      <c r="K34" s="34"/>
      <c r="L34" s="16"/>
      <c r="M34" s="17"/>
      <c r="N34" s="17"/>
      <c r="O34" s="18"/>
      <c r="P34" s="19"/>
      <c r="Q34" s="19"/>
      <c r="R34" s="31" t="e">
        <f xml:space="preserve"> (P34-O34+1)/(P34)*100</f>
        <v>#DIV/0!</v>
      </c>
    </row>
    <row r="35" spans="1:18" x14ac:dyDescent="0.3">
      <c r="A35" s="3"/>
      <c r="B35" s="3">
        <v>34</v>
      </c>
      <c r="C35" s="72" t="s">
        <v>21</v>
      </c>
      <c r="D35" s="72"/>
      <c r="E35" s="12">
        <f t="shared" ref="E35:O35" si="1">AVERAGE(E2:E34)</f>
        <v>54.130434782608695</v>
      </c>
      <c r="F35" s="13">
        <f t="shared" si="1"/>
        <v>40.5</v>
      </c>
      <c r="G35" s="14">
        <f t="shared" si="1"/>
        <v>13.826086956521738</v>
      </c>
      <c r="H35" s="15">
        <f t="shared" si="1"/>
        <v>10.869565217391305</v>
      </c>
      <c r="I35" s="19">
        <f t="shared" si="1"/>
        <v>60.260869565217391</v>
      </c>
      <c r="J35" s="28">
        <f t="shared" si="1"/>
        <v>-3.0460869565217394</v>
      </c>
      <c r="K35" s="15">
        <f t="shared" si="1"/>
        <v>18.315789473684209</v>
      </c>
      <c r="L35" s="16">
        <f t="shared" si="1"/>
        <v>57.301304347826083</v>
      </c>
      <c r="M35" s="17">
        <f t="shared" si="1"/>
        <v>40.584090909090918</v>
      </c>
      <c r="N35" s="17">
        <f t="shared" si="1"/>
        <v>83.180909090909083</v>
      </c>
      <c r="O35" s="18">
        <f t="shared" si="1"/>
        <v>72.949473684210531</v>
      </c>
      <c r="P35" s="19">
        <f>AVERAGE(P2:P34)</f>
        <v>146.18181818181819</v>
      </c>
      <c r="Q35" s="19"/>
    </row>
    <row r="36" spans="1:18" x14ac:dyDescent="0.3">
      <c r="B36" s="3"/>
      <c r="E36" s="20"/>
      <c r="F36" s="21"/>
      <c r="G36" s="22"/>
      <c r="H36" s="23"/>
      <c r="I36" s="27"/>
      <c r="J36" s="29"/>
      <c r="K36" s="23"/>
      <c r="L36" s="24"/>
      <c r="M36" s="25"/>
      <c r="N36" s="25"/>
      <c r="O36" s="26"/>
      <c r="P36" s="27"/>
      <c r="Q36" s="27"/>
    </row>
    <row r="37" spans="1:18" x14ac:dyDescent="0.3">
      <c r="B37" s="3"/>
      <c r="E37" s="20"/>
      <c r="F37" s="21"/>
      <c r="G37" s="22"/>
      <c r="H37" s="23"/>
      <c r="I37" s="27"/>
      <c r="J37" s="29"/>
      <c r="K37" s="23"/>
      <c r="L37" s="24"/>
      <c r="M37" s="25"/>
      <c r="N37" s="25"/>
      <c r="O37" s="26"/>
      <c r="P37" s="27"/>
      <c r="Q37" s="27"/>
    </row>
    <row r="38" spans="1:18" x14ac:dyDescent="0.3">
      <c r="E38" s="20"/>
      <c r="F38" s="21"/>
      <c r="G38" s="22"/>
      <c r="H38" s="23"/>
      <c r="I38" s="27"/>
      <c r="J38" s="29"/>
      <c r="K38" s="23"/>
      <c r="L38" s="24"/>
      <c r="M38" s="25"/>
      <c r="N38" s="25"/>
      <c r="O38" s="26"/>
      <c r="P38" s="27"/>
      <c r="Q38" s="27"/>
    </row>
    <row r="39" spans="1:18" x14ac:dyDescent="0.3">
      <c r="E39" s="20"/>
      <c r="F39" s="21"/>
      <c r="G39" s="22"/>
      <c r="H39" s="23"/>
      <c r="I39" s="27"/>
      <c r="J39" s="29"/>
      <c r="K39" s="23"/>
      <c r="L39" s="24"/>
      <c r="M39" s="25"/>
      <c r="N39" s="25"/>
      <c r="O39" s="26"/>
      <c r="P39" s="27"/>
      <c r="Q39" s="27"/>
    </row>
    <row r="40" spans="1:18" x14ac:dyDescent="0.3">
      <c r="E40" s="20"/>
      <c r="F40" s="21"/>
      <c r="G40" s="22"/>
      <c r="H40" s="23"/>
      <c r="I40" s="27"/>
      <c r="J40" s="29"/>
      <c r="K40" s="23"/>
      <c r="L40" s="24"/>
      <c r="M40" s="25"/>
      <c r="N40" s="25"/>
      <c r="O40" s="26"/>
      <c r="P40" s="27"/>
      <c r="Q40" s="27"/>
    </row>
    <row r="41" spans="1:18" x14ac:dyDescent="0.3">
      <c r="E41" s="20"/>
      <c r="F41" s="21"/>
      <c r="G41" s="22"/>
      <c r="H41" s="23"/>
      <c r="I41" s="27"/>
      <c r="J41" s="29"/>
      <c r="K41" s="23"/>
      <c r="L41" s="24"/>
      <c r="M41" s="25"/>
      <c r="N41" s="25"/>
      <c r="O41" s="26"/>
      <c r="P41" s="27"/>
      <c r="Q41" s="27"/>
    </row>
  </sheetData>
  <mergeCells count="35">
    <mergeCell ref="C22:D22"/>
    <mergeCell ref="C23:D23"/>
    <mergeCell ref="C24:D24"/>
    <mergeCell ref="C12:D12"/>
    <mergeCell ref="C13:D13"/>
    <mergeCell ref="C14:D14"/>
    <mergeCell ref="C16:D16"/>
    <mergeCell ref="C17:D17"/>
    <mergeCell ref="C15:D15"/>
    <mergeCell ref="C35:D35"/>
    <mergeCell ref="C11:D11"/>
    <mergeCell ref="C1:D1"/>
    <mergeCell ref="C2:D2"/>
    <mergeCell ref="C3:D3"/>
    <mergeCell ref="C4:D4"/>
    <mergeCell ref="C5:D5"/>
    <mergeCell ref="C6:D6"/>
    <mergeCell ref="C7:D7"/>
    <mergeCell ref="C8:D8"/>
    <mergeCell ref="C9:D9"/>
    <mergeCell ref="C10:D10"/>
    <mergeCell ref="C19:D19"/>
    <mergeCell ref="C20:D20"/>
    <mergeCell ref="C21:D21"/>
    <mergeCell ref="C18:D18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</mergeCells>
  <conditionalFormatting sqref="M2:M14">
    <cfRule type="colorScale" priority="3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2:M30">
    <cfRule type="colorScale" priority="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2:L30">
    <cfRule type="colorScale" priority="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2:O30">
    <cfRule type="iconSet" priority="33">
      <iconSet iconSet="3Arrows">
        <cfvo type="percent" val="0"/>
        <cfvo type="percent" val="33"/>
        <cfvo type="percent" val="67"/>
      </iconSet>
    </cfRule>
  </conditionalFormatting>
  <conditionalFormatting sqref="I22:I30">
    <cfRule type="dataBar" priority="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{9EF3CC5B-331B-4BCE-857E-175AE3327E90}</x14:id>
        </ext>
      </extLst>
    </cfRule>
  </conditionalFormatting>
  <conditionalFormatting sqref="J22:J30">
    <cfRule type="iconSet" priority="39">
      <iconSet iconSet="3Arrows">
        <cfvo type="percent" val="0"/>
        <cfvo type="percent" val="33"/>
        <cfvo type="percent" val="67"/>
      </iconSet>
    </cfRule>
  </conditionalFormatting>
  <conditionalFormatting sqref="F22:F30">
    <cfRule type="colorScale" priority="40">
      <colorScale>
        <cfvo type="min"/>
        <cfvo type="percentile" val="50"/>
        <cfvo type="max"/>
        <color rgb="FFF8696B"/>
        <color rgb="FFFCFCFF"/>
        <color rgb="FF63BE7B"/>
      </colorScale>
    </cfRule>
    <cfRule type="cellIs" dxfId="15" priority="40" operator="greaterThan">
      <formula>$G$24</formula>
    </cfRule>
  </conditionalFormatting>
  <conditionalFormatting sqref="N22:N30">
    <cfRule type="colorScale" priority="4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22:R30">
    <cfRule type="cellIs" dxfId="14" priority="24" operator="greaterThan">
      <formula>79.27673274</formula>
    </cfRule>
    <cfRule type="cellIs" dxfId="13" priority="24" operator="greaterThan">
      <formula>79.27673274</formula>
    </cfRule>
    <cfRule type="colorScale" priority="25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12" priority="26" percent="1" rank="10"/>
  </conditionalFormatting>
  <conditionalFormatting sqref="R22:R30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2:R30">
    <cfRule type="cellIs" dxfId="11" priority="21" operator="between">
      <formula>1</formula>
      <formula>10</formula>
    </cfRule>
    <cfRule type="colorScale" priority="22">
      <colorScale>
        <cfvo type="num" val="1"/>
        <cfvo type="percentile" val="50"/>
        <cfvo type="num" val="1000"/>
        <color rgb="FF00B050"/>
        <color rgb="FFFFEB84"/>
        <color rgb="FFFF0000"/>
      </colorScale>
    </cfRule>
  </conditionalFormatting>
  <conditionalFormatting sqref="T22:T30">
    <cfRule type="cellIs" dxfId="10" priority="20" operator="equal">
      <formula>"YES"</formula>
    </cfRule>
  </conditionalFormatting>
  <conditionalFormatting sqref="P22:P30">
    <cfRule type="cellIs" dxfId="9" priority="19" operator="between">
      <formula>1</formula>
      <formula>10</formula>
    </cfRule>
  </conditionalFormatting>
  <conditionalFormatting sqref="S22:S30">
    <cfRule type="cellIs" dxfId="8" priority="18" operator="equal">
      <formula>"NO"</formula>
    </cfRule>
  </conditionalFormatting>
  <conditionalFormatting sqref="S22:S30">
    <cfRule type="cellIs" dxfId="7" priority="17" operator="equal">
      <formula>"YES"</formula>
    </cfRule>
  </conditionalFormatting>
  <conditionalFormatting sqref="L31:L34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31:O34">
    <cfRule type="iconSet" priority="10">
      <iconSet iconSet="3Arrows">
        <cfvo type="percent" val="0"/>
        <cfvo type="percent" val="33"/>
        <cfvo type="percent" val="67"/>
      </iconSet>
    </cfRule>
  </conditionalFormatting>
  <conditionalFormatting sqref="I31:I34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{8C961B77-F7AC-473E-A0E7-99E2D3513BB3}</x14:id>
        </ext>
      </extLst>
    </cfRule>
  </conditionalFormatting>
  <conditionalFormatting sqref="J31:J34">
    <cfRule type="iconSet" priority="12">
      <iconSet iconSet="3Arrows">
        <cfvo type="percent" val="0"/>
        <cfvo type="percent" val="33"/>
        <cfvo type="percent" val="67"/>
      </iconSet>
    </cfRule>
  </conditionalFormatting>
  <conditionalFormatting sqref="F31:F34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  <cfRule type="cellIs" dxfId="6" priority="14" operator="greaterThan">
      <formula>$G$24</formula>
    </cfRule>
  </conditionalFormatting>
  <conditionalFormatting sqref="N31:N34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31:M34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R31:R34">
    <cfRule type="cellIs" dxfId="5" priority="4" operator="greaterThan">
      <formula>79.27673274</formula>
    </cfRule>
    <cfRule type="cellIs" dxfId="4" priority="5" operator="greaterThan">
      <formula>79.27673274</formula>
    </cfRule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  <cfRule type="top10" dxfId="3" priority="7" percent="1" rank="10"/>
  </conditionalFormatting>
  <conditionalFormatting sqref="R31:R34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1:R34">
    <cfRule type="cellIs" dxfId="2" priority="2" operator="between">
      <formula>1</formula>
      <formula>10</formula>
    </cfRule>
    <cfRule type="colorScale" priority="3">
      <colorScale>
        <cfvo type="num" val="1"/>
        <cfvo type="percentile" val="50"/>
        <cfvo type="num" val="1000"/>
        <color rgb="FF00B050"/>
        <color rgb="FFFFEB84"/>
        <color rgb="FFFF0000"/>
      </colorScale>
    </cfRule>
  </conditionalFormatting>
  <conditionalFormatting sqref="T31:T34">
    <cfRule type="cellIs" dxfId="1" priority="1" operator="equal">
      <formula>"YES"</formula>
    </cfRule>
  </conditionalFormatting>
  <conditionalFormatting sqref="L2:L21">
    <cfRule type="colorScale" priority="4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:O21">
    <cfRule type="iconSet" priority="46">
      <iconSet iconSet="3Arrows">
        <cfvo type="percent" val="0"/>
        <cfvo type="percent" val="33"/>
        <cfvo type="percent" val="67"/>
      </iconSet>
    </cfRule>
  </conditionalFormatting>
  <conditionalFormatting sqref="I2:I21">
    <cfRule type="dataBar" priority="4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{ED18865B-B343-4750-8437-A6376E4FD07F}</x14:id>
        </ext>
      </extLst>
    </cfRule>
  </conditionalFormatting>
  <conditionalFormatting sqref="J2:J21">
    <cfRule type="iconSet" priority="48">
      <iconSet iconSet="3Arrows">
        <cfvo type="percent" val="0"/>
        <cfvo type="percent" val="33"/>
        <cfvo type="percent" val="67"/>
      </iconSet>
    </cfRule>
  </conditionalFormatting>
  <conditionalFormatting sqref="F2:F21">
    <cfRule type="colorScale" priority="49">
      <colorScale>
        <cfvo type="min"/>
        <cfvo type="percentile" val="50"/>
        <cfvo type="max"/>
        <color rgb="FFF8696B"/>
        <color rgb="FFFCFCFF"/>
        <color rgb="FF63BE7B"/>
      </colorScale>
    </cfRule>
    <cfRule type="cellIs" dxfId="0" priority="50" operator="greaterThan">
      <formula>$F$35</formula>
    </cfRule>
  </conditionalFormatting>
  <conditionalFormatting sqref="N2:N21">
    <cfRule type="colorScale" priority="5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:M21">
    <cfRule type="colorScale" priority="5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EF3CC5B-331B-4BCE-857E-175AE3327E9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I22:I30</xm:sqref>
        </x14:conditionalFormatting>
        <x14:conditionalFormatting xmlns:xm="http://schemas.microsoft.com/office/excel/2006/main">
          <x14:cfRule type="dataBar" id="{8C961B77-F7AC-473E-A0E7-99E2D3513BB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I31:I34</xm:sqref>
        </x14:conditionalFormatting>
        <x14:conditionalFormatting xmlns:xm="http://schemas.microsoft.com/office/excel/2006/main">
          <x14:cfRule type="dataBar" id="{ED18865B-B343-4750-8437-A6376E4FD07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I2:I21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Abhrajyoti Kundu</dc:creator>
  <cp:lastModifiedBy>Abhrajyoti Kundu</cp:lastModifiedBy>
  <dcterms:created xsi:type="dcterms:W3CDTF">2022-01-01T06:33:55Z</dcterms:created>
  <dcterms:modified xsi:type="dcterms:W3CDTF">2022-10-12T08:01:24Z</dcterms:modified>
</cp:coreProperties>
</file>