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D3BB7EE0-0D69-4EFC-932D-73813E8B9FA5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G81" i="1"/>
  <c r="G155" i="1"/>
  <c r="G164" i="1"/>
  <c r="G242" i="1"/>
  <c r="N264" i="1" l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263" i="1"/>
  <c r="J263" i="1"/>
  <c r="Q218" i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2" i="1"/>
  <c r="U193" i="1"/>
  <c r="U188" i="1"/>
  <c r="U189" i="1"/>
  <c r="U190" i="1"/>
  <c r="U191" i="1"/>
  <c r="U194" i="1"/>
  <c r="U195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R241" i="1"/>
  <c r="R251" i="1"/>
  <c r="R250" i="1"/>
  <c r="R249" i="1"/>
  <c r="R248" i="1"/>
  <c r="R247" i="1"/>
  <c r="U176" i="1"/>
  <c r="P29" i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F164" i="1"/>
  <c r="E164" i="1"/>
  <c r="O155" i="1"/>
  <c r="N155" i="1"/>
  <c r="M155" i="1"/>
  <c r="L155" i="1"/>
  <c r="K155" i="1"/>
  <c r="J155" i="1"/>
  <c r="I155" i="1"/>
  <c r="H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F81" i="1"/>
  <c r="E81" i="1"/>
  <c r="O70" i="1"/>
  <c r="N70" i="1"/>
  <c r="M70" i="1"/>
  <c r="L70" i="1"/>
  <c r="K70" i="1"/>
  <c r="J70" i="1"/>
  <c r="I70" i="1"/>
  <c r="H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<sst xmlns="http://schemas.openxmlformats.org/spreadsheetml/2006/main" count="1138" uniqueCount="420">
  <si>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</si>
  <si>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</si>
  <si>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</si>
  <si>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</si>
  <si>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</si>
  <si>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</si>
  <si>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</si>
  <si>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</si>
  <si>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</si>
  <si>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</si>
  <si>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</si>
  <si>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</si>
  <si>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</si>
  <si>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</si>
  <si>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</si>
  <si>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</si>
  <si>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</si>
  <si>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</si>
  <si>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</si>
  <si>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</si>
  <si>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</si>
  <si>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</si>
  <si>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</si>
  <si>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</si>
  <si>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</si>
  <si>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</si>
  <si>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</si>
  <si>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</si>
  <si>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</si>
  <si>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</si>
  <si>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</si>
  <si>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</si>
  <si>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</si>
  <si>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</si>
  <si>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</si>
  <si>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</si>
  <si>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</si>
  <si>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</si>
  <si>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</si>
  <si>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</si>
  <si>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</si>
  <si>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</si>
  <si>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</si>
  <si>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</si>
  <si>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</si>
  <si>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</si>
  <si>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</si>
  <si>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</si>
  <si>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</si>
  <si>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</si>
  <si>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</si>
  <si>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</si>
  <si>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</si>
  <si>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</si>
  <si>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</si>
  <si>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</si>
  <si>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</si>
  <si>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</si>
  <si>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</si>
  <si>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</si>
  <si>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</si>
  <si>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</si>
  <si>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</si>
  <si>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</si>
  <si>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</si>
  <si>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</si>
  <si>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</si>
  <si>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</si>
  <si>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</si>
  <si>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</si>
  <si>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</si>
  <si>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</si>
  <si>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</si>
  <si>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</si>
  <si>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</si>
  <si>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</si>
  <si>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</si>
  <si>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</si>
  <si>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</si>
  <si>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</si>
  <si>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</si>
  <si>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</si>
  <si>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</si>
  <si>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</si>
  <si>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</si>
  <si>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</si>
  <si>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</si>
  <si>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</si>
  <si>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</si>
  <si>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</si>
  <si>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</si>
  <si>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</si>
  <si>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</si>
  <si>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</si>
  <si>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</si>
  <si>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</si>
  <si>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</si>
  <si>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</si>
  <si>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</si>
  <si>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</si>
  <si>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</si>
  <si>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</si>
  <si>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</si>
  <si>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</si>
  <si>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</si>
  <si>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</si>
  <si>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</si>
  <si>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</si>
  <si>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</si>
  <si>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</si>
  <si>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</si>
  <si>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</si>
  <si>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</si>
  <si>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</si>
  <si>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</si>
  <si>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</si>
  <si>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</si>
  <si>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</si>
  <si>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</si>
  <si>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</si>
  <si>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</si>
  <si>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</si>
  <si>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</si>
  <si>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</si>
  <si>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</si>
  <si>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</si>
  <si>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</si>
  <si>
    <t>GO CLASSES AND GATE OVERFLOW TEST SERIES</t>
  </si>
  <si>
    <t>Exam Date</t>
  </si>
  <si>
    <t>Exam Name</t>
  </si>
  <si>
    <t>Subject</t>
  </si>
  <si>
    <t>Topics</t>
  </si>
  <si>
    <t>Test Link</t>
  </si>
  <si>
    <t>DONE (Y/N) ?</t>
  </si>
  <si>
    <r>
      <rPr>
        <b/>
        <sz val="14"/>
        <rFont val="Calibri"/>
        <family val="2"/>
      </rPr>
      <t xml:space="preserve">Subscribe at </t>
    </r>
    <r>
      <rPr>
        <b/>
        <u/>
        <sz val="14"/>
        <color rgb="FF1155CC"/>
        <rFont val="Calibri"/>
        <family val="2"/>
      </rPr>
      <t>https://gateoverflow.in/blog/14237/Gate-overflow-test-series-gate-cse-2023</t>
    </r>
  </si>
  <si>
    <t>GO Classes 2023 Discrete Mathematics 1</t>
  </si>
  <si>
    <t>Discrete Mathematics</t>
  </si>
  <si>
    <t>Propositional logic, First order logic</t>
  </si>
  <si>
    <t>https://gateoverflow.in/exam/302/go-classes-test-series-2023-discrete-mathematics-1</t>
  </si>
  <si>
    <t>GO Classes 2023 C Programming 1</t>
  </si>
  <si>
    <t>C Programming</t>
  </si>
  <si>
    <t>Number Representation, Control Statements (if-else, switch-case, loops), Operators</t>
  </si>
  <si>
    <t>https://gateoverflow.in/exam/303/go-classes-test-series-2023-programming-test-1</t>
  </si>
  <si>
    <t>Y</t>
  </si>
  <si>
    <t>GO Classes 2023 Discrete Mathematics 2</t>
  </si>
  <si>
    <t>Set Theory</t>
  </si>
  <si>
    <t>https://gateoverflow.in/exam/308/go-classes-test-series-2023-discrete-mathematics-test-2</t>
  </si>
  <si>
    <t>GO Classes 2023 C Programming 2</t>
  </si>
  <si>
    <t>Compilation system, Storage class, Function, Recursion, Pointers</t>
  </si>
  <si>
    <t>https://gateoverflow.in/exam/311/go-classes-test-series-2023-programming-test-2</t>
  </si>
  <si>
    <t>GO Classes 2023 Discrete Mathematics 3</t>
  </si>
  <si>
    <t>Group Theory</t>
  </si>
  <si>
    <t>https://gateoverflow.in/exam/312/go-classes-test-series-2023-discrete-mathematics-test-3</t>
  </si>
  <si>
    <t>GO Classes 2023 C Programming 3</t>
  </si>
  <si>
    <t>Pointers, Char array and strings, Structures, Dynamic memory allocation</t>
  </si>
  <si>
    <t>https://gateoverflow.in/exam/313/go-classes-test-series-2023-programming-test-3</t>
  </si>
  <si>
    <t>GO Classes 2023 Discrete Mathematics 4</t>
  </si>
  <si>
    <t>Combinatorics</t>
  </si>
  <si>
    <t>https://gateoverflow.in/exam/318/go-classes-2023-discrete-mathematics-test-4</t>
  </si>
  <si>
    <t>GO Classes 2023 Data Structures 1</t>
  </si>
  <si>
    <t>Data Structures</t>
  </si>
  <si>
    <t>Linked List</t>
  </si>
  <si>
    <t>https://gateoverflow.in/exam/320/go-classes-test-series-2023-data-structures-test-1</t>
  </si>
  <si>
    <t>GO Classes 2023 Discrete Mathematics 5</t>
  </si>
  <si>
    <t>Graph Theory</t>
  </si>
  <si>
    <t>https://gateoverflow.in/exam/321/go-classes-2023-discrete-mathematics-test-5</t>
  </si>
  <si>
    <t>GO Classes 2023 Data Structures 2</t>
  </si>
  <si>
    <t xml:space="preserve">Asymptotic Notations and Loops time complexity.
</t>
  </si>
  <si>
    <t>https://gateoverflow.in/exam/325/go-classes-test-series-2023-data-structures-test-2</t>
  </si>
  <si>
    <t>GO Classes 2023 Digital Logic 1</t>
  </si>
  <si>
    <t>Boolean Algebra, Minimization, Number System</t>
  </si>
  <si>
    <t>https://gateoverflow.in/exam/327/go-classes-test-series-2023-digital-logic-test-1</t>
  </si>
  <si>
    <t>GO Classes 2023 Data Structures 3</t>
  </si>
  <si>
    <t>Stack and Queue</t>
  </si>
  <si>
    <t>https://gateoverflow.in/exam/328/go-classes-test-series-2023-data-structures-test-3</t>
  </si>
  <si>
    <t>GO Classes 2023 Digital Logic 2</t>
  </si>
  <si>
    <t>Combinational Circuits</t>
  </si>
  <si>
    <t>https://gateoverflow.in/exam/329/go-classes-test-series-2023-digital-logic-test-2</t>
  </si>
  <si>
    <t>GO Classes 2023 Data Structures 4</t>
  </si>
  <si>
    <t xml:space="preserve">Combinatorics in Trees (Binary tree, Binary search tree, AVL tree, Heap)
</t>
  </si>
  <si>
    <t>https://gateoverflow.in/exam/330/go-classes-test-series-2023-data-structures-test-4</t>
  </si>
  <si>
    <t>GO Classes 2023 Digital Logic 3</t>
  </si>
  <si>
    <t>Sequential Circuits</t>
  </si>
  <si>
    <t>https://gateoverflow.in/exam/332/go-classes-test-series-2023-digital-logic-test-3</t>
  </si>
  <si>
    <t>GO Classes 2023 Data Structures 5</t>
  </si>
  <si>
    <t xml:space="preserve">Hashing with Probability </t>
  </si>
  <si>
    <t>https://gateoverflow.in/exam/334/go-classes-test-series-2023-data-structures-test-5</t>
  </si>
  <si>
    <t>GATE Overflow 2023 Verbal Aptitude</t>
  </si>
  <si>
    <t>Verbal Aptitude</t>
  </si>
  <si>
    <t>Finding appropriate word, reading passages, basic grammar usage</t>
  </si>
  <si>
    <t>https://gateoverflow.in/exam/333/gate-overflow-test-series-2023-test-1-verbal-aptitude-1</t>
  </si>
  <si>
    <t>GO Classes 2023 Theory of Computation 1</t>
  </si>
  <si>
    <t>Finite Automata</t>
  </si>
  <si>
    <t>https://gateoverflow.in/exam/335/go-classes-test-series-2023-theory-of-computation-test-1</t>
  </si>
  <si>
    <t>GO Classes 2023 Algorithms 1</t>
  </si>
  <si>
    <t>Divide and Conquer (few probabilistic questions in algorithm)</t>
  </si>
  <si>
    <t>https://gateoverflow.in/exam/337/go-classes-test-series-2023-algorithms-test-1</t>
  </si>
  <si>
    <t>GATE Overflow 2023 Numerical Aptitude</t>
  </si>
  <si>
    <t>Numerical Aptitude</t>
  </si>
  <si>
    <t>Ratios, speed-time, directions, work-time, clock, other numericals, deriving conclusions from graphs, pie/bar charts, sequence and series etc.</t>
  </si>
  <si>
    <t>https://gateoverflow.in/exam/336/gate-overflow-test-series-2023-quantitative-aptitude-test-1</t>
  </si>
  <si>
    <t>GO Classes 2023 Theory of Computation 2</t>
  </si>
  <si>
    <t>Regular Expression</t>
  </si>
  <si>
    <t>https://gateoverflow.in/exam/341/go-classes-test-series-2023-theory-of-computation-test-2</t>
  </si>
  <si>
    <t>GO Classes 2023 Algorithms 2</t>
  </si>
  <si>
    <t>Recurrence relation (Master theorem, iteration method, change of variable, tree method etc)</t>
  </si>
  <si>
    <t>https://gateoverflow.in/exam/340/go-classes-test-series-2023-algorithms-test-2</t>
  </si>
  <si>
    <t>GATE Overflow 2023 Discrete Mathematics 1</t>
  </si>
  <si>
    <t>Set Theory &amp; Algebra: Sets; Relations; Functions; Mathematical Logic: Propositional Logic; First Order Logic.</t>
  </si>
  <si>
    <t>https://gateoverflow.in/exam/339/gate-overflow-test-series-2023-discrete-mathematics-test-1</t>
  </si>
  <si>
    <t>GO Classes 2023 Theory of Computation 3</t>
  </si>
  <si>
    <t>CFG, PDA</t>
  </si>
  <si>
    <t>https://gateoverflow.in/exam/344/go-classes-test-series-2023-theory-of-computation-test-3</t>
  </si>
  <si>
    <t>GO Classes 2023 Algorithms 3</t>
  </si>
  <si>
    <t>Greedy Algorithms</t>
  </si>
  <si>
    <t>https://gateoverflow.in/exam/343/go-classes-test-series-2023-algorithms-test-3</t>
  </si>
  <si>
    <t>GATE Overflow 2023 Discrete Mathematics 2</t>
  </si>
  <si>
    <t>Combinatorics; Counting; generating functions;</t>
  </si>
  <si>
    <t>https://gateoverflow.in/exam/342/gate-overflow-test-series-2023-discrete-mathematics-test-2</t>
  </si>
  <si>
    <t>GATE Overflow 2023 Discrete Mathematics 3</t>
  </si>
  <si>
    <t>Combinatorics; recurrence relations. Set Theory &amp; Algebra: Monoids, Groups; Partial Orders; Lattice.</t>
  </si>
  <si>
    <t>https://gateoverflow.in/exam/346/gate-overflow-test-series-2023-discrete-mathematics-test-3</t>
  </si>
  <si>
    <t>GO Classes 2023 Theory of Computation 4</t>
  </si>
  <si>
    <t>Closure Properties, language class detction</t>
  </si>
  <si>
    <t>https://gateoverflow.in/exam/347/go-classes-test-series-2023-theory-of-computation-test-4</t>
  </si>
  <si>
    <t>GO Classes 2023 Algorithms 4</t>
  </si>
  <si>
    <t>Dynamic Programming</t>
  </si>
  <si>
    <t>https://gateoverflow.in/exam/358/go-classes-test-series-2023-algorithms-test-4</t>
  </si>
  <si>
    <t>GATE Overflow 2023 Mix Subjects 1</t>
  </si>
  <si>
    <t>Revision</t>
  </si>
  <si>
    <t>https://gateoverflow.in/exam/348/gate-overflow-test-series-2023-mix-subjectss-test-1</t>
  </si>
  <si>
    <t>GO Classes 2023 Theory of Computation 5</t>
  </si>
  <si>
    <t>Decidability, Undecidability</t>
  </si>
  <si>
    <t>https://gateoverflow.in/exam/353/go-classes-test-series-2023-theory-of-computation-test-5</t>
  </si>
  <si>
    <t>GATE Overflow 2023 Digital Logic</t>
  </si>
  <si>
    <t>Boolean algebra. Combinational circuits. Minimization. Number representations and computer arithmetic (fixed and floating point).</t>
  </si>
  <si>
    <t>https://gateoverflow.in/exam/349/gate-overflow-test-series-2023-digital-logic-test-1</t>
  </si>
  <si>
    <t>GO Classes 2023 C,DS,Algo 65Q Full Length Test</t>
  </si>
  <si>
    <t>C, Data Strucutres, Algorithms</t>
  </si>
  <si>
    <t>Complete C, Data Structures, Algorithms</t>
  </si>
  <si>
    <t>https://gateoverflow.in/exam/377/go-classes-test-series-2023-mixed-subjects-full-length-test-1</t>
  </si>
  <si>
    <t>GATE Overflow 2023 Programming</t>
  </si>
  <si>
    <t>Programming</t>
  </si>
  <si>
    <t>Programming in C. Recursion.</t>
  </si>
  <si>
    <t>https://gateoverflow.in/exam/351/gate-overflow-test-series-2023-programming-test-1</t>
  </si>
  <si>
    <t>GATE Overflow 2023 Computer Organization and Architecture</t>
  </si>
  <si>
    <t>Machine instructions and addressing modes, ALU, datapath and control unit, Instruction pipelining, Memory hierarchy: Cache and main memory, Secondary storage, I/O interface (Interrupt and DMA mode).</t>
  </si>
  <si>
    <t>https://gateoverflow.in/exam/352/gate-overflow-test-series-2023-computer-organization-and-architecture-test-1</t>
  </si>
  <si>
    <t>GO Classes 2023 Linear Algebra</t>
  </si>
  <si>
    <t>Engineering Mathematics</t>
  </si>
  <si>
    <t>Linear Algebra</t>
  </si>
  <si>
    <t>https://gateoverflow.in/exam/356/go-classes-test-series-2023-linear-algebra-test</t>
  </si>
  <si>
    <t>GO Classes 2023 Computer Organisation 1</t>
  </si>
  <si>
    <t>Computer Organisation</t>
  </si>
  <si>
    <t>Basics, Addressing Modes, Control Unit</t>
  </si>
  <si>
    <t>https://gateoverflow.in/exam/357/go-classes-test-series-2023-co-and-architecture-test-1</t>
  </si>
  <si>
    <t>GATE Overflow 2023 Data Structures</t>
  </si>
  <si>
    <t>Arrays, stacks, queues, linked lists, trees, binary search trees, binary heaps, graphs. Algorithms: Asymptotic worst case time and space complexity.</t>
  </si>
  <si>
    <t>https://gateoverflow.in/exam/354/gate-overflow-test-series-2023-data-structures-test-1</t>
  </si>
  <si>
    <t>GO Classes 2023 Probability</t>
  </si>
  <si>
    <t>Probability</t>
  </si>
  <si>
    <t>https://gateoverflow.in/exam/360/go-classes-test-series-2023-probability-test</t>
  </si>
  <si>
    <t>GO Classes 2023 Computer Organisation 2</t>
  </si>
  <si>
    <t>Pipelining</t>
  </si>
  <si>
    <t>https://gateoverflow.in/exam/363/go-classes-test-series-2023-co-and-architecture-test-2</t>
  </si>
  <si>
    <t>GATE Overflow 2023 Algorithms 1</t>
  </si>
  <si>
    <t>Searching, sorting, hashing. Algorithm design techniques: greedy, dynamic programming and divide and conquer.</t>
  </si>
  <si>
    <t>https://gateoverflow.in/exam/355/gate-overflow-test-series-2023-algorithms-test-1</t>
  </si>
  <si>
    <t>GO Classes 2023 Calculus</t>
  </si>
  <si>
    <t>Calculus</t>
  </si>
  <si>
    <t>https://gateoverflow.in/exam/362/go-classes-test-series-2023-calculus-test</t>
  </si>
  <si>
    <t>GO Classes 2023 Computer Organisation 3</t>
  </si>
  <si>
    <t>Cache Memory</t>
  </si>
  <si>
    <t>https://gateoverflow.in/exam/364/go-classes-test-series-2023-co-and-architecture-test-3</t>
  </si>
  <si>
    <t>No Exam, Revision</t>
  </si>
  <si>
    <t>GO Classes 2023 Operating Systems 1</t>
  </si>
  <si>
    <t>Operating Systems</t>
  </si>
  <si>
    <t>Scheduling</t>
  </si>
  <si>
    <t>https://gateoverflow.in/exam/380/go-classes-test-series-2023-operating-system-test-1</t>
  </si>
  <si>
    <t>GO Classes 2023 Computer Organisation 4</t>
  </si>
  <si>
    <t>I/O Interfacing, Magnetic Disk</t>
  </si>
  <si>
    <t>https://gateoverflow.in/exam/395/go-classes-test-series-2023-co-and-architecture-test-4</t>
  </si>
  <si>
    <t>GATE Overflow 2023 Mix Subjects 2</t>
  </si>
  <si>
    <t>Special focus on Sequential Circuits of Digital Logic</t>
  </si>
  <si>
    <t>https://gateoverflow.in/exam/361/gate-overflow-test-series-2023-mix-subjects-test-2</t>
  </si>
  <si>
    <t>GO Classes 2023 DM,EM 65Q Full Length Test</t>
  </si>
  <si>
    <t>Discrete, Engineering Mathematics</t>
  </si>
  <si>
    <t>Discrete Mathematics, Linear Algebra, Probability, Calculus</t>
  </si>
  <si>
    <t>https://gateoverflow.in/exam/390/go-classes-test-series-2023-mixed-subjects-full-length-test-2</t>
  </si>
  <si>
    <t>GO Classes 2023 DBMS 1</t>
  </si>
  <si>
    <t>Databases</t>
  </si>
  <si>
    <t>Normalization</t>
  </si>
  <si>
    <t>https://gateoverflow.in/exam/375/go-classes-test-series-2023-databases-test-1</t>
  </si>
  <si>
    <t>GATE Overflow 2023 Algorithms 2</t>
  </si>
  <si>
    <t>Graph search, minimum spanning trees, shortest paths.</t>
  </si>
  <si>
    <t>https://gateoverflow.in/exam/367/gate-overflow-test-series-2023-algorithms-test-2</t>
  </si>
  <si>
    <t>GO Classes 2023 Operating Systems 2</t>
  </si>
  <si>
    <t>Synchronisation, Deadlock</t>
  </si>
  <si>
    <t>https://gateoverflow.in/exam/381/go-classes-test-series-2023-operating-systems-test-2</t>
  </si>
  <si>
    <t>GO Classes 2023 DBMS 2</t>
  </si>
  <si>
    <t>ER Model, Integrity Constraints</t>
  </si>
  <si>
    <t>https://gateoverflow.in/exam/376/go-classes-test-series-2023-databases-test-2</t>
  </si>
  <si>
    <t>GO Classes 2023 Operating Systems 3</t>
  </si>
  <si>
    <t>Memory Management</t>
  </si>
  <si>
    <t>https://gateoverflow.in/exam/382/go-classes-test-series-2023-operating-systems-test-3</t>
  </si>
  <si>
    <t>GATE Overflow 2023 Discrete Mathematics 4</t>
  </si>
  <si>
    <t>Graph Theory: Connectivity; Matching, Colouring.</t>
  </si>
  <si>
    <t>https://gateoverflow.in/exam/373/gate-overflow-test-series-2023-discrete-mathematics-test-4</t>
  </si>
  <si>
    <t>GO Classes 2023 DBMS 3</t>
  </si>
  <si>
    <t>Queries, SQL, TRC, Relational Algebra</t>
  </si>
  <si>
    <t>https://gateoverflow.in/exam/383/go-classes-test-series-2023-databases-test-3</t>
  </si>
  <si>
    <t>GO Classes 2023 Operating Systems 4</t>
  </si>
  <si>
    <t>File system, Fork, Systems calls</t>
  </si>
  <si>
    <t>https://gateoverflow.in/exam/385/go-classes-test-series-2023-operating-systems-test-4</t>
  </si>
  <si>
    <t>GATE Overflow 2023 Probability</t>
  </si>
  <si>
    <t>Random variables. Uniform, normal, exponential, poisson and binomial distributions. Mean, median, mode and standard deviation. Conditional probability and Bayes theorem.</t>
  </si>
  <si>
    <t>https://gateoverflow.in/exam/374/gate-overflow-test-series-2023-probability-test-1</t>
  </si>
  <si>
    <t>GO Classes 2023 DBMS 4</t>
  </si>
  <si>
    <t>Indexing, B Tree, B+ Tree</t>
  </si>
  <si>
    <t>https://gateoverflow.in/exam/386/go-classes-test-series-2023-databases-test-4</t>
  </si>
  <si>
    <t>GATE Overflow 2023 Theory of Computation</t>
  </si>
  <si>
    <t>Regular expressions and finite automata. Context-free grammars and push-down automata. Regular and context-free languages, pumping lemma. Turing machines and undecidability.</t>
  </si>
  <si>
    <t>https://gateoverflow.in/exam/378/gate-overflow-test-series-2023-theory-of-computation-test-1</t>
  </si>
  <si>
    <t>GO Classes 2023 DBMS 5</t>
  </si>
  <si>
    <t>Transaction management</t>
  </si>
  <si>
    <t>https://gateoverflow.in/exam/388/go-classes-test-series-2023-databases-test-5</t>
  </si>
  <si>
    <t>GO Classes 2023 Compiler Design 1</t>
  </si>
  <si>
    <t>Lexical, Synatx Analysis, Parsers</t>
  </si>
  <si>
    <t>https://gateoverflow.in/exam/391/go-classes-test-series-2023-compiler-design-test-1</t>
  </si>
  <si>
    <t>GO Classes 2023 OS,COA,Digital 65Q Full Length Test</t>
  </si>
  <si>
    <t>OS,COA,Digital Logic</t>
  </si>
  <si>
    <t>OS, COA, Digital Logic</t>
  </si>
  <si>
    <t>GATE Overflow 2023 Databases</t>
  </si>
  <si>
    <t>ER model. Relational model: relational algebra, tuple calculus, SQL. Integrity constraints, normal forms. File organization, indexing (e.g., B and B+ trees).</t>
  </si>
  <si>
    <t>https://gateoverflow.in/exam/379/gate-overflow-test-series-2023-databases-test-1</t>
  </si>
  <si>
    <t>GO Classes 2023 Compiler Design 2</t>
  </si>
  <si>
    <t>Semantic Analysis, SDT, SDD, Parser</t>
  </si>
  <si>
    <t>https://gateoverflow.in/exam/394/go-classes-test-series-2023-compiler-design-test-2</t>
  </si>
  <si>
    <t>GO Classes 2023 Computer Networks 1</t>
  </si>
  <si>
    <t>Computer Networks</t>
  </si>
  <si>
    <t>IP addessing (subnetting and supenetting), Data Link layer</t>
  </si>
  <si>
    <t>GATE Overflow 2023 Mix Subjects 3</t>
  </si>
  <si>
    <t>Special preference to Transactions and concurrency control from Databases</t>
  </si>
  <si>
    <t>https://gateoverflow.in/exam/384/gate-overflow-test-series-mixed-subjects-test-3</t>
  </si>
  <si>
    <t>GO Classes 2023 Compiler Design 3</t>
  </si>
  <si>
    <t>Intermediate Codes, DAG, SSA, Code Optimisation</t>
  </si>
  <si>
    <t>https://gateoverflow.in/exam/392/go-classes-test-series-2023-compiler-design-test-3</t>
  </si>
  <si>
    <t>GO Classes 2023 Computer Networks 2</t>
  </si>
  <si>
    <t>Netwok Layer</t>
  </si>
  <si>
    <t>GATE Overflow 2023 Analytical and Spatial Aptitude</t>
  </si>
  <si>
    <t>Analytical Aptitude: Logic: deduction and induction, Analogy, Numerical relations and reasoning
Spatial Aptitude: Transformation of shapes: translation, rotation, scaling, mirroring, assembling, and grouping, Paper folding, cutting, and patterns in 2 and 3 dimensions</t>
  </si>
  <si>
    <t>https://gateoverflow.in/exam/387/gate-overflow-test-series-analytical-and-spatial-aptitude-test-1</t>
  </si>
  <si>
    <t>GATE Overflow 2023 Computer Networks</t>
  </si>
  <si>
    <t>Concept of layering: OSI and TCP/IP Protocol Stacks; Basics of packet, circuit and virtual circuit-switching;
Data link layer: framing, error detection, Medium Access Control, Ethernet bridging;
Routing protocols: shortest path, flooding, distance vector and link state routing; Fragmentation and IP addressing, IPv4, CIDR notation, Basics of IP support protocols (ARP, DHCP, ICMP), Network Address Translation (NAT); Transport layer: flow control and congestion control, UDP, TCP, sockets; Application layer protocols: DNS, SMTP, HTTP, FTP, Email.</t>
  </si>
  <si>
    <t>https://gateoverflow.in/exam/389/gate-overflow-test-series-computer-networks-test-1</t>
  </si>
  <si>
    <t>GO Classes 2023 Computer Networks 3</t>
  </si>
  <si>
    <t>Routing algoithms, Transport layer</t>
  </si>
  <si>
    <t>GO Classes 2023 Computer Networks 4</t>
  </si>
  <si>
    <t>Transport layer, Application Layer</t>
  </si>
  <si>
    <t>GATE Overflow 2023 Operating Systems 1</t>
  </si>
  <si>
    <t>System calls, Processes, Threads, Inter-process communication, Concurrency, Synchronization, Deadlock, CPU and I/O scheduling,</t>
  </si>
  <si>
    <t>https://gateoverflow.in/exam/393/gate-overflow-test-series-operating-systems-test-1</t>
  </si>
  <si>
    <t>GO Classes 2023 CN,DBMS,TOC,CD 65Q Full Length Test</t>
  </si>
  <si>
    <t>CN,DBMS,TOC,CD</t>
  </si>
  <si>
    <t>CN, DBMS, TOC, CD</t>
  </si>
  <si>
    <t>GO Classes 2023 Mock Test 1</t>
  </si>
  <si>
    <t>Mock Test</t>
  </si>
  <si>
    <t>GATE Overflow 2023 Operating Systems 2</t>
  </si>
  <si>
    <t>Memory management and virtual memory, File systems.</t>
  </si>
  <si>
    <t>https://gateoverflow.in/exam/396/gate-overflow-test-series-operating-systems-test-2</t>
  </si>
  <si>
    <t>GATE Overflow 2023 Linear Algebra</t>
  </si>
  <si>
    <t>Matrices, determinants, systems of linear equations, Eigen values and Eigen vectors, LU decomposition.</t>
  </si>
  <si>
    <t>GO Classes 2023 Mock Test 2</t>
  </si>
  <si>
    <t>GATE Overflow 2023 Mix Subjects 4</t>
  </si>
  <si>
    <t>GO Classes 2023 Mock Test 3</t>
  </si>
  <si>
    <t>GATE Overflow 2023 Compiler Design</t>
  </si>
  <si>
    <t>Lexical analysis, parsing, syntax-directed translation. Runtime environments. Intermediate code generation. Local optimisation, Data flow analyses: constant propagation, liveness analysis, common subexpression elimination.</t>
  </si>
  <si>
    <t>GO Classes 2023 Mock Test 4</t>
  </si>
  <si>
    <t>GATE Overflow 2023 Calculus</t>
  </si>
  <si>
    <t>Calculus: Limits, continuity and differentiability. Maxima and minima. Mean value theorem. Integration.</t>
  </si>
  <si>
    <t>GATE Overflow 2023 Mock 1</t>
  </si>
  <si>
    <t>GO Classes 2023 Mock Test 5</t>
  </si>
  <si>
    <t>GO Classes 2023 Mock Test 6</t>
  </si>
  <si>
    <t>GATE Overflow 2023 Mock 2</t>
  </si>
  <si>
    <t>GATE Overflow 2023 Mock 3</t>
  </si>
  <si>
    <t>GO Classes 2023 Mock Test 7</t>
  </si>
  <si>
    <t>GATE Overflow 2023 Mock 4</t>
  </si>
  <si>
    <t>GO Classes 2023 Mock Test 8</t>
  </si>
  <si>
    <t>GATE Overflow 2023 Mock 5</t>
  </si>
  <si>
    <t>GO Classes 2023 Mock Test 9</t>
  </si>
  <si>
    <t>GATE Overflow 2023 Mock 6</t>
  </si>
  <si>
    <t>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</si>
  <si>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</si>
  <si>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</si>
  <si>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</si>
  <si>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</si>
  <si>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</si>
  <si>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</si>
  <si>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</si>
  <si>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</si>
  <si>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</si>
  <si>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</si>
  <si>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</si>
  <si>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</si>
  <si>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</si>
  <si>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</si>
  <si>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</si>
  <si>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https://gateoverflow.in/exam/397/go-classes-2023-mock-test-1</t>
  </si>
  <si>
    <t>https://gateoverflow.in/exam/398/gate-overflow-test-series-linear-algebra-test-1</t>
  </si>
  <si>
    <t>https://gateoverflow.in/exam/399/go-classes-2023-mock-test-2</t>
  </si>
  <si>
    <t>https://gateoverflow.in/exam/400/gate-overflow-test-series-mixed-subjects-test-4</t>
  </si>
  <si>
    <t>https://gateoverflow.in/exam/402/go-classes-2023-mock-test-3</t>
  </si>
  <si>
    <t>https://gateoverflow.in/exam/401/gate-overflow-test-series-compiler-design-test-1</t>
  </si>
  <si>
    <t>https://gateoverflow.in/exam/407/go-classes-2023-mock-test-4</t>
  </si>
  <si>
    <t>https://gateoverflow.in/exam/404/gate-overflow-test-series-calculus-test-1</t>
  </si>
  <si>
    <t>https://gateoverflow.in/exam/406/gate-overflow-test-series-mock-gate-1</t>
  </si>
  <si>
    <t>https://gateoverflow.in/exam/412/gate-overflow-test-series-mock-gate-2</t>
  </si>
  <si>
    <t>https://gateoverflow.in/exam/413/go-classes-2023-mock-test-5</t>
  </si>
  <si>
    <t>https://gateoverflow.in/exam/414/gate-overflow-test-series-mock-gate-3</t>
  </si>
  <si>
    <t>https://gateoverflow.in/exam/415/go-classes-all-india-mock-test-2023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</si>
</sst>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mmm\ d\,\ yyyy"/>
    <numFmt numFmtId="166" formatCode="mmmm\ d\,\ yyyy"/>
    <numFmt numFmtId="167" formatCode="mmm\ dd\,\ yyyy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u/>
      <sz val="14"/>
      <color rgb="FF0000FF"/>
      <name val="Calibri"/>
      <family val="2"/>
    </font>
    <font>
      <b/>
      <sz val="14"/>
      <name val="Calibri"/>
      <family val="2"/>
    </font>
    <font>
      <b/>
      <u/>
      <sz val="14"/>
      <color rgb="FF1155CC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D9D2E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14" fontId="0" fillId="0" borderId="4" xfId="0" applyNumberFormat="1" applyBorder="1"/>
    <xf numFmtId="0" fontId="9" fillId="19" borderId="0" xfId="0" applyFont="1" applyFill="1" applyAlignment="1">
      <alignment horizontal="left"/>
    </xf>
    <xf numFmtId="0" fontId="9" fillId="19" borderId="0" xfId="0" applyFont="1" applyFill="1"/>
    <xf numFmtId="165" fontId="13" fillId="0" borderId="0" xfId="0" applyNumberFormat="1" applyFont="1" applyAlignment="1">
      <alignment horizontal="left"/>
    </xf>
    <xf numFmtId="0" fontId="13" fillId="0" borderId="0" xfId="0" applyFont="1"/>
    <xf numFmtId="0" fontId="14" fillId="0" borderId="0" xfId="0" applyFont="1"/>
    <xf numFmtId="166" fontId="13" fillId="0" borderId="0" xfId="0" applyNumberFormat="1" applyFont="1" applyAlignment="1">
      <alignment horizontal="left"/>
    </xf>
    <xf numFmtId="166" fontId="13" fillId="20" borderId="0" xfId="0" applyNumberFormat="1" applyFont="1" applyFill="1" applyAlignment="1">
      <alignment horizontal="left"/>
    </xf>
    <xf numFmtId="0" fontId="13" fillId="20" borderId="0" xfId="0" applyFont="1" applyFill="1"/>
    <xf numFmtId="0" fontId="15" fillId="20" borderId="0" xfId="0" applyFont="1" applyFill="1"/>
    <xf numFmtId="0" fontId="14" fillId="20" borderId="0" xfId="0" applyFont="1" applyFill="1"/>
    <xf numFmtId="167" fontId="13" fillId="0" borderId="0" xfId="0" applyNumberFormat="1" applyFont="1" applyAlignment="1">
      <alignment horizontal="left"/>
    </xf>
    <xf numFmtId="0" fontId="15" fillId="0" borderId="0" xfId="0" applyFont="1"/>
    <xf numFmtId="165" fontId="13" fillId="20" borderId="0" xfId="0" applyNumberFormat="1" applyFont="1" applyFill="1" applyAlignment="1">
      <alignment horizontal="left"/>
    </xf>
    <xf numFmtId="167" fontId="13" fillId="20" borderId="0" xfId="0" applyNumberFormat="1" applyFont="1" applyFill="1" applyAlignment="1">
      <alignment horizontal="left"/>
    </xf>
    <xf numFmtId="165" fontId="16" fillId="0" borderId="0" xfId="0" applyNumberFormat="1" applyFont="1" applyAlignment="1">
      <alignment horizontal="left"/>
    </xf>
    <xf numFmtId="0" fontId="16" fillId="0" borderId="0" xfId="0" applyFont="1"/>
    <xf numFmtId="167" fontId="16" fillId="0" borderId="0" xfId="0" applyNumberFormat="1" applyFont="1" applyAlignment="1">
      <alignment horizontal="left"/>
    </xf>
    <xf numFmtId="0" fontId="17" fillId="0" borderId="13" xfId="1" applyBorder="1" applyAlignment="1">
      <alignment wrapText="1"/>
    </xf>
    <xf numFmtId="0" fontId="17" fillId="21" borderId="13" xfId="1" applyFill="1" applyBorder="1" applyAlignment="1">
      <alignment wrapText="1"/>
    </xf>
    <xf numFmtId="0" fontId="15" fillId="0" borderId="13" xfId="0" applyFont="1" applyBorder="1" applyAlignment="1">
      <alignment wrapText="1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/>
    <xf numFmtId="0" fontId="7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0" fontId="17" fillId="0" borderId="0" xfId="1"/>
    <xf numFmtId="0" fontId="16" fillId="0" borderId="0" xfId="0" applyFont="1" applyAlignment="1"/>
  </cellXfs>
  <cellStyles count="2">
    <cellStyle name="Hyperlink" xfId="1" builtinId="8"/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rgb="FF0000FF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5" formatCode="mmm\ d\,\ 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9664B4-3982-4F2A-B037-97860C23AE12}" name="Table1" displayName="Table1" ref="A261:O355" totalsRowShown="0">
  <autoFilter ref="A261:O355" xr:uid="{DB9664B4-3982-4F2A-B037-97860C23AE12}">
    <filterColumn colId="2">
      <filters>
        <filter val="Mock Test"/>
      </filters>
    </filterColumn>
  </autoFilter>
  <tableColumns count="15">
    <tableColumn id="1" xr3:uid="{5EB72326-5251-41A8-AECD-24DDF250AFE8}" name="Column1" dataDxfId="81"/>
    <tableColumn id="2" xr3:uid="{9CBF5F65-4397-4DFE-8767-57DFCB6252B3}" name="Column2" dataDxfId="80"/>
    <tableColumn id="3" xr3:uid="{7CE104AF-0AFE-4625-A3A9-DCCECAD8CDEA}" name="Column3" dataDxfId="79"/>
    <tableColumn id="4" xr3:uid="{F74DAE4A-CDB4-4DDB-B4C2-F59E93EF5753}" name="Column4" dataDxfId="78"/>
    <tableColumn id="5" xr3:uid="{BBD4FC7A-20E2-439C-B62D-73F9BC6FE918}" name="Column5" dataDxfId="77"/>
    <tableColumn id="6" xr3:uid="{276955D0-89FF-4678-AADF-D0D2E4AEB8D1}" name="Column6" dataDxfId="76"/>
    <tableColumn id="7" xr3:uid="{B01CF504-7BD8-4DBF-B0B5-944238AF5628}" name="Column8" dataDxfId="75"/>
    <tableColumn id="8" xr3:uid="{AE8234C4-E823-4661-B4BE-FA51D1CFA133}" name="Column9"/>
    <tableColumn id="9" xr3:uid="{803E6C66-6308-40C9-80E8-5891E23756A2}" name="Column10"/>
    <tableColumn id="10" xr3:uid="{8AB1472F-7BE5-4211-A618-2998CC0C7DEA}" name="Column11"/>
    <tableColumn id="11" xr3:uid="{1AFFDFFC-D086-42B9-99FD-33607B33EC06}" name="Column12"/>
    <tableColumn id="12" xr3:uid="{45CAFC5C-CAF3-46B9-B27A-BAB40385A8FE}" name="Column13"/>
    <tableColumn id="13" xr3:uid="{757B3C43-B49B-4A21-BAB2-56C818B8B99A}" name="Column14"/>
    <tableColumn id="14" xr3:uid="{1C5E27C9-1686-4C69-9454-B2D795E89601}" name="Column15" dataDxfId="74"/>
    <tableColumn id="15" xr3:uid="{903FDE98-F0DC-4883-9D69-EC2BB51F3756}" name="Column7" dataDxfId="73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ateoverflow.in/exam/343/go-classes-test-series-2023-algorithms-test-3" TargetMode="External"/><Relationship Id="rId21" Type="http://schemas.openxmlformats.org/officeDocument/2006/relationships/hyperlink" Target="https://gateoverflow.in/exam/336/gate-overflow-test-series-2023-quantitative-aptitude-test-1" TargetMode="External"/><Relationship Id="rId42" Type="http://schemas.openxmlformats.org/officeDocument/2006/relationships/hyperlink" Target="https://gateoverflow.in/exam/355/gate-overflow-test-series-2023-algorithms-test-1" TargetMode="External"/><Relationship Id="rId47" Type="http://schemas.openxmlformats.org/officeDocument/2006/relationships/hyperlink" Target="https://gateoverflow.in/exam/361/gate-overflow-test-series-2023-mix-subjects-test-2" TargetMode="External"/><Relationship Id="rId63" Type="http://schemas.openxmlformats.org/officeDocument/2006/relationships/hyperlink" Target="https://gateoverflow.in/exam/394/go-classes-test-series-2023-compiler-design-test-2" TargetMode="External"/><Relationship Id="rId68" Type="http://schemas.openxmlformats.org/officeDocument/2006/relationships/hyperlink" Target="https://gateoverflow.in/exam/393/gate-overflow-test-series-operating-systems-test-1" TargetMode="External"/><Relationship Id="rId84" Type="http://schemas.openxmlformats.org/officeDocument/2006/relationships/table" Target="../tables/table1.xml"/><Relationship Id="rId16" Type="http://schemas.openxmlformats.org/officeDocument/2006/relationships/hyperlink" Target="https://gateoverflow.in/exam/332/go-classes-test-series-2023-digital-logic-test-3" TargetMode="External"/><Relationship Id="rId11" Type="http://schemas.openxmlformats.org/officeDocument/2006/relationships/hyperlink" Target="https://gateoverflow.in/exam/325/go-classes-test-series-2023-data-structures-test-2" TargetMode="External"/><Relationship Id="rId32" Type="http://schemas.openxmlformats.org/officeDocument/2006/relationships/hyperlink" Target="https://gateoverflow.in/exam/353/go-classes-test-series-2023-theory-of-computation-test-5" TargetMode="External"/><Relationship Id="rId37" Type="http://schemas.openxmlformats.org/officeDocument/2006/relationships/hyperlink" Target="https://gateoverflow.in/exam/356/go-classes-test-series-2023-linear-algebra-test" TargetMode="External"/><Relationship Id="rId53" Type="http://schemas.openxmlformats.org/officeDocument/2006/relationships/hyperlink" Target="https://gateoverflow.in/exam/382/go-classes-test-series-2023-operating-systems-test-3" TargetMode="External"/><Relationship Id="rId58" Type="http://schemas.openxmlformats.org/officeDocument/2006/relationships/hyperlink" Target="https://gateoverflow.in/exam/386/go-classes-test-series-2023-databases-test-4" TargetMode="External"/><Relationship Id="rId74" Type="http://schemas.openxmlformats.org/officeDocument/2006/relationships/hyperlink" Target="https://gateoverflow.in/exam/402/go-classes-2023-mock-test-3" TargetMode="External"/><Relationship Id="rId79" Type="http://schemas.openxmlformats.org/officeDocument/2006/relationships/hyperlink" Target="https://gateoverflow.in/exam/413/go-classes-2023-mock-test-5" TargetMode="External"/><Relationship Id="rId5" Type="http://schemas.openxmlformats.org/officeDocument/2006/relationships/hyperlink" Target="https://gateoverflow.in/exam/311/go-classes-test-series-2023-programming-test-2" TargetMode="External"/><Relationship Id="rId61" Type="http://schemas.openxmlformats.org/officeDocument/2006/relationships/hyperlink" Target="https://gateoverflow.in/exam/391/go-classes-test-series-2023-compiler-design-test-1" TargetMode="External"/><Relationship Id="rId82" Type="http://schemas.openxmlformats.org/officeDocument/2006/relationships/hyperlink" Target="https://gateoverflow.in/exam/415/go-classes-all-india-mock-test-2023" TargetMode="External"/><Relationship Id="rId19" Type="http://schemas.openxmlformats.org/officeDocument/2006/relationships/hyperlink" Target="https://gateoverflow.in/exam/335/go-classes-test-series-2023-theory-of-computation-test-1" TargetMode="External"/><Relationship Id="rId14" Type="http://schemas.openxmlformats.org/officeDocument/2006/relationships/hyperlink" Target="https://gateoverflow.in/exam/329/go-classes-test-series-2023-digital-logic-test-2" TargetMode="External"/><Relationship Id="rId22" Type="http://schemas.openxmlformats.org/officeDocument/2006/relationships/hyperlink" Target="https://gateoverflow.in/exam/341/go-classes-test-series-2023-theory-of-computation-test-2" TargetMode="External"/><Relationship Id="rId27" Type="http://schemas.openxmlformats.org/officeDocument/2006/relationships/hyperlink" Target="https://gateoverflow.in/exam/342/gate-overflow-test-series-2023-discrete-mathematics-test-2" TargetMode="External"/><Relationship Id="rId30" Type="http://schemas.openxmlformats.org/officeDocument/2006/relationships/hyperlink" Target="https://gateoverflow.in/exam/358/go-classes-test-series-2023-algorithms-test-4" TargetMode="External"/><Relationship Id="rId35" Type="http://schemas.openxmlformats.org/officeDocument/2006/relationships/hyperlink" Target="https://gateoverflow.in/exam/351/gate-overflow-test-series-2023-programming-test-1" TargetMode="External"/><Relationship Id="rId43" Type="http://schemas.openxmlformats.org/officeDocument/2006/relationships/hyperlink" Target="https://gateoverflow.in/exam/362/go-classes-test-series-2023-calculus-test" TargetMode="External"/><Relationship Id="rId48" Type="http://schemas.openxmlformats.org/officeDocument/2006/relationships/hyperlink" Target="https://gateoverflow.in/exam/390/go-classes-test-series-2023-mixed-subjects-full-length-test-2" TargetMode="External"/><Relationship Id="rId56" Type="http://schemas.openxmlformats.org/officeDocument/2006/relationships/hyperlink" Target="https://gateoverflow.in/exam/385/go-classes-test-series-2023-operating-systems-test-4" TargetMode="External"/><Relationship Id="rId64" Type="http://schemas.openxmlformats.org/officeDocument/2006/relationships/hyperlink" Target="https://gateoverflow.in/exam/384/gate-overflow-test-series-mixed-subjects-test-3" TargetMode="External"/><Relationship Id="rId69" Type="http://schemas.openxmlformats.org/officeDocument/2006/relationships/hyperlink" Target="https://gateoverflow.in/exam/397/go-classes-2023-mock-test-1" TargetMode="External"/><Relationship Id="rId77" Type="http://schemas.openxmlformats.org/officeDocument/2006/relationships/hyperlink" Target="https://gateoverflow.in/exam/404/gate-overflow-test-series-calculus-test-1" TargetMode="External"/><Relationship Id="rId8" Type="http://schemas.openxmlformats.org/officeDocument/2006/relationships/hyperlink" Target="https://gateoverflow.in/exam/318/go-classes-2023-discrete-mathematics-test-4" TargetMode="External"/><Relationship Id="rId51" Type="http://schemas.openxmlformats.org/officeDocument/2006/relationships/hyperlink" Target="https://gateoverflow.in/exam/381/go-classes-test-series-2023-operating-systems-test-2" TargetMode="External"/><Relationship Id="rId72" Type="http://schemas.openxmlformats.org/officeDocument/2006/relationships/hyperlink" Target="https://gateoverflow.in/exam/399/go-classes-2023-mock-test-2" TargetMode="External"/><Relationship Id="rId80" Type="http://schemas.openxmlformats.org/officeDocument/2006/relationships/hyperlink" Target="https://gateoverflow.in/exam/412/gate-overflow-test-series-mock-gate-2" TargetMode="External"/><Relationship Id="rId3" Type="http://schemas.openxmlformats.org/officeDocument/2006/relationships/hyperlink" Target="https://gateoverflow.in/exam/303/go-classes-test-series-2023-programming-test-1" TargetMode="External"/><Relationship Id="rId12" Type="http://schemas.openxmlformats.org/officeDocument/2006/relationships/hyperlink" Target="https://gateoverflow.in/exam/327/go-classes-test-series-2023-digital-logic-test-1" TargetMode="External"/><Relationship Id="rId17" Type="http://schemas.openxmlformats.org/officeDocument/2006/relationships/hyperlink" Target="https://gateoverflow.in/exam/334/go-classes-test-series-2023-data-structures-test-5" TargetMode="External"/><Relationship Id="rId25" Type="http://schemas.openxmlformats.org/officeDocument/2006/relationships/hyperlink" Target="https://gateoverflow.in/exam/344/go-classes-test-series-2023-theory-of-computation-test-3" TargetMode="External"/><Relationship Id="rId33" Type="http://schemas.openxmlformats.org/officeDocument/2006/relationships/hyperlink" Target="https://gateoverflow.in/exam/349/gate-overflow-test-series-2023-digital-logic-test-1" TargetMode="External"/><Relationship Id="rId38" Type="http://schemas.openxmlformats.org/officeDocument/2006/relationships/hyperlink" Target="https://gateoverflow.in/exam/357/go-classes-test-series-2023-co-and-architecture-test-1" TargetMode="External"/><Relationship Id="rId46" Type="http://schemas.openxmlformats.org/officeDocument/2006/relationships/hyperlink" Target="https://gateoverflow.in/exam/395/go-classes-test-series-2023-co-and-architecture-test-4" TargetMode="External"/><Relationship Id="rId59" Type="http://schemas.openxmlformats.org/officeDocument/2006/relationships/hyperlink" Target="https://gateoverflow.in/exam/378/gate-overflow-test-series-2023-theory-of-computation-test-1" TargetMode="External"/><Relationship Id="rId67" Type="http://schemas.openxmlformats.org/officeDocument/2006/relationships/hyperlink" Target="https://gateoverflow.in/exam/389/gate-overflow-test-series-computer-networks-test-1" TargetMode="External"/><Relationship Id="rId20" Type="http://schemas.openxmlformats.org/officeDocument/2006/relationships/hyperlink" Target="https://gateoverflow.in/exam/337/go-classes-test-series-2023-algorithms-test-1" TargetMode="External"/><Relationship Id="rId41" Type="http://schemas.openxmlformats.org/officeDocument/2006/relationships/hyperlink" Target="https://gateoverflow.in/exam/363/go-classes-test-series-2023-co-and-architecture-test-2" TargetMode="External"/><Relationship Id="rId54" Type="http://schemas.openxmlformats.org/officeDocument/2006/relationships/hyperlink" Target="https://gateoverflow.in/exam/373/gate-overflow-test-series-2023-discrete-mathematics-test-4" TargetMode="External"/><Relationship Id="rId62" Type="http://schemas.openxmlformats.org/officeDocument/2006/relationships/hyperlink" Target="https://gateoverflow.in/exam/379/gate-overflow-test-series-2023-databases-test-1" TargetMode="External"/><Relationship Id="rId70" Type="http://schemas.openxmlformats.org/officeDocument/2006/relationships/hyperlink" Target="https://gateoverflow.in/exam/396/gate-overflow-test-series-operating-systems-test-2" TargetMode="External"/><Relationship Id="rId75" Type="http://schemas.openxmlformats.org/officeDocument/2006/relationships/hyperlink" Target="https://gateoverflow.in/exam/401/gate-overflow-test-series-compiler-design-test-1" TargetMode="External"/><Relationship Id="rId83" Type="http://schemas.openxmlformats.org/officeDocument/2006/relationships/printerSettings" Target="../printerSettings/printerSettings1.bin"/><Relationship Id="rId1" Type="http://schemas.openxmlformats.org/officeDocument/2006/relationships/hyperlink" Target="https://gateoverflow.in/blog/14237/Gate-overflow-test-series-gate-cse-2023" TargetMode="External"/><Relationship Id="rId6" Type="http://schemas.openxmlformats.org/officeDocument/2006/relationships/hyperlink" Target="https://gateoverflow.in/exam/312/go-classes-test-series-2023-discrete-mathematics-test-3" TargetMode="External"/><Relationship Id="rId15" Type="http://schemas.openxmlformats.org/officeDocument/2006/relationships/hyperlink" Target="https://gateoverflow.in/exam/330/go-classes-test-series-2023-data-structures-test-4" TargetMode="External"/><Relationship Id="rId23" Type="http://schemas.openxmlformats.org/officeDocument/2006/relationships/hyperlink" Target="https://gateoverflow.in/exam/340/go-classes-test-series-2023-algorithms-test-2" TargetMode="External"/><Relationship Id="rId28" Type="http://schemas.openxmlformats.org/officeDocument/2006/relationships/hyperlink" Target="https://gateoverflow.in/exam/346/gate-overflow-test-series-2023-discrete-mathematics-test-3" TargetMode="External"/><Relationship Id="rId36" Type="http://schemas.openxmlformats.org/officeDocument/2006/relationships/hyperlink" Target="https://gateoverflow.in/exam/352/gate-overflow-test-series-2023-computer-organization-and-architecture-test-1" TargetMode="External"/><Relationship Id="rId49" Type="http://schemas.openxmlformats.org/officeDocument/2006/relationships/hyperlink" Target="https://gateoverflow.in/exam/375/go-classes-test-series-2023-databases-test-1" TargetMode="External"/><Relationship Id="rId57" Type="http://schemas.openxmlformats.org/officeDocument/2006/relationships/hyperlink" Target="https://gateoverflow.in/exam/374/gate-overflow-test-series-2023-probability-test-1" TargetMode="External"/><Relationship Id="rId10" Type="http://schemas.openxmlformats.org/officeDocument/2006/relationships/hyperlink" Target="https://gateoverflow.in/exam/321/go-classes-2023-discrete-mathematics-test-5" TargetMode="External"/><Relationship Id="rId31" Type="http://schemas.openxmlformats.org/officeDocument/2006/relationships/hyperlink" Target="https://gateoverflow.in/exam/348/gate-overflow-test-series-2023-mix-subjectss-test-1" TargetMode="External"/><Relationship Id="rId44" Type="http://schemas.openxmlformats.org/officeDocument/2006/relationships/hyperlink" Target="https://gateoverflow.in/exam/364/go-classes-test-series-2023-co-and-architecture-test-3" TargetMode="External"/><Relationship Id="rId52" Type="http://schemas.openxmlformats.org/officeDocument/2006/relationships/hyperlink" Target="https://gateoverflow.in/exam/376/go-classes-test-series-2023-databases-test-2" TargetMode="External"/><Relationship Id="rId60" Type="http://schemas.openxmlformats.org/officeDocument/2006/relationships/hyperlink" Target="https://gateoverflow.in/exam/388/go-classes-test-series-2023-databases-test-5" TargetMode="External"/><Relationship Id="rId65" Type="http://schemas.openxmlformats.org/officeDocument/2006/relationships/hyperlink" Target="https://gateoverflow.in/exam/392/go-classes-test-series-2023-compiler-design-test-3" TargetMode="External"/><Relationship Id="rId73" Type="http://schemas.openxmlformats.org/officeDocument/2006/relationships/hyperlink" Target="https://gateoverflow.in/exam/400/gate-overflow-test-series-mixed-subjects-test-4" TargetMode="External"/><Relationship Id="rId78" Type="http://schemas.openxmlformats.org/officeDocument/2006/relationships/hyperlink" Target="https://gateoverflow.in/exam/406/gate-overflow-test-series-mock-gate-1" TargetMode="External"/><Relationship Id="rId81" Type="http://schemas.openxmlformats.org/officeDocument/2006/relationships/hyperlink" Target="https://gateoverflow.in/exam/414/gate-overflow-test-series-mock-gate-3" TargetMode="External"/><Relationship Id="rId4" Type="http://schemas.openxmlformats.org/officeDocument/2006/relationships/hyperlink" Target="https://gateoverflow.in/exam/308/go-classes-test-series-2023-discrete-mathematics-test-2" TargetMode="External"/><Relationship Id="rId9" Type="http://schemas.openxmlformats.org/officeDocument/2006/relationships/hyperlink" Target="https://gateoverflow.in/exam/320/go-classes-test-series-2023-data-structures-test-1" TargetMode="External"/><Relationship Id="rId13" Type="http://schemas.openxmlformats.org/officeDocument/2006/relationships/hyperlink" Target="https://gateoverflow.in/exam/328/go-classes-test-series-2023-data-structures-test-3" TargetMode="External"/><Relationship Id="rId18" Type="http://schemas.openxmlformats.org/officeDocument/2006/relationships/hyperlink" Target="https://gateoverflow.in/exam/333/gate-overflow-test-series-2023-test-1-verbal-aptitude-1" TargetMode="External"/><Relationship Id="rId39" Type="http://schemas.openxmlformats.org/officeDocument/2006/relationships/hyperlink" Target="https://gateoverflow.in/exam/354/gate-overflow-test-series-2023-data-structures-test-1" TargetMode="External"/><Relationship Id="rId34" Type="http://schemas.openxmlformats.org/officeDocument/2006/relationships/hyperlink" Target="https://gateoverflow.in/exam/377/go-classes-test-series-2023-mixed-subjects-full-length-test-1" TargetMode="External"/><Relationship Id="rId50" Type="http://schemas.openxmlformats.org/officeDocument/2006/relationships/hyperlink" Target="https://gateoverflow.in/exam/367/gate-overflow-test-series-2023-algorithms-test-2" TargetMode="External"/><Relationship Id="rId55" Type="http://schemas.openxmlformats.org/officeDocument/2006/relationships/hyperlink" Target="https://gateoverflow.in/exam/383/go-classes-test-series-2023-databases-test-3" TargetMode="External"/><Relationship Id="rId76" Type="http://schemas.openxmlformats.org/officeDocument/2006/relationships/hyperlink" Target="https://gateoverflow.in/exam/407/go-classes-2023-mock-test-4" TargetMode="External"/><Relationship Id="rId7" Type="http://schemas.openxmlformats.org/officeDocument/2006/relationships/hyperlink" Target="https://gateoverflow.in/exam/313/go-classes-test-series-2023-programming-test-3" TargetMode="External"/><Relationship Id="rId71" Type="http://schemas.openxmlformats.org/officeDocument/2006/relationships/hyperlink" Target="https://gateoverflow.in/exam/398/gate-overflow-test-series-linear-algebra-test-1" TargetMode="External"/><Relationship Id="rId2" Type="http://schemas.openxmlformats.org/officeDocument/2006/relationships/hyperlink" Target="https://gateoverflow.in/exam/302/go-classes-test-series-2023-discrete-mathematics-1" TargetMode="External"/><Relationship Id="rId29" Type="http://schemas.openxmlformats.org/officeDocument/2006/relationships/hyperlink" Target="https://gateoverflow.in/exam/347/go-classes-test-series-2023-theory-of-computation-test-4" TargetMode="External"/><Relationship Id="rId24" Type="http://schemas.openxmlformats.org/officeDocument/2006/relationships/hyperlink" Target="https://gateoverflow.in/exam/339/gate-overflow-test-series-2023-discrete-mathematics-test-1" TargetMode="External"/><Relationship Id="rId40" Type="http://schemas.openxmlformats.org/officeDocument/2006/relationships/hyperlink" Target="https://gateoverflow.in/exam/360/go-classes-test-series-2023-probability-test" TargetMode="External"/><Relationship Id="rId45" Type="http://schemas.openxmlformats.org/officeDocument/2006/relationships/hyperlink" Target="https://gateoverflow.in/exam/380/go-classes-test-series-2023-operating-system-test-1" TargetMode="External"/><Relationship Id="rId66" Type="http://schemas.openxmlformats.org/officeDocument/2006/relationships/hyperlink" Target="https://gateoverflow.in/exam/387/gate-overflow-test-series-analytical-and-spatial-aptitude-test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55"/>
  <sheetViews>
    <sheetView tabSelected="1" topLeftCell="D261" zoomScale="103" workbookViewId="0">
      <selection activeCell="J341" sqref="J341"/>
    </sheetView>
  </sheetViews>
  <sheetFormatPr defaultRowHeight="14.4" x14ac:dyDescent="0.3"/>
  <cols>
    <col min="1" max="1" width="13.88671875" bestFit="1" customWidth="1"/>
    <col min="2" max="2" width="36" customWidth="1"/>
    <col min="3" max="3" width="39.6640625" bestFit="1" customWidth="1"/>
    <col min="4" max="4" width="37.5546875" customWidth="1"/>
    <col min="5" max="5" width="17.5546875" customWidth="1"/>
    <col min="6" max="6" width="11.5546875" customWidth="1"/>
    <col min="7" max="7" width="33.77734375" customWidth="1"/>
    <col min="8" max="8" width="16.21875" bestFit="1" customWidth="1"/>
    <col min="9" max="9" width="10.109375" customWidth="1"/>
    <col min="10" max="10" width="11.109375" customWidth="1"/>
    <col min="11" max="11" width="11.44140625" bestFit="1" customWidth="1"/>
    <col min="12" max="12" width="11.33203125" bestFit="1" customWidth="1"/>
    <col min="13" max="13" width="16.88671875" bestFit="1" customWidth="1"/>
    <col min="14" max="15" width="11.109375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115">
        <v>2021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</row>
    <row r="2" spans="1:22" ht="15" thickBot="1" x14ac:dyDescent="0.35">
      <c r="A2" s="109" t="s">
        <v>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1"/>
      <c r="S2" s="3"/>
      <c r="T2" s="3"/>
      <c r="U2" s="3"/>
      <c r="V2" s="4"/>
    </row>
    <row r="4" spans="1:22" ht="63" x14ac:dyDescent="0.3">
      <c r="A4" s="5" t="s">
        <v>1</v>
      </c>
      <c r="B4" s="5"/>
      <c r="C4" s="108" t="s">
        <v>100</v>
      </c>
      <c r="D4" s="108"/>
      <c r="E4" s="108"/>
      <c r="F4" s="108"/>
      <c r="G4" s="108"/>
      <c r="H4" s="108"/>
      <c r="I4" s="108"/>
      <c r="J4" s="108"/>
      <c r="K4" s="108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85" t="s">
        <v>5</v>
      </c>
      <c r="D5" s="85"/>
      <c r="E5" s="85"/>
      <c r="F5" s="85"/>
      <c r="G5" s="85"/>
      <c r="H5" s="85"/>
      <c r="I5" s="85"/>
      <c r="J5" s="85"/>
      <c r="K5" s="85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86" t="s">
        <v>33</v>
      </c>
      <c r="D6" s="87"/>
      <c r="E6" s="87"/>
      <c r="F6" s="87"/>
      <c r="G6" s="87"/>
      <c r="H6" s="87"/>
      <c r="I6" s="87"/>
      <c r="J6" s="87"/>
      <c r="K6" s="87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86" t="s">
        <v>34</v>
      </c>
      <c r="D7" s="87"/>
      <c r="E7" s="87"/>
      <c r="F7" s="87"/>
      <c r="G7" s="87"/>
      <c r="H7" s="87"/>
      <c r="I7" s="87"/>
      <c r="J7" s="87"/>
      <c r="K7" s="87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87" t="s">
        <v>35</v>
      </c>
      <c r="D8" s="87"/>
      <c r="E8" s="87"/>
      <c r="F8" s="87"/>
      <c r="G8" s="87"/>
      <c r="H8" s="87"/>
      <c r="I8" s="87"/>
      <c r="J8" s="87"/>
      <c r="K8" s="87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86" t="s">
        <v>36</v>
      </c>
      <c r="D9" s="87"/>
      <c r="E9" s="87"/>
      <c r="F9" s="87"/>
      <c r="G9" s="87"/>
      <c r="H9" s="87"/>
      <c r="I9" s="87"/>
      <c r="J9" s="87"/>
      <c r="K9" s="87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86" t="s">
        <v>37</v>
      </c>
      <c r="D10" s="87"/>
      <c r="E10" s="87"/>
      <c r="F10" s="87"/>
      <c r="G10" s="87"/>
      <c r="H10" s="87"/>
      <c r="I10" s="87"/>
      <c r="J10" s="87"/>
      <c r="K10" s="87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87" t="s">
        <v>7</v>
      </c>
      <c r="D11" s="87"/>
      <c r="E11" s="87"/>
      <c r="F11" s="87"/>
      <c r="G11" s="87"/>
      <c r="H11" s="87"/>
      <c r="I11" s="87"/>
      <c r="J11" s="87"/>
      <c r="K11" s="87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86" t="s">
        <v>38</v>
      </c>
      <c r="D12" s="87"/>
      <c r="E12" s="87"/>
      <c r="F12" s="87"/>
      <c r="G12" s="87"/>
      <c r="H12" s="87"/>
      <c r="I12" s="87"/>
      <c r="J12" s="87"/>
      <c r="K12" s="87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86" t="s">
        <v>39</v>
      </c>
      <c r="D13" s="87"/>
      <c r="E13" s="87"/>
      <c r="F13" s="87"/>
      <c r="G13" s="87"/>
      <c r="H13" s="87"/>
      <c r="I13" s="87"/>
      <c r="J13" s="87"/>
      <c r="K13" s="87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86" t="s">
        <v>40</v>
      </c>
      <c r="D14" s="87"/>
      <c r="E14" s="87"/>
      <c r="F14" s="87"/>
      <c r="G14" s="87"/>
      <c r="H14" s="87"/>
      <c r="I14" s="87"/>
      <c r="J14" s="87"/>
      <c r="K14" s="87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86" t="s">
        <v>41</v>
      </c>
      <c r="D15" s="87"/>
      <c r="E15" s="87"/>
      <c r="F15" s="87"/>
      <c r="G15" s="87"/>
      <c r="H15" s="87"/>
      <c r="I15" s="87"/>
      <c r="J15" s="87"/>
      <c r="K15" s="87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86" t="s">
        <v>42</v>
      </c>
      <c r="D16" s="87"/>
      <c r="E16" s="87"/>
      <c r="F16" s="87"/>
      <c r="G16" s="87"/>
      <c r="H16" s="87"/>
      <c r="I16" s="87"/>
      <c r="J16" s="87"/>
      <c r="K16" s="87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87" t="s">
        <v>8</v>
      </c>
      <c r="D17" s="87"/>
      <c r="E17" s="87"/>
      <c r="F17" s="87"/>
      <c r="G17" s="87"/>
      <c r="H17" s="87"/>
      <c r="I17" s="87"/>
      <c r="J17" s="87"/>
      <c r="K17" s="87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86" t="s">
        <v>43</v>
      </c>
      <c r="D18" s="87"/>
      <c r="E18" s="87"/>
      <c r="F18" s="87"/>
      <c r="G18" s="87"/>
      <c r="H18" s="87"/>
      <c r="I18" s="87"/>
      <c r="J18" s="87"/>
      <c r="K18" s="87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87" t="s">
        <v>9</v>
      </c>
      <c r="D19" s="87"/>
      <c r="E19" s="87"/>
      <c r="F19" s="87"/>
      <c r="G19" s="87"/>
      <c r="H19" s="87"/>
      <c r="I19" s="87"/>
      <c r="J19" s="87"/>
      <c r="K19" s="87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87" t="s">
        <v>44</v>
      </c>
      <c r="D20" s="87"/>
      <c r="E20" s="87"/>
      <c r="F20" s="87"/>
      <c r="G20" s="87"/>
      <c r="H20" s="87"/>
      <c r="I20" s="87"/>
      <c r="J20" s="87"/>
      <c r="K20" s="87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86" t="s">
        <v>45</v>
      </c>
      <c r="D21" s="87"/>
      <c r="E21" s="87"/>
      <c r="F21" s="87"/>
      <c r="G21" s="87"/>
      <c r="H21" s="87"/>
      <c r="I21" s="87"/>
      <c r="J21" s="87"/>
      <c r="K21" s="87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86" t="s">
        <v>46</v>
      </c>
      <c r="D22" s="87"/>
      <c r="E22" s="87"/>
      <c r="F22" s="87"/>
      <c r="G22" s="87"/>
      <c r="H22" s="87"/>
      <c r="I22" s="87"/>
      <c r="J22" s="87"/>
      <c r="K22" s="87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87" t="s">
        <v>10</v>
      </c>
      <c r="D23" s="87"/>
      <c r="E23" s="87"/>
      <c r="F23" s="87"/>
      <c r="G23" s="87"/>
      <c r="H23" s="87"/>
      <c r="I23" s="87"/>
      <c r="J23" s="87"/>
      <c r="K23" s="87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87" t="s">
        <v>47</v>
      </c>
      <c r="D24" s="87"/>
      <c r="E24" s="87"/>
      <c r="F24" s="87"/>
      <c r="G24" s="87"/>
      <c r="H24" s="87"/>
      <c r="I24" s="87"/>
      <c r="J24" s="87"/>
      <c r="K24" s="87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87" t="s">
        <v>11</v>
      </c>
      <c r="D25" s="87"/>
      <c r="E25" s="87"/>
      <c r="F25" s="87"/>
      <c r="G25" s="87"/>
      <c r="H25" s="87"/>
      <c r="I25" s="87"/>
      <c r="J25" s="87"/>
      <c r="K25" s="87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86" t="s">
        <v>48</v>
      </c>
      <c r="D26" s="87"/>
      <c r="E26" s="87"/>
      <c r="F26" s="87"/>
      <c r="G26" s="87"/>
      <c r="H26" s="87"/>
      <c r="I26" s="87"/>
      <c r="J26" s="87"/>
      <c r="K26" s="87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87" t="s">
        <v>12</v>
      </c>
      <c r="D27" s="87"/>
      <c r="E27" s="87"/>
      <c r="F27" s="87"/>
      <c r="G27" s="87"/>
      <c r="H27" s="87"/>
      <c r="I27" s="87"/>
      <c r="J27" s="87"/>
      <c r="K27" s="87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86" t="s">
        <v>49</v>
      </c>
      <c r="D28" s="87"/>
      <c r="E28" s="87"/>
      <c r="F28" s="87"/>
      <c r="G28" s="87"/>
      <c r="H28" s="87"/>
      <c r="I28" s="87"/>
      <c r="J28" s="87"/>
      <c r="K28" s="87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88" t="s">
        <v>58</v>
      </c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90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101" t="s">
        <v>13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3"/>
      <c r="S32" s="15"/>
      <c r="T32" s="15"/>
      <c r="U32" s="15"/>
    </row>
    <row r="34" spans="1:21" ht="63" x14ac:dyDescent="0.3">
      <c r="A34" s="5" t="s">
        <v>1</v>
      </c>
      <c r="B34" s="5"/>
      <c r="C34" s="100" t="s">
        <v>100</v>
      </c>
      <c r="D34" s="100"/>
      <c r="E34" s="100"/>
      <c r="F34" s="100"/>
      <c r="G34" s="100"/>
      <c r="H34" s="100"/>
      <c r="I34" s="100"/>
      <c r="J34" s="100"/>
      <c r="K34" s="100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85" t="s">
        <v>14</v>
      </c>
      <c r="D35" s="85"/>
      <c r="E35" s="85"/>
      <c r="F35" s="85"/>
      <c r="G35" s="85"/>
      <c r="H35" s="85"/>
      <c r="I35" s="85"/>
      <c r="J35" s="85"/>
      <c r="K35" s="85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86" t="s">
        <v>16</v>
      </c>
      <c r="D36" s="87"/>
      <c r="E36" s="87"/>
      <c r="F36" s="87"/>
      <c r="G36" s="87"/>
      <c r="H36" s="87"/>
      <c r="I36" s="87"/>
      <c r="J36" s="87"/>
      <c r="K36" s="87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86" t="s">
        <v>17</v>
      </c>
      <c r="D37" s="87"/>
      <c r="E37" s="87"/>
      <c r="F37" s="87"/>
      <c r="G37" s="87"/>
      <c r="H37" s="87"/>
      <c r="I37" s="87"/>
      <c r="J37" s="87"/>
      <c r="K37" s="87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87" t="s">
        <v>18</v>
      </c>
      <c r="D38" s="87"/>
      <c r="E38" s="87"/>
      <c r="F38" s="87"/>
      <c r="G38" s="87"/>
      <c r="H38" s="87"/>
      <c r="I38" s="87"/>
      <c r="J38" s="87"/>
      <c r="K38" s="87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86" t="s">
        <v>61</v>
      </c>
      <c r="D39" s="87"/>
      <c r="E39" s="87"/>
      <c r="F39" s="87"/>
      <c r="G39" s="87"/>
      <c r="H39" s="87"/>
      <c r="I39" s="87"/>
      <c r="J39" s="87"/>
      <c r="K39" s="87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86" t="s">
        <v>61</v>
      </c>
      <c r="D40" s="87"/>
      <c r="E40" s="87"/>
      <c r="F40" s="87"/>
      <c r="G40" s="87"/>
      <c r="H40" s="87"/>
      <c r="I40" s="87"/>
      <c r="J40" s="87"/>
      <c r="K40" s="87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87" t="s">
        <v>20</v>
      </c>
      <c r="D41" s="87"/>
      <c r="E41" s="87"/>
      <c r="F41" s="87"/>
      <c r="G41" s="87"/>
      <c r="H41" s="87"/>
      <c r="I41" s="87"/>
      <c r="J41" s="87"/>
      <c r="K41" s="87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86" t="s">
        <v>21</v>
      </c>
      <c r="D42" s="87"/>
      <c r="E42" s="87"/>
      <c r="F42" s="87"/>
      <c r="G42" s="87"/>
      <c r="H42" s="87"/>
      <c r="I42" s="87"/>
      <c r="J42" s="87"/>
      <c r="K42" s="87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86" t="s">
        <v>62</v>
      </c>
      <c r="D43" s="87"/>
      <c r="E43" s="87"/>
      <c r="F43" s="87"/>
      <c r="G43" s="87"/>
      <c r="H43" s="87"/>
      <c r="I43" s="87"/>
      <c r="J43" s="87"/>
      <c r="K43" s="87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86" t="s">
        <v>22</v>
      </c>
      <c r="D44" s="87"/>
      <c r="E44" s="87"/>
      <c r="F44" s="87"/>
      <c r="G44" s="87"/>
      <c r="H44" s="87"/>
      <c r="I44" s="87"/>
      <c r="J44" s="87"/>
      <c r="K44" s="87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86" t="s">
        <v>23</v>
      </c>
      <c r="D45" s="87"/>
      <c r="E45" s="87"/>
      <c r="F45" s="87"/>
      <c r="G45" s="87"/>
      <c r="H45" s="87"/>
      <c r="I45" s="87"/>
      <c r="J45" s="87"/>
      <c r="K45" s="87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86" t="s">
        <v>63</v>
      </c>
      <c r="D46" s="87"/>
      <c r="E46" s="87"/>
      <c r="F46" s="87"/>
      <c r="G46" s="87"/>
      <c r="H46" s="87"/>
      <c r="I46" s="87"/>
      <c r="J46" s="87"/>
      <c r="K46" s="87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88" t="s">
        <v>58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90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97" t="s">
        <v>24</v>
      </c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  <c r="S49" s="3"/>
      <c r="T49" s="3"/>
      <c r="U49" s="3"/>
    </row>
    <row r="51" spans="1:21" ht="63" x14ac:dyDescent="0.3">
      <c r="A51" s="5" t="s">
        <v>1</v>
      </c>
      <c r="B51" s="5"/>
      <c r="C51" s="100" t="s">
        <v>100</v>
      </c>
      <c r="D51" s="100"/>
      <c r="E51" s="100"/>
      <c r="F51" s="100"/>
      <c r="G51" s="100"/>
      <c r="H51" s="100"/>
      <c r="I51" s="100"/>
      <c r="J51" s="100"/>
      <c r="K51" s="100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85" t="s">
        <v>65</v>
      </c>
      <c r="D52" s="85"/>
      <c r="E52" s="85"/>
      <c r="F52" s="85"/>
      <c r="G52" s="85"/>
      <c r="H52" s="85"/>
      <c r="I52" s="85"/>
      <c r="J52" s="85"/>
      <c r="K52" s="85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86" t="s">
        <v>66</v>
      </c>
      <c r="D53" s="87"/>
      <c r="E53" s="87"/>
      <c r="F53" s="87"/>
      <c r="G53" s="87"/>
      <c r="H53" s="87"/>
      <c r="I53" s="87"/>
      <c r="J53" s="87"/>
      <c r="K53" s="87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86" t="s">
        <v>25</v>
      </c>
      <c r="D54" s="87"/>
      <c r="E54" s="87"/>
      <c r="F54" s="87"/>
      <c r="G54" s="87"/>
      <c r="H54" s="87"/>
      <c r="I54" s="87"/>
      <c r="J54" s="87"/>
      <c r="K54" s="87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87" t="s">
        <v>26</v>
      </c>
      <c r="D55" s="87"/>
      <c r="E55" s="87"/>
      <c r="F55" s="87"/>
      <c r="G55" s="87"/>
      <c r="H55" s="87"/>
      <c r="I55" s="87"/>
      <c r="J55" s="87"/>
      <c r="K55" s="87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86" t="s">
        <v>27</v>
      </c>
      <c r="D56" s="87"/>
      <c r="E56" s="87"/>
      <c r="F56" s="87"/>
      <c r="G56" s="87"/>
      <c r="H56" s="87"/>
      <c r="I56" s="87"/>
      <c r="J56" s="87"/>
      <c r="K56" s="87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86" t="s">
        <v>67</v>
      </c>
      <c r="D57" s="87"/>
      <c r="E57" s="87"/>
      <c r="F57" s="87"/>
      <c r="G57" s="87"/>
      <c r="H57" s="87"/>
      <c r="I57" s="87"/>
      <c r="J57" s="87"/>
      <c r="K57" s="87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88" t="s">
        <v>58</v>
      </c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90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91" t="s">
        <v>28</v>
      </c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/>
    </row>
    <row r="61" spans="1:21" x14ac:dyDescent="0.3">
      <c r="A61" s="16" t="s">
        <v>1</v>
      </c>
      <c r="B61" s="16"/>
      <c r="C61" s="84" t="s">
        <v>68</v>
      </c>
      <c r="D61" s="84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92" t="s">
        <v>82</v>
      </c>
      <c r="D62" s="92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92" t="s">
        <v>83</v>
      </c>
      <c r="D63" s="92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92" t="s">
        <v>88</v>
      </c>
      <c r="D64" s="92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92" t="s">
        <v>89</v>
      </c>
      <c r="D65" s="92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92" t="s">
        <v>29</v>
      </c>
      <c r="D66" s="92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113" t="s">
        <v>30</v>
      </c>
      <c r="D67" s="114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92" t="s">
        <v>31</v>
      </c>
      <c r="D68" s="92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113" t="s">
        <v>32</v>
      </c>
      <c r="D69" s="114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93" t="s">
        <v>98</v>
      </c>
      <c r="D70" s="93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83" t="s">
        <v>99</v>
      </c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/>
    </row>
    <row r="74" spans="1:18" x14ac:dyDescent="0.3">
      <c r="A74" s="16" t="s">
        <v>1</v>
      </c>
      <c r="B74" s="16"/>
      <c r="C74" s="84" t="s">
        <v>68</v>
      </c>
      <c r="D74" s="84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92" t="s">
        <v>101</v>
      </c>
      <c r="D75" s="92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92" t="s">
        <v>102</v>
      </c>
      <c r="D76" s="92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92" t="s">
        <v>103</v>
      </c>
      <c r="D77" s="92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92" t="s">
        <v>104</v>
      </c>
      <c r="D78" s="92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112"/>
      <c r="D79" s="112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112"/>
      <c r="D80" s="112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93" t="s">
        <v>98</v>
      </c>
      <c r="D81" s="93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104">
        <v>2022</v>
      </c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</row>
    <row r="85" spans="1:23" x14ac:dyDescent="0.3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</row>
    <row r="86" spans="1:23" x14ac:dyDescent="0.3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</row>
    <row r="87" spans="1:23" ht="15" thickBot="1" x14ac:dyDescent="0.35">
      <c r="A87" s="105" t="s">
        <v>0</v>
      </c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7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100" t="s">
        <v>56</v>
      </c>
      <c r="D89" s="100"/>
      <c r="E89" s="100"/>
      <c r="F89" s="100"/>
      <c r="G89" s="100"/>
      <c r="H89" s="100"/>
      <c r="I89" s="100"/>
      <c r="J89" s="100"/>
      <c r="K89" s="100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85" t="s">
        <v>5</v>
      </c>
      <c r="D90" s="85"/>
      <c r="E90" s="85"/>
      <c r="F90" s="85"/>
      <c r="G90" s="85"/>
      <c r="H90" s="85"/>
      <c r="I90" s="85"/>
      <c r="J90" s="85"/>
      <c r="K90" s="85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86" t="s">
        <v>33</v>
      </c>
      <c r="D91" s="87"/>
      <c r="E91" s="87"/>
      <c r="F91" s="87"/>
      <c r="G91" s="87"/>
      <c r="H91" s="87"/>
      <c r="I91" s="87"/>
      <c r="J91" s="87"/>
      <c r="K91" s="87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86" t="s">
        <v>34</v>
      </c>
      <c r="D92" s="87"/>
      <c r="E92" s="87"/>
      <c r="F92" s="87"/>
      <c r="G92" s="87"/>
      <c r="H92" s="87"/>
      <c r="I92" s="87"/>
      <c r="J92" s="87"/>
      <c r="K92" s="87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87" t="s">
        <v>35</v>
      </c>
      <c r="D93" s="87"/>
      <c r="E93" s="87"/>
      <c r="F93" s="87"/>
      <c r="G93" s="87"/>
      <c r="H93" s="87"/>
      <c r="I93" s="87"/>
      <c r="J93" s="87"/>
      <c r="K93" s="87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86" t="s">
        <v>36</v>
      </c>
      <c r="D94" s="87"/>
      <c r="E94" s="87"/>
      <c r="F94" s="87"/>
      <c r="G94" s="87"/>
      <c r="H94" s="87"/>
      <c r="I94" s="87"/>
      <c r="J94" s="87"/>
      <c r="K94" s="87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86" t="s">
        <v>37</v>
      </c>
      <c r="D95" s="87"/>
      <c r="E95" s="87"/>
      <c r="F95" s="87"/>
      <c r="G95" s="87"/>
      <c r="H95" s="87"/>
      <c r="I95" s="87"/>
      <c r="J95" s="87"/>
      <c r="K95" s="87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87" t="s">
        <v>7</v>
      </c>
      <c r="D96" s="87"/>
      <c r="E96" s="87"/>
      <c r="F96" s="87"/>
      <c r="G96" s="87"/>
      <c r="H96" s="87"/>
      <c r="I96" s="87"/>
      <c r="J96" s="87"/>
      <c r="K96" s="87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86" t="s">
        <v>38</v>
      </c>
      <c r="D97" s="87"/>
      <c r="E97" s="87"/>
      <c r="F97" s="87"/>
      <c r="G97" s="87"/>
      <c r="H97" s="87"/>
      <c r="I97" s="87"/>
      <c r="J97" s="87"/>
      <c r="K97" s="87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86" t="s">
        <v>39</v>
      </c>
      <c r="D98" s="87"/>
      <c r="E98" s="87"/>
      <c r="F98" s="87"/>
      <c r="G98" s="87"/>
      <c r="H98" s="87"/>
      <c r="I98" s="87"/>
      <c r="J98" s="87"/>
      <c r="K98" s="87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86" t="s">
        <v>40</v>
      </c>
      <c r="D99" s="87"/>
      <c r="E99" s="87"/>
      <c r="F99" s="87"/>
      <c r="G99" s="87"/>
      <c r="H99" s="87"/>
      <c r="I99" s="87"/>
      <c r="J99" s="87"/>
      <c r="K99" s="87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86" t="s">
        <v>41</v>
      </c>
      <c r="D100" s="87"/>
      <c r="E100" s="87"/>
      <c r="F100" s="87"/>
      <c r="G100" s="87"/>
      <c r="H100" s="87"/>
      <c r="I100" s="87"/>
      <c r="J100" s="87"/>
      <c r="K100" s="87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86" t="s">
        <v>42</v>
      </c>
      <c r="D101" s="87"/>
      <c r="E101" s="87"/>
      <c r="F101" s="87"/>
      <c r="G101" s="87"/>
      <c r="H101" s="87"/>
      <c r="I101" s="87"/>
      <c r="J101" s="87"/>
      <c r="K101" s="87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87" t="s">
        <v>8</v>
      </c>
      <c r="D102" s="87"/>
      <c r="E102" s="87"/>
      <c r="F102" s="87"/>
      <c r="G102" s="87"/>
      <c r="H102" s="87"/>
      <c r="I102" s="87"/>
      <c r="J102" s="87"/>
      <c r="K102" s="87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86" t="s">
        <v>43</v>
      </c>
      <c r="D103" s="87"/>
      <c r="E103" s="87"/>
      <c r="F103" s="87"/>
      <c r="G103" s="87"/>
      <c r="H103" s="87"/>
      <c r="I103" s="87"/>
      <c r="J103" s="87"/>
      <c r="K103" s="87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87" t="s">
        <v>9</v>
      </c>
      <c r="D104" s="87"/>
      <c r="E104" s="87"/>
      <c r="F104" s="87"/>
      <c r="G104" s="87"/>
      <c r="H104" s="87"/>
      <c r="I104" s="87"/>
      <c r="J104" s="87"/>
      <c r="K104" s="87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87" t="s">
        <v>44</v>
      </c>
      <c r="D105" s="87"/>
      <c r="E105" s="87"/>
      <c r="F105" s="87"/>
      <c r="G105" s="87"/>
      <c r="H105" s="87"/>
      <c r="I105" s="87"/>
      <c r="J105" s="87"/>
      <c r="K105" s="87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86" t="s">
        <v>45</v>
      </c>
      <c r="D106" s="87"/>
      <c r="E106" s="87"/>
      <c r="F106" s="87"/>
      <c r="G106" s="87"/>
      <c r="H106" s="87"/>
      <c r="I106" s="87"/>
      <c r="J106" s="87"/>
      <c r="K106" s="87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86" t="s">
        <v>46</v>
      </c>
      <c r="D107" s="87"/>
      <c r="E107" s="87"/>
      <c r="F107" s="87"/>
      <c r="G107" s="87"/>
      <c r="H107" s="87"/>
      <c r="I107" s="87"/>
      <c r="J107" s="87"/>
      <c r="K107" s="87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87" t="s">
        <v>10</v>
      </c>
      <c r="D108" s="87"/>
      <c r="E108" s="87"/>
      <c r="F108" s="87"/>
      <c r="G108" s="87"/>
      <c r="H108" s="87"/>
      <c r="I108" s="87"/>
      <c r="J108" s="87"/>
      <c r="K108" s="87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87" t="s">
        <v>47</v>
      </c>
      <c r="D109" s="87"/>
      <c r="E109" s="87"/>
      <c r="F109" s="87"/>
      <c r="G109" s="87"/>
      <c r="H109" s="87"/>
      <c r="I109" s="87"/>
      <c r="J109" s="87"/>
      <c r="K109" s="87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87" t="s">
        <v>11</v>
      </c>
      <c r="D110" s="87"/>
      <c r="E110" s="87"/>
      <c r="F110" s="87"/>
      <c r="G110" s="87"/>
      <c r="H110" s="87"/>
      <c r="I110" s="87"/>
      <c r="J110" s="87"/>
      <c r="K110" s="87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86" t="s">
        <v>48</v>
      </c>
      <c r="D111" s="87"/>
      <c r="E111" s="87"/>
      <c r="F111" s="87"/>
      <c r="G111" s="87"/>
      <c r="H111" s="87"/>
      <c r="I111" s="87"/>
      <c r="J111" s="87"/>
      <c r="K111" s="87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87" t="s">
        <v>12</v>
      </c>
      <c r="D112" s="87"/>
      <c r="E112" s="87"/>
      <c r="F112" s="87"/>
      <c r="G112" s="87"/>
      <c r="H112" s="87"/>
      <c r="I112" s="87"/>
      <c r="J112" s="87"/>
      <c r="K112" s="87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86" t="s">
        <v>49</v>
      </c>
      <c r="D113" s="87"/>
      <c r="E113" s="87"/>
      <c r="F113" s="87"/>
      <c r="G113" s="87"/>
      <c r="H113" s="87"/>
      <c r="I113" s="87"/>
      <c r="J113" s="87"/>
      <c r="K113" s="87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88" t="s">
        <v>58</v>
      </c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90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101" t="s">
        <v>13</v>
      </c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3"/>
      <c r="S117" s="15"/>
      <c r="T117" s="15"/>
      <c r="U117" s="15"/>
    </row>
    <row r="119" spans="1:22" ht="63" x14ac:dyDescent="0.3">
      <c r="A119" s="5" t="s">
        <v>1</v>
      </c>
      <c r="B119" s="5"/>
      <c r="C119" s="100" t="s">
        <v>56</v>
      </c>
      <c r="D119" s="100"/>
      <c r="E119" s="100"/>
      <c r="F119" s="100"/>
      <c r="G119" s="100"/>
      <c r="H119" s="100"/>
      <c r="I119" s="100"/>
      <c r="J119" s="100"/>
      <c r="K119" s="100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85" t="s">
        <v>14</v>
      </c>
      <c r="D120" s="85"/>
      <c r="E120" s="85"/>
      <c r="F120" s="85"/>
      <c r="G120" s="85"/>
      <c r="H120" s="85"/>
      <c r="I120" s="85"/>
      <c r="J120" s="85"/>
      <c r="K120" s="85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86" t="s">
        <v>16</v>
      </c>
      <c r="D121" s="87"/>
      <c r="E121" s="87"/>
      <c r="F121" s="87"/>
      <c r="G121" s="87"/>
      <c r="H121" s="87"/>
      <c r="I121" s="87"/>
      <c r="J121" s="87"/>
      <c r="K121" s="87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86" t="s">
        <v>17</v>
      </c>
      <c r="D122" s="87"/>
      <c r="E122" s="87"/>
      <c r="F122" s="87"/>
      <c r="G122" s="87"/>
      <c r="H122" s="87"/>
      <c r="I122" s="87"/>
      <c r="J122" s="87"/>
      <c r="K122" s="87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87" t="s">
        <v>18</v>
      </c>
      <c r="D123" s="87"/>
      <c r="E123" s="87"/>
      <c r="F123" s="87"/>
      <c r="G123" s="87"/>
      <c r="H123" s="87"/>
      <c r="I123" s="87"/>
      <c r="J123" s="87"/>
      <c r="K123" s="87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86" t="s">
        <v>61</v>
      </c>
      <c r="D124" s="87"/>
      <c r="E124" s="87"/>
      <c r="F124" s="87"/>
      <c r="G124" s="87"/>
      <c r="H124" s="87"/>
      <c r="I124" s="87"/>
      <c r="J124" s="87"/>
      <c r="K124" s="87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86" t="s">
        <v>19</v>
      </c>
      <c r="D125" s="87"/>
      <c r="E125" s="87"/>
      <c r="F125" s="87"/>
      <c r="G125" s="87"/>
      <c r="H125" s="87"/>
      <c r="I125" s="87"/>
      <c r="J125" s="87"/>
      <c r="K125" s="87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87" t="s">
        <v>20</v>
      </c>
      <c r="D126" s="87"/>
      <c r="E126" s="87"/>
      <c r="F126" s="87"/>
      <c r="G126" s="87"/>
      <c r="H126" s="87"/>
      <c r="I126" s="87"/>
      <c r="J126" s="87"/>
      <c r="K126" s="87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86" t="s">
        <v>21</v>
      </c>
      <c r="D127" s="87"/>
      <c r="E127" s="87"/>
      <c r="F127" s="87"/>
      <c r="G127" s="87"/>
      <c r="H127" s="87"/>
      <c r="I127" s="87"/>
      <c r="J127" s="87"/>
      <c r="K127" s="87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86" t="s">
        <v>62</v>
      </c>
      <c r="D128" s="87"/>
      <c r="E128" s="87"/>
      <c r="F128" s="87"/>
      <c r="G128" s="87"/>
      <c r="H128" s="87"/>
      <c r="I128" s="87"/>
      <c r="J128" s="87"/>
      <c r="K128" s="87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86" t="s">
        <v>22</v>
      </c>
      <c r="D129" s="87"/>
      <c r="E129" s="87"/>
      <c r="F129" s="87"/>
      <c r="G129" s="87"/>
      <c r="H129" s="87"/>
      <c r="I129" s="87"/>
      <c r="J129" s="87"/>
      <c r="K129" s="87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86" t="s">
        <v>23</v>
      </c>
      <c r="D130" s="87"/>
      <c r="E130" s="87"/>
      <c r="F130" s="87"/>
      <c r="G130" s="87"/>
      <c r="H130" s="87"/>
      <c r="I130" s="87"/>
      <c r="J130" s="87"/>
      <c r="K130" s="87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86" t="s">
        <v>63</v>
      </c>
      <c r="D131" s="87"/>
      <c r="E131" s="87"/>
      <c r="F131" s="87"/>
      <c r="G131" s="87"/>
      <c r="H131" s="87"/>
      <c r="I131" s="87"/>
      <c r="J131" s="87"/>
      <c r="K131" s="87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88" t="s">
        <v>58</v>
      </c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90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97" t="s">
        <v>24</v>
      </c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  <c r="S134" s="3"/>
      <c r="T134" s="3"/>
      <c r="U134" s="3"/>
    </row>
    <row r="136" spans="1:21" ht="63" x14ac:dyDescent="0.3">
      <c r="A136" s="5" t="s">
        <v>1</v>
      </c>
      <c r="B136" s="5"/>
      <c r="C136" s="100" t="s">
        <v>56</v>
      </c>
      <c r="D136" s="100"/>
      <c r="E136" s="100"/>
      <c r="F136" s="100"/>
      <c r="G136" s="100"/>
      <c r="H136" s="100"/>
      <c r="I136" s="100"/>
      <c r="J136" s="100"/>
      <c r="K136" s="100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85" t="s">
        <v>65</v>
      </c>
      <c r="D137" s="85"/>
      <c r="E137" s="85"/>
      <c r="F137" s="85"/>
      <c r="G137" s="85"/>
      <c r="H137" s="85"/>
      <c r="I137" s="85"/>
      <c r="J137" s="85"/>
      <c r="K137" s="85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86" t="s">
        <v>66</v>
      </c>
      <c r="D138" s="87"/>
      <c r="E138" s="87"/>
      <c r="F138" s="87"/>
      <c r="G138" s="87"/>
      <c r="H138" s="87"/>
      <c r="I138" s="87"/>
      <c r="J138" s="87"/>
      <c r="K138" s="87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86" t="s">
        <v>25</v>
      </c>
      <c r="D139" s="87"/>
      <c r="E139" s="87"/>
      <c r="F139" s="87"/>
      <c r="G139" s="87"/>
      <c r="H139" s="87"/>
      <c r="I139" s="87"/>
      <c r="J139" s="87"/>
      <c r="K139" s="87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87" t="s">
        <v>26</v>
      </c>
      <c r="D140" s="87"/>
      <c r="E140" s="87"/>
      <c r="F140" s="87"/>
      <c r="G140" s="87"/>
      <c r="H140" s="87"/>
      <c r="I140" s="87"/>
      <c r="J140" s="87"/>
      <c r="K140" s="87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86" t="s">
        <v>27</v>
      </c>
      <c r="D141" s="87"/>
      <c r="E141" s="87"/>
      <c r="F141" s="87"/>
      <c r="G141" s="87"/>
      <c r="H141" s="87"/>
      <c r="I141" s="87"/>
      <c r="J141" s="87"/>
      <c r="K141" s="87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86" t="s">
        <v>67</v>
      </c>
      <c r="D142" s="87"/>
      <c r="E142" s="87"/>
      <c r="F142" s="87"/>
      <c r="G142" s="87"/>
      <c r="H142" s="87"/>
      <c r="I142" s="87"/>
      <c r="J142" s="87"/>
      <c r="K142" s="87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88" t="s">
        <v>58</v>
      </c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90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91" t="s">
        <v>28</v>
      </c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/>
    </row>
    <row r="146" spans="1:18" x14ac:dyDescent="0.3">
      <c r="A146" s="16" t="s">
        <v>1</v>
      </c>
      <c r="B146" s="16"/>
      <c r="C146" s="84" t="s">
        <v>68</v>
      </c>
      <c r="D146" s="84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92" t="s">
        <v>84</v>
      </c>
      <c r="D147" s="92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92" t="s">
        <v>85</v>
      </c>
      <c r="D148" s="92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92" t="s">
        <v>86</v>
      </c>
      <c r="D149" s="92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92" t="s">
        <v>87</v>
      </c>
      <c r="D150" s="92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92" t="s">
        <v>90</v>
      </c>
      <c r="D151" s="92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92" t="s">
        <v>91</v>
      </c>
      <c r="D152" s="92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92" t="s">
        <v>92</v>
      </c>
      <c r="D153" s="92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92" t="s">
        <v>93</v>
      </c>
      <c r="D154" s="92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93" t="s">
        <v>98</v>
      </c>
      <c r="D155" s="93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83" t="s">
        <v>99</v>
      </c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/>
    </row>
    <row r="159" spans="1:18" x14ac:dyDescent="0.3">
      <c r="A159" s="16" t="s">
        <v>1</v>
      </c>
      <c r="B159" s="16"/>
      <c r="C159" s="84" t="s">
        <v>68</v>
      </c>
      <c r="D159" s="84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92" t="s">
        <v>94</v>
      </c>
      <c r="D160" s="92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92" t="s">
        <v>95</v>
      </c>
      <c r="D161" s="92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92" t="s">
        <v>96</v>
      </c>
      <c r="D162" s="92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92" t="s">
        <v>97</v>
      </c>
      <c r="D163" s="92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93" t="s">
        <v>98</v>
      </c>
      <c r="D164" s="93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104" t="s">
        <v>106</v>
      </c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</row>
    <row r="171" spans="1:23" ht="14.4" customHeight="1" x14ac:dyDescent="0.3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</row>
    <row r="172" spans="1:23" ht="14.4" customHeight="1" x14ac:dyDescent="0.3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</row>
    <row r="173" spans="1:23" ht="15" thickBot="1" x14ac:dyDescent="0.35">
      <c r="A173" s="105" t="s">
        <v>0</v>
      </c>
      <c r="B173" s="106"/>
      <c r="C173" s="106"/>
      <c r="D173" s="106"/>
      <c r="E173" s="106"/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  <c r="Q173" s="106"/>
      <c r="R173" s="107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80" t="s">
        <v>108</v>
      </c>
      <c r="D175" s="81"/>
      <c r="E175" s="81"/>
      <c r="F175" s="81"/>
      <c r="G175" s="81"/>
      <c r="H175" s="81"/>
      <c r="I175" s="81"/>
      <c r="J175" s="81"/>
      <c r="K175" s="82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74" t="s">
        <v>43</v>
      </c>
      <c r="D176" s="75"/>
      <c r="E176" s="75"/>
      <c r="F176" s="75"/>
      <c r="G176" s="75"/>
      <c r="H176" s="75"/>
      <c r="I176" s="75"/>
      <c r="J176" s="75"/>
      <c r="K176" s="76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77" t="s">
        <v>8</v>
      </c>
      <c r="D177" s="78"/>
      <c r="E177" s="78"/>
      <c r="F177" s="78"/>
      <c r="G177" s="78"/>
      <c r="H177" s="78"/>
      <c r="I177" s="78"/>
      <c r="J177" s="78"/>
      <c r="K177" s="79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77" t="s">
        <v>11</v>
      </c>
      <c r="D178" s="78"/>
      <c r="E178" s="78"/>
      <c r="F178" s="78"/>
      <c r="G178" s="78"/>
      <c r="H178" s="78"/>
      <c r="I178" s="78"/>
      <c r="J178" s="78"/>
      <c r="K178" s="79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74" t="s">
        <v>48</v>
      </c>
      <c r="D179" s="75"/>
      <c r="E179" s="75"/>
      <c r="F179" s="75"/>
      <c r="G179" s="75"/>
      <c r="H179" s="75"/>
      <c r="I179" s="75"/>
      <c r="J179" s="75"/>
      <c r="K179" s="76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74" t="s">
        <v>45</v>
      </c>
      <c r="D180" s="75"/>
      <c r="E180" s="75"/>
      <c r="F180" s="75"/>
      <c r="G180" s="75"/>
      <c r="H180" s="75"/>
      <c r="I180" s="75"/>
      <c r="J180" s="75"/>
      <c r="K180" s="76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95</v>
      </c>
      <c r="S180" s="6">
        <v>370</v>
      </c>
      <c r="T180" s="6" t="s">
        <v>60</v>
      </c>
      <c r="U180" s="6">
        <f t="shared" si="13"/>
        <v>74.594594594594597</v>
      </c>
    </row>
    <row r="181" spans="1:21" ht="14.4" customHeight="1" x14ac:dyDescent="0.3">
      <c r="A181" s="1">
        <v>6</v>
      </c>
      <c r="B181" s="48">
        <v>44797</v>
      </c>
      <c r="C181" s="74" t="s">
        <v>46</v>
      </c>
      <c r="D181" s="75"/>
      <c r="E181" s="75"/>
      <c r="F181" s="75"/>
      <c r="G181" s="75"/>
      <c r="H181" s="75"/>
      <c r="I181" s="75"/>
      <c r="J181" s="75"/>
      <c r="K181" s="76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41</v>
      </c>
      <c r="S181" s="6">
        <v>251</v>
      </c>
      <c r="T181" s="6" t="s">
        <v>59</v>
      </c>
      <c r="U181" s="6">
        <f t="shared" si="13"/>
        <v>84.063745019920319</v>
      </c>
    </row>
    <row r="182" spans="1:21" x14ac:dyDescent="0.3">
      <c r="A182" s="1">
        <v>15</v>
      </c>
      <c r="B182" s="48"/>
      <c r="C182" s="74" t="s">
        <v>36</v>
      </c>
      <c r="D182" s="75"/>
      <c r="E182" s="75"/>
      <c r="F182" s="75"/>
      <c r="G182" s="75"/>
      <c r="H182" s="75"/>
      <c r="I182" s="75"/>
      <c r="J182" s="75"/>
      <c r="K182" s="76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74" t="s">
        <v>37</v>
      </c>
      <c r="D183" s="75"/>
      <c r="E183" s="75"/>
      <c r="F183" s="75"/>
      <c r="G183" s="75"/>
      <c r="H183" s="75"/>
      <c r="I183" s="75"/>
      <c r="J183" s="75"/>
      <c r="K183" s="76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74" t="s">
        <v>39</v>
      </c>
      <c r="D184" s="75"/>
      <c r="E184" s="75"/>
      <c r="F184" s="75"/>
      <c r="G184" s="75"/>
      <c r="H184" s="75"/>
      <c r="I184" s="75"/>
      <c r="J184" s="75"/>
      <c r="K184" s="76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74" t="s">
        <v>40</v>
      </c>
      <c r="D185" s="75"/>
      <c r="E185" s="75"/>
      <c r="F185" s="75"/>
      <c r="G185" s="75"/>
      <c r="H185" s="75"/>
      <c r="I185" s="75"/>
      <c r="J185" s="75"/>
      <c r="K185" s="76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44844</v>
      </c>
      <c r="C186" s="77" t="s">
        <v>7</v>
      </c>
      <c r="D186" s="78"/>
      <c r="E186" s="78"/>
      <c r="F186" s="78"/>
      <c r="G186" s="78"/>
      <c r="H186" s="78"/>
      <c r="I186" s="78"/>
      <c r="J186" s="78"/>
      <c r="K186" s="79"/>
      <c r="L186" s="6">
        <v>17</v>
      </c>
      <c r="M186" s="6">
        <v>25</v>
      </c>
      <c r="N186" s="6" t="s">
        <v>6</v>
      </c>
      <c r="O186" s="48">
        <v>44844</v>
      </c>
      <c r="P186" s="6">
        <v>19.670000000000002</v>
      </c>
      <c r="Q186" s="9">
        <v>0.78680000000000005</v>
      </c>
      <c r="R186" s="6">
        <v>10</v>
      </c>
      <c r="S186" s="6">
        <v>488</v>
      </c>
      <c r="T186" s="6" t="s">
        <v>60</v>
      </c>
      <c r="U186" s="6">
        <f t="shared" si="14"/>
        <v>98.155737704918039</v>
      </c>
    </row>
    <row r="187" spans="1:21" ht="14.4" customHeight="1" x14ac:dyDescent="0.3">
      <c r="A187" s="1">
        <v>18</v>
      </c>
      <c r="B187" s="48">
        <v>44844</v>
      </c>
      <c r="C187" s="74" t="s">
        <v>38</v>
      </c>
      <c r="D187" s="75"/>
      <c r="E187" s="75"/>
      <c r="F187" s="75"/>
      <c r="G187" s="75"/>
      <c r="H187" s="75"/>
      <c r="I187" s="75"/>
      <c r="J187" s="75"/>
      <c r="K187" s="76"/>
      <c r="L187" s="6">
        <v>17</v>
      </c>
      <c r="M187" s="6">
        <v>25</v>
      </c>
      <c r="N187" s="6" t="s">
        <v>6</v>
      </c>
      <c r="O187" s="48">
        <v>44844</v>
      </c>
      <c r="P187" s="6">
        <v>17</v>
      </c>
      <c r="Q187" s="9">
        <v>0.68</v>
      </c>
      <c r="R187" s="6">
        <v>5</v>
      </c>
      <c r="S187" s="6">
        <v>318</v>
      </c>
      <c r="T187" s="6" t="s">
        <v>59</v>
      </c>
      <c r="U187" s="6">
        <f t="shared" si="14"/>
        <v>98.742138364779876</v>
      </c>
    </row>
    <row r="188" spans="1:21" ht="25.2" customHeight="1" x14ac:dyDescent="0.3">
      <c r="A188" s="1">
        <v>9</v>
      </c>
      <c r="B188" s="48">
        <v>44852</v>
      </c>
      <c r="C188" s="77" t="s">
        <v>5</v>
      </c>
      <c r="D188" s="78"/>
      <c r="E188" s="78"/>
      <c r="F188" s="78"/>
      <c r="G188" s="78"/>
      <c r="H188" s="78"/>
      <c r="I188" s="78"/>
      <c r="J188" s="78"/>
      <c r="K188" s="79"/>
      <c r="L188" s="6">
        <v>17</v>
      </c>
      <c r="M188" s="6">
        <v>25</v>
      </c>
      <c r="N188" s="6" t="s">
        <v>6</v>
      </c>
      <c r="O188" s="48">
        <v>44854</v>
      </c>
      <c r="P188" s="6">
        <v>19.34</v>
      </c>
      <c r="Q188" s="9">
        <v>0.77359999999999995</v>
      </c>
      <c r="R188" s="6">
        <v>15</v>
      </c>
      <c r="S188" s="6">
        <v>630</v>
      </c>
      <c r="T188" s="6" t="s">
        <v>60</v>
      </c>
      <c r="U188" s="6">
        <f t="shared" si="14"/>
        <v>97.777777777777771</v>
      </c>
    </row>
    <row r="189" spans="1:21" ht="34.799999999999997" customHeight="1" x14ac:dyDescent="0.3">
      <c r="A189" s="1">
        <v>10</v>
      </c>
      <c r="B189" s="48">
        <v>44852</v>
      </c>
      <c r="C189" s="74" t="s">
        <v>33</v>
      </c>
      <c r="D189" s="75"/>
      <c r="E189" s="75"/>
      <c r="F189" s="75"/>
      <c r="G189" s="75"/>
      <c r="H189" s="75"/>
      <c r="I189" s="75"/>
      <c r="J189" s="75"/>
      <c r="K189" s="76"/>
      <c r="L189" s="6">
        <v>17</v>
      </c>
      <c r="M189" s="6">
        <v>25</v>
      </c>
      <c r="N189" s="6" t="s">
        <v>6</v>
      </c>
      <c r="O189" s="48">
        <v>44854</v>
      </c>
      <c r="P189" s="6">
        <v>15.01</v>
      </c>
      <c r="Q189" s="9">
        <v>0.60040000000000004</v>
      </c>
      <c r="R189" s="6">
        <v>47</v>
      </c>
      <c r="S189" s="6">
        <v>399</v>
      </c>
      <c r="T189" s="6" t="s">
        <v>60</v>
      </c>
      <c r="U189" s="6">
        <f t="shared" si="14"/>
        <v>88.471177944862163</v>
      </c>
    </row>
    <row r="190" spans="1:21" ht="14.4" customHeight="1" x14ac:dyDescent="0.3">
      <c r="A190" s="1">
        <v>11</v>
      </c>
      <c r="B190" s="48">
        <v>44857</v>
      </c>
      <c r="C190" s="77" t="s">
        <v>9</v>
      </c>
      <c r="D190" s="78"/>
      <c r="E190" s="78"/>
      <c r="F190" s="78"/>
      <c r="G190" s="78"/>
      <c r="H190" s="78"/>
      <c r="I190" s="78"/>
      <c r="J190" s="78"/>
      <c r="K190" s="79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44857</v>
      </c>
      <c r="C191" s="77" t="s">
        <v>44</v>
      </c>
      <c r="D191" s="78"/>
      <c r="E191" s="78"/>
      <c r="F191" s="78"/>
      <c r="G191" s="78"/>
      <c r="H191" s="78"/>
      <c r="I191" s="78"/>
      <c r="J191" s="78"/>
      <c r="K191" s="79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36" customHeight="1" x14ac:dyDescent="0.3">
      <c r="A192" s="1">
        <v>7</v>
      </c>
      <c r="B192" s="48">
        <v>44863</v>
      </c>
      <c r="C192" s="74" t="s">
        <v>34</v>
      </c>
      <c r="D192" s="75"/>
      <c r="E192" s="75"/>
      <c r="F192" s="75"/>
      <c r="G192" s="75"/>
      <c r="H192" s="75"/>
      <c r="I192" s="75"/>
      <c r="J192" s="75"/>
      <c r="K192" s="76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xml:space="preserve"> (S192-R192+1)/(S192)*100</f>
        <v>#DIV/0!</v>
      </c>
    </row>
    <row r="193" spans="1:22" ht="18.600000000000001" customHeight="1" x14ac:dyDescent="0.3">
      <c r="A193" s="1">
        <v>8</v>
      </c>
      <c r="B193" s="48">
        <v>44863</v>
      </c>
      <c r="C193" s="77" t="s">
        <v>35</v>
      </c>
      <c r="D193" s="78"/>
      <c r="E193" s="78"/>
      <c r="F193" s="78"/>
      <c r="G193" s="78"/>
      <c r="H193" s="78"/>
      <c r="I193" s="78"/>
      <c r="J193" s="78"/>
      <c r="K193" s="79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xml:space="preserve"> (S193-R193+1)/(S193)*100</f>
        <v>#DIV/0!</v>
      </c>
    </row>
    <row r="194" spans="1:22" ht="14.4" customHeight="1" x14ac:dyDescent="0.3">
      <c r="A194" s="1">
        <v>13</v>
      </c>
      <c r="B194" s="48">
        <v>44867</v>
      </c>
      <c r="C194" s="77" t="s">
        <v>12</v>
      </c>
      <c r="D194" s="78"/>
      <c r="E194" s="78"/>
      <c r="F194" s="78"/>
      <c r="G194" s="78"/>
      <c r="H194" s="78"/>
      <c r="I194" s="78"/>
      <c r="J194" s="78"/>
      <c r="K194" s="79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t="shared" si="13"/>
        <v>#DIV/0!</v>
      </c>
    </row>
    <row r="195" spans="1:22" ht="28.8" customHeight="1" x14ac:dyDescent="0.3">
      <c r="A195" s="1">
        <v>14</v>
      </c>
      <c r="B195" s="48">
        <v>44867</v>
      </c>
      <c r="C195" s="74" t="s">
        <v>49</v>
      </c>
      <c r="D195" s="78"/>
      <c r="E195" s="78"/>
      <c r="F195" s="78"/>
      <c r="G195" s="78"/>
      <c r="H195" s="78"/>
      <c r="I195" s="78"/>
      <c r="J195" s="78"/>
      <c r="K195" s="79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t="shared" si="13"/>
        <v>#DIV/0!</v>
      </c>
    </row>
    <row r="196" spans="1:22" x14ac:dyDescent="0.3">
      <c r="A196" s="1">
        <v>21</v>
      </c>
      <c r="B196" s="48">
        <v>44872</v>
      </c>
      <c r="C196" s="77" t="s">
        <v>10</v>
      </c>
      <c r="D196" s="78"/>
      <c r="E196" s="78"/>
      <c r="F196" s="78"/>
      <c r="G196" s="78"/>
      <c r="H196" s="78"/>
      <c r="I196" s="78"/>
      <c r="J196" s="78"/>
      <c r="K196" s="79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44872</v>
      </c>
      <c r="C197" s="77" t="s">
        <v>47</v>
      </c>
      <c r="D197" s="78"/>
      <c r="E197" s="78"/>
      <c r="F197" s="78"/>
      <c r="G197" s="78"/>
      <c r="H197" s="78"/>
      <c r="I197" s="78"/>
      <c r="J197" s="78"/>
      <c r="K197" s="79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74" t="s">
        <v>41</v>
      </c>
      <c r="D198" s="75"/>
      <c r="E198" s="75"/>
      <c r="F198" s="75"/>
      <c r="G198" s="75"/>
      <c r="H198" s="75"/>
      <c r="I198" s="75"/>
      <c r="J198" s="75"/>
      <c r="K198" s="76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74" t="s">
        <v>42</v>
      </c>
      <c r="D199" s="75"/>
      <c r="E199" s="75"/>
      <c r="F199" s="75"/>
      <c r="G199" s="75"/>
      <c r="H199" s="75"/>
      <c r="I199" s="75"/>
      <c r="J199" s="75"/>
      <c r="K199" s="76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88" t="s">
        <v>58</v>
      </c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90"/>
      <c r="O200" s="11"/>
      <c r="P200" s="12">
        <f t="shared" ref="P200:U200" si="15">AVERAGE(P176:P199)</f>
        <v>15.913571428571428</v>
      </c>
      <c r="Q200" s="13">
        <f t="shared" si="15"/>
        <v>0.63654285714285719</v>
      </c>
      <c r="R200" s="12">
        <f t="shared" si="15"/>
        <v>21.142857142857142</v>
      </c>
      <c r="S200" s="12">
        <f t="shared" si="15"/>
        <v>255.92857142857142</v>
      </c>
      <c r="T200" s="12" t="e">
        <f t="shared" si="15"/>
        <v>#DIV/0!</v>
      </c>
      <c r="U200" s="12" t="e">
        <f t="shared" si="15"/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101" t="s">
        <v>13</v>
      </c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3"/>
      <c r="S203" s="15"/>
      <c r="T203" s="15"/>
      <c r="U203" s="15"/>
    </row>
    <row r="205" spans="1:22" ht="63" x14ac:dyDescent="0.3">
      <c r="A205" s="5" t="s">
        <v>1</v>
      </c>
      <c r="B205" s="5"/>
      <c r="C205" s="100" t="s">
        <v>56</v>
      </c>
      <c r="D205" s="100"/>
      <c r="E205" s="100"/>
      <c r="F205" s="100"/>
      <c r="G205" s="100"/>
      <c r="H205" s="100"/>
      <c r="I205" s="100"/>
      <c r="J205" s="100"/>
      <c r="K205" s="100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85" t="s">
        <v>14</v>
      </c>
      <c r="D206" s="85"/>
      <c r="E206" s="85"/>
      <c r="F206" s="85"/>
      <c r="G206" s="85"/>
      <c r="H206" s="85"/>
      <c r="I206" s="85"/>
      <c r="J206" s="85"/>
      <c r="K206" s="85"/>
      <c r="L206" s="6">
        <v>33</v>
      </c>
      <c r="M206" s="6">
        <v>50</v>
      </c>
      <c r="N206" s="6" t="s">
        <v>15</v>
      </c>
      <c r="O206" s="48">
        <v>44854</v>
      </c>
      <c r="P206" s="6">
        <v>43</v>
      </c>
      <c r="Q206" s="6">
        <v>86</v>
      </c>
      <c r="R206" s="6">
        <v>2</v>
      </c>
      <c r="S206" s="6">
        <v>161</v>
      </c>
      <c r="T206" s="6" t="s">
        <v>60</v>
      </c>
      <c r="U206" s="6">
        <f t="shared" ref="U206:U218" si="16" xml:space="preserve"> (S206-R206+1)/(S206)*100</f>
        <v>99.378881987577643</v>
      </c>
    </row>
    <row r="207" spans="1:22" x14ac:dyDescent="0.3">
      <c r="A207" s="1">
        <v>2</v>
      </c>
      <c r="B207" s="1"/>
      <c r="C207" s="86" t="s">
        <v>16</v>
      </c>
      <c r="D207" s="87"/>
      <c r="E207" s="87"/>
      <c r="F207" s="87"/>
      <c r="G207" s="87"/>
      <c r="H207" s="87"/>
      <c r="I207" s="87"/>
      <c r="J207" s="87"/>
      <c r="K207" s="87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6"/>
        <v>#DIV/0!</v>
      </c>
    </row>
    <row r="208" spans="1:22" x14ac:dyDescent="0.3">
      <c r="A208" s="1">
        <v>3</v>
      </c>
      <c r="B208" s="1"/>
      <c r="C208" s="86" t="s">
        <v>17</v>
      </c>
      <c r="D208" s="87"/>
      <c r="E208" s="87"/>
      <c r="F208" s="87"/>
      <c r="G208" s="87"/>
      <c r="H208" s="87"/>
      <c r="I208" s="87"/>
      <c r="J208" s="87"/>
      <c r="K208" s="87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6"/>
        <v>74.418604651162795</v>
      </c>
    </row>
    <row r="209" spans="1:21" x14ac:dyDescent="0.3">
      <c r="A209" s="1">
        <v>4</v>
      </c>
      <c r="B209" s="1"/>
      <c r="C209" s="87" t="s">
        <v>18</v>
      </c>
      <c r="D209" s="87"/>
      <c r="E209" s="87"/>
      <c r="F209" s="87"/>
      <c r="G209" s="87"/>
      <c r="H209" s="87"/>
      <c r="I209" s="87"/>
      <c r="J209" s="87"/>
      <c r="K209" s="87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6"/>
        <v>96.875</v>
      </c>
    </row>
    <row r="210" spans="1:21" x14ac:dyDescent="0.3">
      <c r="A210" s="1">
        <v>5</v>
      </c>
      <c r="B210" s="1"/>
      <c r="C210" s="86" t="s">
        <v>61</v>
      </c>
      <c r="D210" s="87"/>
      <c r="E210" s="87"/>
      <c r="F210" s="87"/>
      <c r="G210" s="87"/>
      <c r="H210" s="87"/>
      <c r="I210" s="87"/>
      <c r="J210" s="87"/>
      <c r="K210" s="87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6"/>
        <v>88.888888888888886</v>
      </c>
    </row>
    <row r="211" spans="1:21" x14ac:dyDescent="0.3">
      <c r="A211" s="1">
        <v>6</v>
      </c>
      <c r="B211" s="1"/>
      <c r="C211" s="86" t="s">
        <v>19</v>
      </c>
      <c r="D211" s="87"/>
      <c r="E211" s="87"/>
      <c r="F211" s="87"/>
      <c r="G211" s="87"/>
      <c r="H211" s="87"/>
      <c r="I211" s="87"/>
      <c r="J211" s="87"/>
      <c r="K211" s="87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6"/>
        <v>#DIV/0!</v>
      </c>
    </row>
    <row r="212" spans="1:21" x14ac:dyDescent="0.3">
      <c r="A212" s="1">
        <v>7</v>
      </c>
      <c r="B212" s="1"/>
      <c r="C212" s="87" t="s">
        <v>20</v>
      </c>
      <c r="D212" s="87"/>
      <c r="E212" s="87"/>
      <c r="F212" s="87"/>
      <c r="G212" s="87"/>
      <c r="H212" s="87"/>
      <c r="I212" s="87"/>
      <c r="J212" s="87"/>
      <c r="K212" s="87"/>
      <c r="L212" s="6">
        <v>33</v>
      </c>
      <c r="M212" s="6">
        <v>50</v>
      </c>
      <c r="N212" s="6" t="s">
        <v>15</v>
      </c>
      <c r="O212" s="48">
        <v>44845</v>
      </c>
      <c r="P212" s="6">
        <v>28.69</v>
      </c>
      <c r="Q212" s="6">
        <v>57.38</v>
      </c>
      <c r="R212" s="6">
        <v>34</v>
      </c>
      <c r="S212" s="6">
        <v>128</v>
      </c>
      <c r="T212" s="6" t="s">
        <v>59</v>
      </c>
      <c r="U212" s="6">
        <f t="shared" si="16"/>
        <v>74.21875</v>
      </c>
    </row>
    <row r="213" spans="1:21" x14ac:dyDescent="0.3">
      <c r="A213" s="1">
        <v>8</v>
      </c>
      <c r="B213" s="1"/>
      <c r="C213" s="86" t="s">
        <v>21</v>
      </c>
      <c r="D213" s="87"/>
      <c r="E213" s="87"/>
      <c r="F213" s="87"/>
      <c r="G213" s="87"/>
      <c r="H213" s="87"/>
      <c r="I213" s="87"/>
      <c r="J213" s="87"/>
      <c r="K213" s="87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6"/>
        <v>#DIV/0!</v>
      </c>
    </row>
    <row r="214" spans="1:21" x14ac:dyDescent="0.3">
      <c r="A214" s="1">
        <v>9</v>
      </c>
      <c r="B214" s="1"/>
      <c r="C214" s="86" t="s">
        <v>62</v>
      </c>
      <c r="D214" s="87"/>
      <c r="E214" s="87"/>
      <c r="F214" s="87"/>
      <c r="G214" s="87"/>
      <c r="H214" s="87"/>
      <c r="I214" s="87"/>
      <c r="J214" s="87"/>
      <c r="K214" s="87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11</v>
      </c>
      <c r="S214" s="6">
        <v>107</v>
      </c>
      <c r="T214" s="6" t="s">
        <v>60</v>
      </c>
      <c r="U214" s="6">
        <f t="shared" si="16"/>
        <v>90.654205607476641</v>
      </c>
    </row>
    <row r="215" spans="1:21" x14ac:dyDescent="0.3">
      <c r="A215" s="1">
        <v>10</v>
      </c>
      <c r="B215" s="1"/>
      <c r="C215" s="86" t="s">
        <v>22</v>
      </c>
      <c r="D215" s="87"/>
      <c r="E215" s="87"/>
      <c r="F215" s="87"/>
      <c r="G215" s="87"/>
      <c r="H215" s="87"/>
      <c r="I215" s="87"/>
      <c r="J215" s="87"/>
      <c r="K215" s="87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6"/>
        <v>#DIV/0!</v>
      </c>
    </row>
    <row r="216" spans="1:21" x14ac:dyDescent="0.3">
      <c r="A216" s="1">
        <v>11</v>
      </c>
      <c r="B216" s="1"/>
      <c r="C216" s="86" t="s">
        <v>23</v>
      </c>
      <c r="D216" s="87"/>
      <c r="E216" s="87"/>
      <c r="F216" s="87"/>
      <c r="G216" s="87"/>
      <c r="H216" s="87"/>
      <c r="I216" s="87"/>
      <c r="J216" s="87"/>
      <c r="K216" s="87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6"/>
        <v>#DIV/0!</v>
      </c>
    </row>
    <row r="217" spans="1:21" x14ac:dyDescent="0.3">
      <c r="A217" s="1">
        <v>12</v>
      </c>
      <c r="B217" s="1"/>
      <c r="C217" s="86" t="s">
        <v>63</v>
      </c>
      <c r="D217" s="87"/>
      <c r="E217" s="87"/>
      <c r="F217" s="87"/>
      <c r="G217" s="87"/>
      <c r="H217" s="87"/>
      <c r="I217" s="87"/>
      <c r="J217" s="87"/>
      <c r="K217" s="87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6"/>
        <v>97.142857142857139</v>
      </c>
    </row>
    <row r="218" spans="1:21" x14ac:dyDescent="0.3">
      <c r="A218" s="1">
        <v>13</v>
      </c>
      <c r="B218" s="1"/>
      <c r="C218" s="88" t="s">
        <v>58</v>
      </c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90"/>
      <c r="O218" s="11"/>
      <c r="P218" s="12">
        <f>AVERAGE(P206:P217)</f>
        <v>33.06428571428571</v>
      </c>
      <c r="Q218" s="12">
        <f>AVERAGE(Q206:Q217)</f>
        <v>66.171428571428578</v>
      </c>
      <c r="R218" s="12">
        <f t="shared" ref="R218:S218" si="17">AVERAGE(R206:R217)</f>
        <v>10</v>
      </c>
      <c r="S218" s="12">
        <f t="shared" si="17"/>
        <v>83.285714285714292</v>
      </c>
      <c r="T218" s="11"/>
      <c r="U218" s="6">
        <f t="shared" si="16"/>
        <v>89.193825042881642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97" t="s">
        <v>24</v>
      </c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  <c r="S220" s="3"/>
      <c r="T220" s="3"/>
      <c r="U220" s="3"/>
    </row>
    <row r="222" spans="1:21" ht="63" x14ac:dyDescent="0.3">
      <c r="A222" s="5" t="s">
        <v>1</v>
      </c>
      <c r="B222" s="5"/>
      <c r="C222" s="100" t="s">
        <v>108</v>
      </c>
      <c r="D222" s="100"/>
      <c r="E222" s="100"/>
      <c r="F222" s="100"/>
      <c r="G222" s="100"/>
      <c r="H222" s="100"/>
      <c r="I222" s="100"/>
      <c r="J222" s="100"/>
      <c r="K222" s="100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85" t="s">
        <v>65</v>
      </c>
      <c r="D223" s="85"/>
      <c r="E223" s="85"/>
      <c r="F223" s="85"/>
      <c r="G223" s="85"/>
      <c r="H223" s="85"/>
      <c r="I223" s="85"/>
      <c r="J223" s="85"/>
      <c r="K223" s="85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86" t="s">
        <v>66</v>
      </c>
      <c r="D224" s="87"/>
      <c r="E224" s="87"/>
      <c r="F224" s="87"/>
      <c r="G224" s="87"/>
      <c r="H224" s="87"/>
      <c r="I224" s="87"/>
      <c r="J224" s="87"/>
      <c r="K224" s="87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86" t="s">
        <v>25</v>
      </c>
      <c r="D225" s="87"/>
      <c r="E225" s="87"/>
      <c r="F225" s="87"/>
      <c r="G225" s="87"/>
      <c r="H225" s="87"/>
      <c r="I225" s="87"/>
      <c r="J225" s="87"/>
      <c r="K225" s="87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87" t="s">
        <v>26</v>
      </c>
      <c r="D226" s="87"/>
      <c r="E226" s="87"/>
      <c r="F226" s="87"/>
      <c r="G226" s="87"/>
      <c r="H226" s="87"/>
      <c r="I226" s="87"/>
      <c r="J226" s="87"/>
      <c r="K226" s="87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86" t="s">
        <v>27</v>
      </c>
      <c r="D227" s="87"/>
      <c r="E227" s="87"/>
      <c r="F227" s="87"/>
      <c r="G227" s="87"/>
      <c r="H227" s="87"/>
      <c r="I227" s="87"/>
      <c r="J227" s="87"/>
      <c r="K227" s="87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86" t="s">
        <v>67</v>
      </c>
      <c r="D228" s="87"/>
      <c r="E228" s="87"/>
      <c r="F228" s="87"/>
      <c r="G228" s="87"/>
      <c r="H228" s="87"/>
      <c r="I228" s="87"/>
      <c r="J228" s="87"/>
      <c r="K228" s="87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88" t="s">
        <v>58</v>
      </c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90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91" t="s">
        <v>28</v>
      </c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/>
    </row>
    <row r="232" spans="1:21" ht="40.799999999999997" x14ac:dyDescent="0.3">
      <c r="A232" s="16" t="s">
        <v>1</v>
      </c>
      <c r="B232" s="16" t="s">
        <v>126</v>
      </c>
      <c r="C232" s="84" t="s">
        <v>68</v>
      </c>
      <c r="D232" s="84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53">
        <v>44808</v>
      </c>
      <c r="C233" s="113" t="s">
        <v>125</v>
      </c>
      <c r="D233" s="114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1" si="18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53">
        <v>44816</v>
      </c>
      <c r="C234" s="92" t="s">
        <v>113</v>
      </c>
      <c r="D234" s="92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8"/>
        <v>90.476190476190482</v>
      </c>
      <c r="S234" s="6" t="s">
        <v>60</v>
      </c>
    </row>
    <row r="235" spans="1:21" x14ac:dyDescent="0.3">
      <c r="A235" s="14">
        <v>2</v>
      </c>
      <c r="B235" s="53">
        <v>44822</v>
      </c>
      <c r="C235" s="92" t="s">
        <v>114</v>
      </c>
      <c r="D235" s="92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8"/>
        <v>90.909090909090907</v>
      </c>
      <c r="S235" s="6" t="s">
        <v>59</v>
      </c>
    </row>
    <row r="236" spans="1:21" x14ac:dyDescent="0.3">
      <c r="A236" s="14">
        <v>3</v>
      </c>
      <c r="B236" s="53">
        <v>44857</v>
      </c>
      <c r="C236" s="92" t="s">
        <v>115</v>
      </c>
      <c r="D236" s="92"/>
      <c r="E236" s="25">
        <v>63</v>
      </c>
      <c r="F236" s="26">
        <v>45</v>
      </c>
      <c r="G236" s="27">
        <v>18</v>
      </c>
      <c r="H236" s="35">
        <v>2</v>
      </c>
      <c r="I236" s="29">
        <v>65</v>
      </c>
      <c r="J236" s="30">
        <v>-3.3</v>
      </c>
      <c r="K236" s="37">
        <v>3</v>
      </c>
      <c r="L236" s="31">
        <v>61.7</v>
      </c>
      <c r="M236" s="32">
        <v>35.83</v>
      </c>
      <c r="N236" s="32">
        <v>62.03</v>
      </c>
      <c r="O236" s="33">
        <v>71.430000000000007</v>
      </c>
      <c r="P236" s="29">
        <v>3</v>
      </c>
      <c r="Q236" s="29">
        <v>26</v>
      </c>
      <c r="R236" s="6">
        <f t="shared" si="18"/>
        <v>92.307692307692307</v>
      </c>
      <c r="S236" s="6" t="s">
        <v>60</v>
      </c>
    </row>
    <row r="237" spans="1:21" x14ac:dyDescent="0.3">
      <c r="A237" s="14">
        <v>4</v>
      </c>
      <c r="B237" s="53">
        <v>44871</v>
      </c>
      <c r="C237" s="92" t="s">
        <v>116</v>
      </c>
      <c r="D237" s="92"/>
      <c r="E237" s="25">
        <v>63</v>
      </c>
      <c r="F237" s="26">
        <v>45</v>
      </c>
      <c r="G237" s="27">
        <v>18</v>
      </c>
      <c r="H237" s="35">
        <v>2</v>
      </c>
      <c r="I237" s="29">
        <v>69</v>
      </c>
      <c r="J237" s="30">
        <v>-2.64</v>
      </c>
      <c r="K237" s="37">
        <v>3</v>
      </c>
      <c r="L237" s="31">
        <v>66.36</v>
      </c>
      <c r="M237" s="32">
        <v>47.2</v>
      </c>
      <c r="N237" s="32">
        <v>75.02</v>
      </c>
      <c r="O237" s="33">
        <v>71.430000000000007</v>
      </c>
      <c r="P237" s="29">
        <v>7</v>
      </c>
      <c r="Q237" s="29">
        <v>40</v>
      </c>
      <c r="R237" s="6">
        <f t="shared" si="18"/>
        <v>85</v>
      </c>
      <c r="S237" s="6" t="s">
        <v>60</v>
      </c>
    </row>
    <row r="238" spans="1:21" x14ac:dyDescent="0.3">
      <c r="A238" s="14">
        <v>5</v>
      </c>
      <c r="B238" s="53">
        <v>44874</v>
      </c>
      <c r="C238" s="92" t="s">
        <v>117</v>
      </c>
      <c r="D238" s="92"/>
      <c r="E238" s="25">
        <v>61</v>
      </c>
      <c r="F238" s="26">
        <v>42</v>
      </c>
      <c r="G238" s="27">
        <v>19</v>
      </c>
      <c r="H238" s="35">
        <v>4</v>
      </c>
      <c r="I238" s="29">
        <v>62</v>
      </c>
      <c r="J238" s="30">
        <v>-0.99</v>
      </c>
      <c r="K238" s="37">
        <v>5</v>
      </c>
      <c r="L238" s="31">
        <v>61.01</v>
      </c>
      <c r="M238" s="32">
        <v>44.62</v>
      </c>
      <c r="N238" s="32">
        <v>75.010000000000005</v>
      </c>
      <c r="O238" s="33">
        <v>68.849999999999994</v>
      </c>
      <c r="P238" s="29">
        <v>8</v>
      </c>
      <c r="Q238" s="29">
        <v>46</v>
      </c>
      <c r="R238" s="6">
        <f t="shared" si="18"/>
        <v>84.782608695652172</v>
      </c>
      <c r="S238" s="6" t="s">
        <v>59</v>
      </c>
    </row>
    <row r="239" spans="1:21" x14ac:dyDescent="0.3">
      <c r="A239" s="14">
        <v>6</v>
      </c>
      <c r="B239" s="53">
        <v>44878</v>
      </c>
      <c r="C239" s="92" t="s">
        <v>118</v>
      </c>
      <c r="D239" s="92"/>
      <c r="E239" s="25">
        <v>65</v>
      </c>
      <c r="F239" s="26">
        <v>56</v>
      </c>
      <c r="G239" s="27">
        <v>9</v>
      </c>
      <c r="H239" s="35">
        <v>0</v>
      </c>
      <c r="I239" s="29">
        <v>85</v>
      </c>
      <c r="J239" s="30">
        <v>-1.65</v>
      </c>
      <c r="K239" s="37">
        <v>0</v>
      </c>
      <c r="L239" s="31">
        <v>83.35</v>
      </c>
      <c r="M239" s="32">
        <v>45.78</v>
      </c>
      <c r="N239" s="32">
        <v>83.35</v>
      </c>
      <c r="O239" s="33">
        <v>86.15</v>
      </c>
      <c r="P239" s="29">
        <v>1</v>
      </c>
      <c r="Q239" s="29">
        <v>34</v>
      </c>
      <c r="R239" s="6">
        <f t="shared" si="18"/>
        <v>100</v>
      </c>
      <c r="S239" s="6" t="s">
        <v>59</v>
      </c>
    </row>
    <row r="240" spans="1:21" x14ac:dyDescent="0.3">
      <c r="A240" s="14">
        <v>7</v>
      </c>
      <c r="B240" s="14"/>
      <c r="C240" s="92" t="s">
        <v>119</v>
      </c>
      <c r="D240" s="92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8"/>
        <v>#DIV/0!</v>
      </c>
      <c r="S240" s="6"/>
    </row>
    <row r="241" spans="1:21" x14ac:dyDescent="0.3">
      <c r="A241" s="14">
        <v>8</v>
      </c>
      <c r="B241" s="14"/>
      <c r="C241" s="92" t="s">
        <v>120</v>
      </c>
      <c r="D241" s="92"/>
      <c r="E241" s="25"/>
      <c r="F241" s="26"/>
      <c r="G241" s="27"/>
      <c r="H241" s="35"/>
      <c r="I241" s="29"/>
      <c r="J241" s="30"/>
      <c r="K241" s="37"/>
      <c r="L241" s="31"/>
      <c r="M241" s="32"/>
      <c r="N241" s="32"/>
      <c r="O241" s="33"/>
      <c r="P241" s="29"/>
      <c r="Q241" s="29"/>
      <c r="R241" s="6" t="e">
        <f t="shared" si="18"/>
        <v>#DIV/0!</v>
      </c>
      <c r="S241" s="6"/>
    </row>
    <row r="242" spans="1:21" x14ac:dyDescent="0.3">
      <c r="A242" s="14"/>
      <c r="B242" s="14"/>
      <c r="C242" s="93" t="s">
        <v>98</v>
      </c>
      <c r="D242" s="93"/>
      <c r="E242" s="25">
        <f>AVERAGE(E233:E241)</f>
        <v>61.571428571428569</v>
      </c>
      <c r="F242" s="25">
        <f>AVERAGE(F233:F241)</f>
        <v>45.857142857142854</v>
      </c>
      <c r="G242" s="25">
        <f t="shared" ref="G242:Q242" si="19">AVERAGE(G233:G241)</f>
        <v>15.714285714285714</v>
      </c>
      <c r="H242" s="25">
        <f t="shared" si="19"/>
        <v>3.4285714285714284</v>
      </c>
      <c r="I242" s="25">
        <f t="shared" si="19"/>
        <v>68.857142857142861</v>
      </c>
      <c r="J242" s="25">
        <f t="shared" si="19"/>
        <v>-2.4514285714285715</v>
      </c>
      <c r="K242" s="25">
        <f t="shared" si="19"/>
        <v>6</v>
      </c>
      <c r="L242" s="25">
        <f t="shared" si="19"/>
        <v>66.405714285714296</v>
      </c>
      <c r="M242" s="25">
        <f t="shared" si="19"/>
        <v>34.245714285714286</v>
      </c>
      <c r="N242" s="25">
        <f t="shared" si="19"/>
        <v>74.065714285714279</v>
      </c>
      <c r="O242" s="25">
        <f t="shared" si="19"/>
        <v>74.434285714285707</v>
      </c>
      <c r="P242" s="25">
        <f t="shared" si="19"/>
        <v>4.5714285714285712</v>
      </c>
      <c r="Q242" s="25">
        <f t="shared" si="19"/>
        <v>83.428571428571431</v>
      </c>
      <c r="R242" s="25" t="e">
        <f>AVERAGE(R233:R241)</f>
        <v>#DIV/0!</v>
      </c>
      <c r="S242" s="6"/>
    </row>
    <row r="243" spans="1:21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21" x14ac:dyDescent="0.3">
      <c r="R244"/>
      <c r="S244" s="6"/>
    </row>
    <row r="245" spans="1:21" x14ac:dyDescent="0.3">
      <c r="A245" s="83" t="s">
        <v>99</v>
      </c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/>
      <c r="S245" s="11"/>
    </row>
    <row r="246" spans="1:21" x14ac:dyDescent="0.3">
      <c r="A246" s="16" t="s">
        <v>1</v>
      </c>
      <c r="B246" s="16"/>
      <c r="C246" s="84" t="s">
        <v>68</v>
      </c>
      <c r="D246" s="84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21" x14ac:dyDescent="0.3">
      <c r="A247" s="14">
        <v>1</v>
      </c>
      <c r="B247" s="14"/>
      <c r="C247" s="92" t="s">
        <v>121</v>
      </c>
      <c r="D247" s="92"/>
      <c r="E247" s="25"/>
      <c r="F247" s="26"/>
      <c r="G247" s="27"/>
      <c r="H247" s="35"/>
      <c r="I247" s="29"/>
      <c r="J247" s="30"/>
      <c r="K247" s="37"/>
      <c r="L247" s="31"/>
      <c r="M247" s="32"/>
      <c r="N247" s="32"/>
      <c r="O247" s="33"/>
      <c r="P247" s="29"/>
      <c r="Q247" s="29"/>
      <c r="R247" s="6" t="e">
        <f xml:space="preserve"> (P247-O247+1)/(P247)*100</f>
        <v>#DIV/0!</v>
      </c>
    </row>
    <row r="248" spans="1:21" x14ac:dyDescent="0.3">
      <c r="A248" s="14">
        <v>2</v>
      </c>
      <c r="B248" s="14"/>
      <c r="C248" s="92" t="s">
        <v>122</v>
      </c>
      <c r="D248" s="92"/>
      <c r="E248" s="25"/>
      <c r="F248" s="26"/>
      <c r="G248" s="27"/>
      <c r="H248" s="35"/>
      <c r="I248" s="29"/>
      <c r="J248" s="30"/>
      <c r="K248" s="37"/>
      <c r="L248" s="31"/>
      <c r="M248" s="32"/>
      <c r="N248" s="32"/>
      <c r="O248" s="33"/>
      <c r="P248" s="29"/>
      <c r="Q248" s="29"/>
      <c r="R248" s="6" t="e">
        <f xml:space="preserve"> (P248-O248+1)/(P248)*100</f>
        <v>#DIV/0!</v>
      </c>
    </row>
    <row r="249" spans="1:21" x14ac:dyDescent="0.3">
      <c r="A249" s="14">
        <v>3</v>
      </c>
      <c r="B249" s="14"/>
      <c r="C249" s="92" t="s">
        <v>123</v>
      </c>
      <c r="D249" s="92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6" t="e">
        <f xml:space="preserve"> (P249-O249+1)/(P249)*100</f>
        <v>#DIV/0!</v>
      </c>
    </row>
    <row r="250" spans="1:21" x14ac:dyDescent="0.3">
      <c r="A250" s="14">
        <v>4</v>
      </c>
      <c r="B250" s="14"/>
      <c r="C250" s="92" t="s">
        <v>124</v>
      </c>
      <c r="D250" s="92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6" t="e">
        <f xml:space="preserve"> (P250-O250+1)/(P250)*100</f>
        <v>#DIV/0!</v>
      </c>
    </row>
    <row r="251" spans="1:21" x14ac:dyDescent="0.3">
      <c r="C251" s="93" t="s">
        <v>98</v>
      </c>
      <c r="D251" s="93"/>
      <c r="E251" s="25"/>
      <c r="F251" s="26"/>
      <c r="G251" s="27"/>
      <c r="H251" s="35"/>
      <c r="I251" s="29"/>
      <c r="J251" s="30"/>
      <c r="K251" s="37"/>
      <c r="L251" s="31"/>
      <c r="M251" s="32"/>
      <c r="N251" s="32"/>
      <c r="O251" s="33"/>
      <c r="P251" s="29"/>
      <c r="Q251" s="29"/>
      <c r="R251" s="6" t="e">
        <f xml:space="preserve"> (P251-O251+1)/(P251)*100</f>
        <v>#DIV/0!</v>
      </c>
    </row>
    <row r="256" spans="1:21" ht="14.4" customHeight="1" x14ac:dyDescent="0.3">
      <c r="A256" s="94" t="s">
        <v>127</v>
      </c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</row>
    <row r="257" spans="1:21" ht="14.4" customHeight="1" x14ac:dyDescent="0.3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</row>
    <row r="258" spans="1:21" ht="14.4" customHeight="1" x14ac:dyDescent="0.3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</row>
    <row r="259" spans="1:21" ht="15.6" x14ac:dyDescent="0.3">
      <c r="A259" s="54" t="s">
        <v>128</v>
      </c>
      <c r="B259" s="55" t="s">
        <v>129</v>
      </c>
      <c r="C259" s="55" t="s">
        <v>130</v>
      </c>
      <c r="D259" s="55" t="s">
        <v>131</v>
      </c>
      <c r="E259" s="55" t="s">
        <v>132</v>
      </c>
      <c r="F259" s="55" t="s">
        <v>133</v>
      </c>
      <c r="G259" s="55" t="s">
        <v>54</v>
      </c>
      <c r="H259" s="55" t="s">
        <v>3</v>
      </c>
      <c r="I259" s="55" t="s">
        <v>76</v>
      </c>
      <c r="J259" t="s">
        <v>51</v>
      </c>
      <c r="K259" t="s">
        <v>52</v>
      </c>
      <c r="L259" t="s">
        <v>53</v>
      </c>
      <c r="M259" t="s">
        <v>55</v>
      </c>
      <c r="N259" t="s">
        <v>57</v>
      </c>
      <c r="R259"/>
    </row>
    <row r="260" spans="1:21" ht="18" x14ac:dyDescent="0.35">
      <c r="A260" s="95" t="s">
        <v>134</v>
      </c>
      <c r="B260" s="96"/>
      <c r="C260" s="96"/>
      <c r="D260" s="96"/>
      <c r="E260" s="96"/>
      <c r="R260"/>
    </row>
    <row r="261" spans="1:21" ht="16.2" thickBot="1" x14ac:dyDescent="0.35">
      <c r="A261" s="56" t="s">
        <v>392</v>
      </c>
      <c r="B261" s="57" t="s">
        <v>393</v>
      </c>
      <c r="C261" s="57" t="s">
        <v>394</v>
      </c>
      <c r="D261" s="57" t="s">
        <v>395</v>
      </c>
      <c r="E261" s="58" t="s">
        <v>396</v>
      </c>
      <c r="F261" s="58" t="s">
        <v>397</v>
      </c>
      <c r="G261" t="s">
        <v>399</v>
      </c>
      <c r="H261" t="s">
        <v>400</v>
      </c>
      <c r="I261" t="s">
        <v>401</v>
      </c>
      <c r="J261" t="s">
        <v>402</v>
      </c>
      <c r="K261" t="s">
        <v>403</v>
      </c>
      <c r="L261" t="s">
        <v>404</v>
      </c>
      <c r="M261" t="s">
        <v>405</v>
      </c>
      <c r="N261" t="s">
        <v>406</v>
      </c>
      <c r="O261" t="s">
        <v>398</v>
      </c>
      <c r="R261"/>
    </row>
    <row r="262" spans="1:21" ht="22.2" hidden="1" customHeight="1" x14ac:dyDescent="0.35">
      <c r="A262" s="56">
        <v>44665</v>
      </c>
      <c r="B262" s="57" t="s">
        <v>135</v>
      </c>
      <c r="C262" s="57" t="s">
        <v>136</v>
      </c>
      <c r="D262" s="57" t="s">
        <v>137</v>
      </c>
      <c r="E262" s="58" t="s">
        <v>138</v>
      </c>
      <c r="F262" s="58" t="s">
        <v>391</v>
      </c>
      <c r="R262"/>
    </row>
    <row r="263" spans="1:21" ht="22.2" hidden="1" customHeight="1" x14ac:dyDescent="0.35">
      <c r="A263" s="56">
        <v>44669</v>
      </c>
      <c r="B263" s="57" t="s">
        <v>139</v>
      </c>
      <c r="C263" s="57" t="s">
        <v>140</v>
      </c>
      <c r="D263" s="57" t="s">
        <v>141</v>
      </c>
      <c r="E263" s="58" t="s">
        <v>142</v>
      </c>
      <c r="F263" s="58" t="s">
        <v>143</v>
      </c>
      <c r="G263" s="45">
        <v>44873</v>
      </c>
      <c r="H263">
        <v>18</v>
      </c>
      <c r="I263">
        <v>35</v>
      </c>
      <c r="J263">
        <f t="shared" ref="J263:J294" si="20">H263/I263*100</f>
        <v>51.428571428571423</v>
      </c>
      <c r="K263">
        <v>50</v>
      </c>
      <c r="L263">
        <v>260</v>
      </c>
      <c r="M263" t="s">
        <v>60</v>
      </c>
      <c r="N263" s="1">
        <f t="shared" ref="N263:N294" si="21">(L263-K263+1)/L263*100</f>
        <v>81.15384615384616</v>
      </c>
      <c r="R263"/>
    </row>
    <row r="264" spans="1:21" ht="22.2" hidden="1" customHeight="1" x14ac:dyDescent="0.35">
      <c r="A264" s="56">
        <v>44672</v>
      </c>
      <c r="B264" s="57" t="s">
        <v>144</v>
      </c>
      <c r="C264" s="57" t="s">
        <v>136</v>
      </c>
      <c r="D264" s="57" t="s">
        <v>145</v>
      </c>
      <c r="E264" s="58" t="s">
        <v>146</v>
      </c>
      <c r="F264" s="58" t="s">
        <v>391</v>
      </c>
      <c r="J264" t="e">
        <f t="shared" si="20"/>
        <v>#DIV/0!</v>
      </c>
      <c r="N264" s="1" t="e">
        <f t="shared" si="21"/>
        <v>#DIV/0!</v>
      </c>
      <c r="R264"/>
    </row>
    <row r="265" spans="1:21" ht="22.2" hidden="1" customHeight="1" x14ac:dyDescent="0.35">
      <c r="A265" s="59">
        <v>44675</v>
      </c>
      <c r="B265" s="57" t="s">
        <v>147</v>
      </c>
      <c r="C265" s="57" t="s">
        <v>140</v>
      </c>
      <c r="D265" s="57" t="s">
        <v>148</v>
      </c>
      <c r="E265" s="58" t="s">
        <v>149</v>
      </c>
      <c r="F265" s="58" t="s">
        <v>143</v>
      </c>
      <c r="G265" s="45">
        <v>44876</v>
      </c>
      <c r="H265">
        <v>25</v>
      </c>
      <c r="I265">
        <v>40</v>
      </c>
      <c r="J265">
        <f t="shared" si="20"/>
        <v>62.5</v>
      </c>
      <c r="K265">
        <v>22</v>
      </c>
      <c r="L265">
        <v>140</v>
      </c>
      <c r="M265" t="s">
        <v>60</v>
      </c>
      <c r="N265" s="1">
        <f t="shared" si="21"/>
        <v>85</v>
      </c>
      <c r="R265"/>
    </row>
    <row r="266" spans="1:21" ht="22.2" hidden="1" customHeight="1" x14ac:dyDescent="0.35">
      <c r="A266" s="59">
        <v>44678</v>
      </c>
      <c r="B266" s="57" t="s">
        <v>150</v>
      </c>
      <c r="C266" s="57" t="s">
        <v>136</v>
      </c>
      <c r="D266" s="57" t="s">
        <v>151</v>
      </c>
      <c r="E266" s="58" t="s">
        <v>152</v>
      </c>
      <c r="F266" s="58" t="s">
        <v>391</v>
      </c>
      <c r="J266" t="e">
        <f t="shared" si="20"/>
        <v>#DIV/0!</v>
      </c>
      <c r="N266" s="1" t="e">
        <f t="shared" si="21"/>
        <v>#DIV/0!</v>
      </c>
      <c r="R266"/>
    </row>
    <row r="267" spans="1:21" ht="22.2" hidden="1" customHeight="1" x14ac:dyDescent="0.35">
      <c r="A267" s="59">
        <v>44681</v>
      </c>
      <c r="B267" s="57" t="s">
        <v>153</v>
      </c>
      <c r="C267" s="57" t="s">
        <v>140</v>
      </c>
      <c r="D267" s="57" t="s">
        <v>154</v>
      </c>
      <c r="E267" s="58" t="s">
        <v>155</v>
      </c>
      <c r="F267" s="58" t="s">
        <v>391</v>
      </c>
      <c r="J267" t="e">
        <f t="shared" si="20"/>
        <v>#DIV/0!</v>
      </c>
      <c r="N267" s="1" t="e">
        <f t="shared" si="21"/>
        <v>#DIV/0!</v>
      </c>
      <c r="R267"/>
    </row>
    <row r="268" spans="1:21" ht="22.2" hidden="1" customHeight="1" x14ac:dyDescent="0.35">
      <c r="A268" s="59">
        <v>44684</v>
      </c>
      <c r="B268" s="57" t="s">
        <v>156</v>
      </c>
      <c r="C268" s="57" t="s">
        <v>136</v>
      </c>
      <c r="D268" s="57" t="s">
        <v>157</v>
      </c>
      <c r="E268" s="58" t="s">
        <v>158</v>
      </c>
      <c r="F268" s="58" t="s">
        <v>391</v>
      </c>
      <c r="J268" t="e">
        <f t="shared" si="20"/>
        <v>#DIV/0!</v>
      </c>
      <c r="N268" s="1" t="e">
        <f t="shared" si="21"/>
        <v>#DIV/0!</v>
      </c>
      <c r="R268"/>
    </row>
    <row r="269" spans="1:21" ht="22.2" hidden="1" customHeight="1" x14ac:dyDescent="0.35">
      <c r="A269" s="59">
        <v>44688</v>
      </c>
      <c r="B269" s="57" t="s">
        <v>159</v>
      </c>
      <c r="C269" s="57" t="s">
        <v>160</v>
      </c>
      <c r="D269" s="57" t="s">
        <v>161</v>
      </c>
      <c r="E269" s="58" t="s">
        <v>162</v>
      </c>
      <c r="F269" s="58" t="s">
        <v>391</v>
      </c>
      <c r="J269" t="e">
        <f t="shared" si="20"/>
        <v>#DIV/0!</v>
      </c>
      <c r="N269" s="1" t="e">
        <f t="shared" si="21"/>
        <v>#DIV/0!</v>
      </c>
      <c r="R269"/>
    </row>
    <row r="270" spans="1:21" ht="22.2" hidden="1" customHeight="1" x14ac:dyDescent="0.35">
      <c r="A270" s="59">
        <v>44691</v>
      </c>
      <c r="B270" s="57" t="s">
        <v>163</v>
      </c>
      <c r="C270" s="57" t="s">
        <v>136</v>
      </c>
      <c r="D270" s="57" t="s">
        <v>164</v>
      </c>
      <c r="E270" s="58" t="s">
        <v>165</v>
      </c>
      <c r="F270" s="58" t="s">
        <v>391</v>
      </c>
      <c r="J270" t="e">
        <f t="shared" si="20"/>
        <v>#DIV/0!</v>
      </c>
      <c r="N270" s="1" t="e">
        <f t="shared" si="21"/>
        <v>#DIV/0!</v>
      </c>
      <c r="R270"/>
    </row>
    <row r="271" spans="1:21" ht="22.2" hidden="1" customHeight="1" x14ac:dyDescent="0.35">
      <c r="A271" s="59">
        <v>44695</v>
      </c>
      <c r="B271" s="57" t="s">
        <v>166</v>
      </c>
      <c r="C271" s="57" t="s">
        <v>160</v>
      </c>
      <c r="D271" s="57" t="s">
        <v>167</v>
      </c>
      <c r="E271" s="58" t="s">
        <v>168</v>
      </c>
      <c r="F271" s="58" t="s">
        <v>391</v>
      </c>
      <c r="J271" t="e">
        <f t="shared" si="20"/>
        <v>#DIV/0!</v>
      </c>
      <c r="N271" s="1" t="e">
        <f t="shared" si="21"/>
        <v>#DIV/0!</v>
      </c>
      <c r="R271"/>
    </row>
    <row r="272" spans="1:21" ht="22.2" hidden="1" customHeight="1" x14ac:dyDescent="0.35">
      <c r="A272" s="59">
        <v>44698</v>
      </c>
      <c r="B272" s="57" t="s">
        <v>169</v>
      </c>
      <c r="C272" s="57" t="s">
        <v>22</v>
      </c>
      <c r="D272" s="57" t="s">
        <v>170</v>
      </c>
      <c r="E272" s="58" t="s">
        <v>171</v>
      </c>
      <c r="F272" s="58" t="s">
        <v>143</v>
      </c>
      <c r="G272" s="45">
        <v>44933</v>
      </c>
      <c r="H272">
        <v>6.66</v>
      </c>
      <c r="I272">
        <v>30</v>
      </c>
      <c r="J272">
        <f t="shared" si="20"/>
        <v>22.2</v>
      </c>
      <c r="N272" s="1" t="e">
        <f t="shared" si="21"/>
        <v>#DIV/0!</v>
      </c>
      <c r="R272"/>
    </row>
    <row r="273" spans="1:18" ht="22.2" hidden="1" customHeight="1" x14ac:dyDescent="0.35">
      <c r="A273" s="59">
        <v>44702</v>
      </c>
      <c r="B273" s="57" t="s">
        <v>172</v>
      </c>
      <c r="C273" s="57" t="s">
        <v>160</v>
      </c>
      <c r="D273" s="57" t="s">
        <v>173</v>
      </c>
      <c r="E273" s="58" t="s">
        <v>174</v>
      </c>
      <c r="F273" s="58" t="s">
        <v>391</v>
      </c>
      <c r="J273" t="e">
        <f t="shared" si="20"/>
        <v>#DIV/0!</v>
      </c>
      <c r="N273" s="1" t="e">
        <f t="shared" si="21"/>
        <v>#DIV/0!</v>
      </c>
      <c r="R273"/>
    </row>
    <row r="274" spans="1:18" ht="22.2" hidden="1" customHeight="1" x14ac:dyDescent="0.35">
      <c r="A274" s="59">
        <v>44705</v>
      </c>
      <c r="B274" s="57" t="s">
        <v>175</v>
      </c>
      <c r="C274" s="57" t="s">
        <v>22</v>
      </c>
      <c r="D274" s="57" t="s">
        <v>176</v>
      </c>
      <c r="E274" s="58" t="s">
        <v>177</v>
      </c>
      <c r="F274" s="58" t="s">
        <v>143</v>
      </c>
      <c r="G274" s="45">
        <v>44933</v>
      </c>
      <c r="H274">
        <v>25.66</v>
      </c>
      <c r="I274">
        <v>40</v>
      </c>
      <c r="J274">
        <f t="shared" si="20"/>
        <v>64.149999999999991</v>
      </c>
      <c r="N274" s="1" t="e">
        <f t="shared" si="21"/>
        <v>#DIV/0!</v>
      </c>
      <c r="R274"/>
    </row>
    <row r="275" spans="1:18" ht="22.2" hidden="1" customHeight="1" x14ac:dyDescent="0.35">
      <c r="A275" s="59">
        <v>44708</v>
      </c>
      <c r="B275" s="57" t="s">
        <v>178</v>
      </c>
      <c r="C275" s="57" t="s">
        <v>160</v>
      </c>
      <c r="D275" s="57" t="s">
        <v>179</v>
      </c>
      <c r="E275" s="58" t="s">
        <v>180</v>
      </c>
      <c r="F275" s="58" t="s">
        <v>391</v>
      </c>
      <c r="J275" t="e">
        <f t="shared" si="20"/>
        <v>#DIV/0!</v>
      </c>
      <c r="N275" s="1" t="e">
        <f t="shared" si="21"/>
        <v>#DIV/0!</v>
      </c>
      <c r="R275"/>
    </row>
    <row r="276" spans="1:18" ht="22.2" hidden="1" customHeight="1" x14ac:dyDescent="0.35">
      <c r="A276" s="59">
        <v>44712</v>
      </c>
      <c r="B276" s="57" t="s">
        <v>181</v>
      </c>
      <c r="C276" s="57" t="s">
        <v>22</v>
      </c>
      <c r="D276" s="57" t="s">
        <v>182</v>
      </c>
      <c r="E276" s="58" t="s">
        <v>183</v>
      </c>
      <c r="F276" s="58" t="s">
        <v>391</v>
      </c>
      <c r="J276" t="e">
        <f t="shared" si="20"/>
        <v>#DIV/0!</v>
      </c>
      <c r="N276" s="1" t="e">
        <f t="shared" si="21"/>
        <v>#DIV/0!</v>
      </c>
      <c r="R276"/>
    </row>
    <row r="277" spans="1:18" ht="22.2" hidden="1" customHeight="1" x14ac:dyDescent="0.35">
      <c r="A277" s="59">
        <v>44716</v>
      </c>
      <c r="B277" s="57" t="s">
        <v>184</v>
      </c>
      <c r="C277" s="57" t="s">
        <v>160</v>
      </c>
      <c r="D277" s="57" t="s">
        <v>185</v>
      </c>
      <c r="E277" s="58" t="s">
        <v>186</v>
      </c>
      <c r="F277" s="58" t="s">
        <v>143</v>
      </c>
      <c r="G277" s="45">
        <v>44877</v>
      </c>
      <c r="H277">
        <v>13.66</v>
      </c>
      <c r="I277">
        <v>40</v>
      </c>
      <c r="J277">
        <f t="shared" si="20"/>
        <v>34.150000000000006</v>
      </c>
      <c r="K277">
        <v>22</v>
      </c>
      <c r="L277">
        <v>74</v>
      </c>
      <c r="M277" t="s">
        <v>60</v>
      </c>
      <c r="N277" s="1">
        <f t="shared" si="21"/>
        <v>71.621621621621628</v>
      </c>
      <c r="R277"/>
    </row>
    <row r="278" spans="1:18" ht="22.2" hidden="1" customHeight="1" x14ac:dyDescent="0.35">
      <c r="A278" s="59">
        <v>44717</v>
      </c>
      <c r="B278" s="57" t="s">
        <v>187</v>
      </c>
      <c r="C278" s="57" t="s">
        <v>188</v>
      </c>
      <c r="D278" s="57" t="s">
        <v>189</v>
      </c>
      <c r="E278" s="58" t="s">
        <v>190</v>
      </c>
      <c r="F278" s="58" t="s">
        <v>391</v>
      </c>
      <c r="J278" t="e">
        <f t="shared" si="20"/>
        <v>#DIV/0!</v>
      </c>
      <c r="N278" s="1" t="e">
        <f t="shared" si="21"/>
        <v>#DIV/0!</v>
      </c>
      <c r="R278"/>
    </row>
    <row r="279" spans="1:18" ht="22.2" hidden="1" customHeight="1" x14ac:dyDescent="0.35">
      <c r="A279" s="59">
        <v>44719</v>
      </c>
      <c r="B279" s="57" t="s">
        <v>191</v>
      </c>
      <c r="C279" s="57" t="s">
        <v>14</v>
      </c>
      <c r="D279" s="57" t="s">
        <v>192</v>
      </c>
      <c r="E279" s="58" t="s">
        <v>193</v>
      </c>
      <c r="F279" s="58" t="s">
        <v>391</v>
      </c>
      <c r="J279" t="e">
        <f t="shared" si="20"/>
        <v>#DIV/0!</v>
      </c>
      <c r="N279" s="1" t="e">
        <f t="shared" si="21"/>
        <v>#DIV/0!</v>
      </c>
      <c r="R279"/>
    </row>
    <row r="280" spans="1:18" ht="22.2" hidden="1" customHeight="1" x14ac:dyDescent="0.35">
      <c r="A280" s="59">
        <v>44723</v>
      </c>
      <c r="B280" s="57" t="s">
        <v>194</v>
      </c>
      <c r="C280" s="57" t="s">
        <v>16</v>
      </c>
      <c r="D280" s="57" t="s">
        <v>195</v>
      </c>
      <c r="E280" s="58" t="s">
        <v>196</v>
      </c>
      <c r="F280" s="58" t="s">
        <v>143</v>
      </c>
      <c r="G280" s="45">
        <v>44916</v>
      </c>
      <c r="H280">
        <v>24</v>
      </c>
      <c r="I280">
        <v>35</v>
      </c>
      <c r="J280">
        <f t="shared" si="20"/>
        <v>68.571428571428569</v>
      </c>
      <c r="K280">
        <v>5</v>
      </c>
      <c r="L280">
        <v>138</v>
      </c>
      <c r="M280" t="s">
        <v>60</v>
      </c>
      <c r="N280" s="1">
        <f t="shared" si="21"/>
        <v>97.101449275362313</v>
      </c>
      <c r="R280"/>
    </row>
    <row r="281" spans="1:18" ht="22.2" hidden="1" customHeight="1" x14ac:dyDescent="0.35">
      <c r="A281" s="59">
        <v>44724</v>
      </c>
      <c r="B281" s="57" t="s">
        <v>197</v>
      </c>
      <c r="C281" s="57" t="s">
        <v>198</v>
      </c>
      <c r="D281" s="57" t="s">
        <v>199</v>
      </c>
      <c r="E281" s="58" t="s">
        <v>200</v>
      </c>
      <c r="F281" s="58" t="s">
        <v>391</v>
      </c>
      <c r="J281" t="e">
        <f t="shared" si="20"/>
        <v>#DIV/0!</v>
      </c>
      <c r="N281" s="1" t="e">
        <f t="shared" si="21"/>
        <v>#DIV/0!</v>
      </c>
      <c r="R281"/>
    </row>
    <row r="282" spans="1:18" ht="22.2" hidden="1" customHeight="1" x14ac:dyDescent="0.35">
      <c r="A282" s="59">
        <v>44726</v>
      </c>
      <c r="B282" s="57" t="s">
        <v>201</v>
      </c>
      <c r="C282" s="57" t="s">
        <v>14</v>
      </c>
      <c r="D282" s="57" t="s">
        <v>202</v>
      </c>
      <c r="E282" s="58" t="s">
        <v>203</v>
      </c>
      <c r="F282" s="58" t="s">
        <v>143</v>
      </c>
      <c r="G282" s="45">
        <v>44878</v>
      </c>
      <c r="H282">
        <v>10</v>
      </c>
      <c r="I282">
        <v>26</v>
      </c>
      <c r="J282">
        <f t="shared" si="20"/>
        <v>38.461538461538467</v>
      </c>
      <c r="K282">
        <v>48</v>
      </c>
      <c r="L282">
        <v>118</v>
      </c>
      <c r="M282" t="s">
        <v>60</v>
      </c>
      <c r="N282" s="1">
        <f t="shared" si="21"/>
        <v>60.169491525423723</v>
      </c>
      <c r="R282"/>
    </row>
    <row r="283" spans="1:18" ht="22.2" hidden="1" customHeight="1" x14ac:dyDescent="0.35">
      <c r="A283" s="56">
        <v>44730</v>
      </c>
      <c r="B283" s="57" t="s">
        <v>204</v>
      </c>
      <c r="C283" s="57" t="s">
        <v>16</v>
      </c>
      <c r="D283" s="57" t="s">
        <v>205</v>
      </c>
      <c r="E283" s="58" t="s">
        <v>206</v>
      </c>
      <c r="F283" s="58" t="s">
        <v>143</v>
      </c>
      <c r="G283" s="45">
        <v>44918</v>
      </c>
      <c r="H283">
        <v>19.329999999999998</v>
      </c>
      <c r="I283">
        <v>30</v>
      </c>
      <c r="J283">
        <f t="shared" si="20"/>
        <v>64.433333333333337</v>
      </c>
      <c r="K283">
        <v>20</v>
      </c>
      <c r="L283">
        <v>169</v>
      </c>
      <c r="M283" t="s">
        <v>60</v>
      </c>
      <c r="N283" s="1">
        <f t="shared" si="21"/>
        <v>88.757396449704146</v>
      </c>
      <c r="R283"/>
    </row>
    <row r="284" spans="1:18" ht="22.2" hidden="1" customHeight="1" x14ac:dyDescent="0.35">
      <c r="A284" s="56">
        <v>44731</v>
      </c>
      <c r="B284" s="57" t="s">
        <v>207</v>
      </c>
      <c r="C284" s="57" t="s">
        <v>136</v>
      </c>
      <c r="D284" s="57" t="s">
        <v>208</v>
      </c>
      <c r="E284" s="58" t="s">
        <v>209</v>
      </c>
      <c r="F284" s="58" t="s">
        <v>391</v>
      </c>
      <c r="J284" t="e">
        <f t="shared" si="20"/>
        <v>#DIV/0!</v>
      </c>
      <c r="N284" s="1" t="e">
        <f t="shared" si="21"/>
        <v>#DIV/0!</v>
      </c>
      <c r="R284"/>
    </row>
    <row r="285" spans="1:18" ht="22.2" hidden="1" customHeight="1" x14ac:dyDescent="0.35">
      <c r="A285" s="59">
        <v>44733</v>
      </c>
      <c r="B285" s="57" t="s">
        <v>210</v>
      </c>
      <c r="C285" s="57" t="s">
        <v>14</v>
      </c>
      <c r="D285" s="57" t="s">
        <v>211</v>
      </c>
      <c r="E285" s="58" t="s">
        <v>212</v>
      </c>
      <c r="F285" s="58" t="s">
        <v>391</v>
      </c>
      <c r="J285" t="e">
        <f t="shared" si="20"/>
        <v>#DIV/0!</v>
      </c>
      <c r="N285" s="1" t="e">
        <f t="shared" si="21"/>
        <v>#DIV/0!</v>
      </c>
      <c r="R285"/>
    </row>
    <row r="286" spans="1:18" ht="22.2" hidden="1" customHeight="1" x14ac:dyDescent="0.35">
      <c r="A286" s="59">
        <v>44736</v>
      </c>
      <c r="B286" s="57" t="s">
        <v>213</v>
      </c>
      <c r="C286" s="57" t="s">
        <v>16</v>
      </c>
      <c r="D286" s="57" t="s">
        <v>214</v>
      </c>
      <c r="E286" s="58" t="s">
        <v>215</v>
      </c>
      <c r="F286" s="58" t="s">
        <v>143</v>
      </c>
      <c r="G286" s="45">
        <v>44918</v>
      </c>
      <c r="H286">
        <v>5.33</v>
      </c>
      <c r="I286">
        <v>25</v>
      </c>
      <c r="J286">
        <f t="shared" si="20"/>
        <v>21.32</v>
      </c>
      <c r="K286">
        <v>52</v>
      </c>
      <c r="L286">
        <v>138</v>
      </c>
      <c r="M286" t="s">
        <v>60</v>
      </c>
      <c r="N286" s="1">
        <f t="shared" si="21"/>
        <v>63.04347826086957</v>
      </c>
      <c r="R286"/>
    </row>
    <row r="287" spans="1:18" ht="22.2" hidden="1" customHeight="1" x14ac:dyDescent="0.35">
      <c r="A287" s="59">
        <v>44738</v>
      </c>
      <c r="B287" s="57" t="s">
        <v>216</v>
      </c>
      <c r="C287" s="57" t="s">
        <v>136</v>
      </c>
      <c r="D287" s="57" t="s">
        <v>217</v>
      </c>
      <c r="E287" s="58" t="s">
        <v>218</v>
      </c>
      <c r="F287" s="58" t="s">
        <v>391</v>
      </c>
      <c r="J287" t="e">
        <f t="shared" si="20"/>
        <v>#DIV/0!</v>
      </c>
      <c r="N287" s="1" t="e">
        <f t="shared" si="21"/>
        <v>#DIV/0!</v>
      </c>
      <c r="R287"/>
    </row>
    <row r="288" spans="1:18" ht="22.2" hidden="1" customHeight="1" x14ac:dyDescent="0.35">
      <c r="A288" s="59">
        <v>44745</v>
      </c>
      <c r="B288" s="57" t="s">
        <v>219</v>
      </c>
      <c r="C288" s="57" t="s">
        <v>136</v>
      </c>
      <c r="D288" s="57" t="s">
        <v>220</v>
      </c>
      <c r="E288" s="58" t="s">
        <v>221</v>
      </c>
      <c r="F288" s="58" t="s">
        <v>391</v>
      </c>
      <c r="J288" t="e">
        <f t="shared" si="20"/>
        <v>#DIV/0!</v>
      </c>
      <c r="N288" s="1" t="e">
        <f t="shared" si="21"/>
        <v>#DIV/0!</v>
      </c>
      <c r="R288"/>
    </row>
    <row r="289" spans="1:18" ht="22.2" hidden="1" customHeight="1" x14ac:dyDescent="0.35">
      <c r="A289" s="59">
        <v>44746</v>
      </c>
      <c r="B289" s="57" t="s">
        <v>222</v>
      </c>
      <c r="C289" s="57" t="s">
        <v>14</v>
      </c>
      <c r="D289" s="57" t="s">
        <v>223</v>
      </c>
      <c r="E289" s="58" t="s">
        <v>224</v>
      </c>
      <c r="F289" s="58" t="s">
        <v>391</v>
      </c>
      <c r="J289" t="e">
        <f t="shared" si="20"/>
        <v>#DIV/0!</v>
      </c>
      <c r="N289" s="1" t="e">
        <f t="shared" si="21"/>
        <v>#DIV/0!</v>
      </c>
      <c r="R289"/>
    </row>
    <row r="290" spans="1:18" ht="22.2" hidden="1" customHeight="1" x14ac:dyDescent="0.35">
      <c r="A290" s="59">
        <v>44751</v>
      </c>
      <c r="B290" s="57" t="s">
        <v>225</v>
      </c>
      <c r="C290" s="57" t="s">
        <v>16</v>
      </c>
      <c r="D290" s="57" t="s">
        <v>226</v>
      </c>
      <c r="E290" s="58" t="s">
        <v>227</v>
      </c>
      <c r="F290" s="58" t="s">
        <v>391</v>
      </c>
      <c r="J290" t="e">
        <f t="shared" si="20"/>
        <v>#DIV/0!</v>
      </c>
      <c r="N290" s="1" t="e">
        <f t="shared" si="21"/>
        <v>#DIV/0!</v>
      </c>
      <c r="R290"/>
    </row>
    <row r="291" spans="1:18" ht="22.2" hidden="1" customHeight="1" x14ac:dyDescent="0.35">
      <c r="A291" s="60">
        <v>44752</v>
      </c>
      <c r="B291" s="61" t="s">
        <v>228</v>
      </c>
      <c r="C291" s="61" t="s">
        <v>229</v>
      </c>
      <c r="D291" s="62"/>
      <c r="E291" s="63" t="s">
        <v>230</v>
      </c>
      <c r="F291" s="58" t="s">
        <v>391</v>
      </c>
      <c r="J291" t="e">
        <f t="shared" si="20"/>
        <v>#DIV/0!</v>
      </c>
      <c r="N291" s="1" t="e">
        <f t="shared" si="21"/>
        <v>#DIV/0!</v>
      </c>
      <c r="R291"/>
    </row>
    <row r="292" spans="1:18" ht="22.2" hidden="1" customHeight="1" x14ac:dyDescent="0.35">
      <c r="A292" s="59">
        <v>44756</v>
      </c>
      <c r="B292" s="57" t="s">
        <v>231</v>
      </c>
      <c r="C292" s="57" t="s">
        <v>14</v>
      </c>
      <c r="D292" s="57" t="s">
        <v>232</v>
      </c>
      <c r="E292" s="58" t="s">
        <v>233</v>
      </c>
      <c r="F292" s="58" t="s">
        <v>391</v>
      </c>
      <c r="J292" t="e">
        <f t="shared" si="20"/>
        <v>#DIV/0!</v>
      </c>
      <c r="N292" s="1" t="e">
        <f t="shared" si="21"/>
        <v>#DIV/0!</v>
      </c>
      <c r="R292"/>
    </row>
    <row r="293" spans="1:18" ht="22.2" hidden="1" customHeight="1" x14ac:dyDescent="0.35">
      <c r="A293" s="56">
        <v>44759</v>
      </c>
      <c r="B293" s="57" t="s">
        <v>234</v>
      </c>
      <c r="C293" s="57" t="s">
        <v>22</v>
      </c>
      <c r="D293" s="57" t="s">
        <v>235</v>
      </c>
      <c r="E293" s="58" t="s">
        <v>236</v>
      </c>
      <c r="F293" s="58" t="s">
        <v>391</v>
      </c>
      <c r="J293" t="e">
        <f t="shared" si="20"/>
        <v>#DIV/0!</v>
      </c>
      <c r="N293" s="1" t="e">
        <f t="shared" si="21"/>
        <v>#DIV/0!</v>
      </c>
      <c r="R293"/>
    </row>
    <row r="294" spans="1:18" ht="22.2" hidden="1" customHeight="1" x14ac:dyDescent="0.35">
      <c r="A294" s="60">
        <v>44761</v>
      </c>
      <c r="B294" s="61" t="s">
        <v>237</v>
      </c>
      <c r="C294" s="61" t="s">
        <v>238</v>
      </c>
      <c r="D294" s="61" t="s">
        <v>239</v>
      </c>
      <c r="E294" s="63" t="s">
        <v>240</v>
      </c>
      <c r="F294" s="58" t="s">
        <v>391</v>
      </c>
      <c r="J294" t="e">
        <f t="shared" si="20"/>
        <v>#DIV/0!</v>
      </c>
      <c r="N294" s="1" t="e">
        <f t="shared" si="21"/>
        <v>#DIV/0!</v>
      </c>
      <c r="R294"/>
    </row>
    <row r="295" spans="1:18" ht="22.2" hidden="1" customHeight="1" x14ac:dyDescent="0.35">
      <c r="A295" s="56">
        <v>44766</v>
      </c>
      <c r="B295" s="57" t="s">
        <v>241</v>
      </c>
      <c r="C295" s="57" t="s">
        <v>242</v>
      </c>
      <c r="D295" s="57" t="s">
        <v>243</v>
      </c>
      <c r="E295" s="58" t="s">
        <v>244</v>
      </c>
      <c r="F295" s="58" t="s">
        <v>391</v>
      </c>
      <c r="J295" t="e">
        <f t="shared" ref="J295:J326" si="22">H295/I295*100</f>
        <v>#DIV/0!</v>
      </c>
      <c r="N295" s="1" t="e">
        <f t="shared" ref="N295:N326" si="23">(L295-K295+1)/L295*100</f>
        <v>#DIV/0!</v>
      </c>
      <c r="R295"/>
    </row>
    <row r="296" spans="1:18" ht="22.2" hidden="1" customHeight="1" x14ac:dyDescent="0.35">
      <c r="A296" s="64">
        <v>44773</v>
      </c>
      <c r="B296" s="57" t="s">
        <v>245</v>
      </c>
      <c r="C296" s="57" t="s">
        <v>17</v>
      </c>
      <c r="D296" s="57" t="s">
        <v>246</v>
      </c>
      <c r="E296" s="58" t="s">
        <v>247</v>
      </c>
      <c r="F296" s="58" t="s">
        <v>391</v>
      </c>
      <c r="J296" t="e">
        <f t="shared" si="22"/>
        <v>#DIV/0!</v>
      </c>
      <c r="N296" s="1" t="e">
        <f t="shared" si="23"/>
        <v>#DIV/0!</v>
      </c>
      <c r="R296"/>
    </row>
    <row r="297" spans="1:18" ht="22.2" hidden="1" customHeight="1" x14ac:dyDescent="0.35">
      <c r="A297" s="56">
        <v>44774</v>
      </c>
      <c r="B297" s="57" t="s">
        <v>248</v>
      </c>
      <c r="C297" s="57" t="s">
        <v>249</v>
      </c>
      <c r="D297" s="57" t="s">
        <v>250</v>
      </c>
      <c r="E297" s="58" t="s">
        <v>251</v>
      </c>
      <c r="F297" s="58" t="s">
        <v>391</v>
      </c>
      <c r="J297" t="e">
        <f t="shared" si="22"/>
        <v>#DIV/0!</v>
      </c>
      <c r="N297" s="1" t="e">
        <f t="shared" si="23"/>
        <v>#DIV/0!</v>
      </c>
      <c r="R297"/>
    </row>
    <row r="298" spans="1:18" ht="22.2" hidden="1" customHeight="1" x14ac:dyDescent="0.35">
      <c r="A298" s="56">
        <v>44777</v>
      </c>
      <c r="B298" s="57" t="s">
        <v>252</v>
      </c>
      <c r="C298" s="57" t="s">
        <v>253</v>
      </c>
      <c r="D298" s="57" t="s">
        <v>254</v>
      </c>
      <c r="E298" s="58" t="s">
        <v>255</v>
      </c>
      <c r="F298" s="58" t="s">
        <v>391</v>
      </c>
      <c r="J298" t="e">
        <f t="shared" si="22"/>
        <v>#DIV/0!</v>
      </c>
      <c r="N298" s="1" t="e">
        <f t="shared" si="23"/>
        <v>#DIV/0!</v>
      </c>
      <c r="R298"/>
    </row>
    <row r="299" spans="1:18" ht="22.2" hidden="1" customHeight="1" x14ac:dyDescent="0.35">
      <c r="A299" s="56">
        <v>44780</v>
      </c>
      <c r="B299" s="57" t="s">
        <v>256</v>
      </c>
      <c r="C299" s="57" t="s">
        <v>160</v>
      </c>
      <c r="D299" s="57" t="s">
        <v>257</v>
      </c>
      <c r="E299" s="58" t="s">
        <v>258</v>
      </c>
      <c r="F299" s="58" t="s">
        <v>391</v>
      </c>
      <c r="J299" t="e">
        <f t="shared" si="22"/>
        <v>#DIV/0!</v>
      </c>
      <c r="N299" s="1" t="e">
        <f t="shared" si="23"/>
        <v>#DIV/0!</v>
      </c>
      <c r="R299"/>
    </row>
    <row r="300" spans="1:18" ht="22.2" hidden="1" customHeight="1" x14ac:dyDescent="0.35">
      <c r="A300" s="56">
        <v>44781</v>
      </c>
      <c r="B300" s="57" t="s">
        <v>259</v>
      </c>
      <c r="C300" s="57" t="s">
        <v>249</v>
      </c>
      <c r="D300" s="57" t="s">
        <v>260</v>
      </c>
      <c r="E300" s="58" t="s">
        <v>261</v>
      </c>
      <c r="F300" s="58" t="s">
        <v>391</v>
      </c>
      <c r="J300" t="e">
        <f t="shared" si="22"/>
        <v>#DIV/0!</v>
      </c>
      <c r="N300" s="1" t="e">
        <f t="shared" si="23"/>
        <v>#DIV/0!</v>
      </c>
      <c r="R300"/>
    </row>
    <row r="301" spans="1:18" ht="22.2" hidden="1" customHeight="1" x14ac:dyDescent="0.35">
      <c r="A301" s="56">
        <v>44784</v>
      </c>
      <c r="B301" s="57" t="s">
        <v>262</v>
      </c>
      <c r="C301" s="57" t="s">
        <v>253</v>
      </c>
      <c r="D301" s="57" t="s">
        <v>263</v>
      </c>
      <c r="E301" s="58" t="s">
        <v>264</v>
      </c>
      <c r="F301" s="58" t="s">
        <v>391</v>
      </c>
      <c r="J301" t="e">
        <f t="shared" si="22"/>
        <v>#DIV/0!</v>
      </c>
      <c r="N301" s="1" t="e">
        <f t="shared" si="23"/>
        <v>#DIV/0!</v>
      </c>
      <c r="R301"/>
    </row>
    <row r="302" spans="1:18" ht="22.2" hidden="1" customHeight="1" x14ac:dyDescent="0.35">
      <c r="A302" s="56">
        <v>44787</v>
      </c>
      <c r="B302" s="57" t="s">
        <v>265</v>
      </c>
      <c r="C302" s="57" t="s">
        <v>16</v>
      </c>
      <c r="D302" s="57" t="s">
        <v>266</v>
      </c>
      <c r="E302" s="58" t="s">
        <v>267</v>
      </c>
      <c r="F302" s="58" t="s">
        <v>391</v>
      </c>
      <c r="J302" t="e">
        <f t="shared" si="22"/>
        <v>#DIV/0!</v>
      </c>
      <c r="N302" s="1" t="e">
        <f t="shared" si="23"/>
        <v>#DIV/0!</v>
      </c>
      <c r="R302"/>
    </row>
    <row r="303" spans="1:18" ht="22.2" hidden="1" customHeight="1" x14ac:dyDescent="0.35">
      <c r="A303" s="56">
        <v>44788</v>
      </c>
      <c r="B303" s="57" t="s">
        <v>268</v>
      </c>
      <c r="C303" s="57" t="s">
        <v>249</v>
      </c>
      <c r="D303" s="57" t="s">
        <v>269</v>
      </c>
      <c r="E303" s="58" t="s">
        <v>270</v>
      </c>
      <c r="F303" s="58" t="s">
        <v>391</v>
      </c>
      <c r="J303" t="e">
        <f t="shared" si="22"/>
        <v>#DIV/0!</v>
      </c>
      <c r="N303" s="1" t="e">
        <f t="shared" si="23"/>
        <v>#DIV/0!</v>
      </c>
      <c r="R303"/>
    </row>
    <row r="304" spans="1:18" ht="22.2" hidden="1" customHeight="1" x14ac:dyDescent="0.35">
      <c r="A304" s="56">
        <v>44791</v>
      </c>
      <c r="B304" s="57" t="s">
        <v>271</v>
      </c>
      <c r="C304" s="57" t="s">
        <v>253</v>
      </c>
      <c r="D304" s="57" t="s">
        <v>272</v>
      </c>
      <c r="E304" s="58" t="s">
        <v>273</v>
      </c>
      <c r="F304" s="58" t="s">
        <v>391</v>
      </c>
      <c r="J304" t="e">
        <f t="shared" si="22"/>
        <v>#DIV/0!</v>
      </c>
      <c r="N304" s="1" t="e">
        <f t="shared" si="23"/>
        <v>#DIV/0!</v>
      </c>
      <c r="R304"/>
    </row>
    <row r="305" spans="1:18" ht="22.2" hidden="1" customHeight="1" x14ac:dyDescent="0.35">
      <c r="A305" s="56">
        <v>44794</v>
      </c>
      <c r="B305" s="57" t="s">
        <v>274</v>
      </c>
      <c r="D305" s="65"/>
      <c r="E305" s="65"/>
      <c r="F305" s="58" t="s">
        <v>391</v>
      </c>
      <c r="J305" t="e">
        <f t="shared" si="22"/>
        <v>#DIV/0!</v>
      </c>
      <c r="N305" s="1" t="e">
        <f t="shared" si="23"/>
        <v>#DIV/0!</v>
      </c>
      <c r="R305"/>
    </row>
    <row r="306" spans="1:18" ht="22.2" hidden="1" customHeight="1" x14ac:dyDescent="0.35">
      <c r="A306" s="56">
        <v>44795</v>
      </c>
      <c r="B306" s="57" t="s">
        <v>275</v>
      </c>
      <c r="C306" s="57" t="s">
        <v>276</v>
      </c>
      <c r="D306" s="57" t="s">
        <v>277</v>
      </c>
      <c r="E306" s="58" t="s">
        <v>278</v>
      </c>
      <c r="F306" s="58" t="s">
        <v>391</v>
      </c>
      <c r="J306" t="e">
        <f t="shared" si="22"/>
        <v>#DIV/0!</v>
      </c>
      <c r="N306" s="1" t="e">
        <f t="shared" si="23"/>
        <v>#DIV/0!</v>
      </c>
      <c r="R306"/>
    </row>
    <row r="307" spans="1:18" ht="22.2" hidden="1" customHeight="1" x14ac:dyDescent="0.35">
      <c r="A307" s="56">
        <v>44798</v>
      </c>
      <c r="B307" s="57" t="s">
        <v>279</v>
      </c>
      <c r="C307" s="57" t="s">
        <v>253</v>
      </c>
      <c r="D307" s="57" t="s">
        <v>280</v>
      </c>
      <c r="E307" s="58" t="s">
        <v>281</v>
      </c>
      <c r="F307" s="58" t="s">
        <v>391</v>
      </c>
      <c r="J307" t="e">
        <f t="shared" si="22"/>
        <v>#DIV/0!</v>
      </c>
      <c r="N307" s="1" t="e">
        <f t="shared" si="23"/>
        <v>#DIV/0!</v>
      </c>
      <c r="R307"/>
    </row>
    <row r="308" spans="1:18" ht="22.2" hidden="1" customHeight="1" x14ac:dyDescent="0.35">
      <c r="A308" s="66">
        <v>44801</v>
      </c>
      <c r="B308" s="61" t="s">
        <v>282</v>
      </c>
      <c r="C308" s="61" t="s">
        <v>229</v>
      </c>
      <c r="D308" s="61" t="s">
        <v>283</v>
      </c>
      <c r="E308" s="63" t="s">
        <v>284</v>
      </c>
      <c r="F308" s="58" t="s">
        <v>391</v>
      </c>
      <c r="J308" t="e">
        <f t="shared" si="22"/>
        <v>#DIV/0!</v>
      </c>
      <c r="N308" s="1" t="e">
        <f t="shared" si="23"/>
        <v>#DIV/0!</v>
      </c>
      <c r="R308"/>
    </row>
    <row r="309" spans="1:18" ht="22.2" hidden="1" customHeight="1" x14ac:dyDescent="0.35">
      <c r="A309" s="66">
        <v>44802</v>
      </c>
      <c r="B309" s="61" t="s">
        <v>285</v>
      </c>
      <c r="C309" s="61" t="s">
        <v>286</v>
      </c>
      <c r="D309" s="61" t="s">
        <v>287</v>
      </c>
      <c r="E309" s="63" t="s">
        <v>288</v>
      </c>
      <c r="F309" s="58" t="s">
        <v>391</v>
      </c>
      <c r="J309" t="e">
        <f t="shared" si="22"/>
        <v>#DIV/0!</v>
      </c>
      <c r="N309" s="1" t="e">
        <f t="shared" si="23"/>
        <v>#DIV/0!</v>
      </c>
      <c r="R309"/>
    </row>
    <row r="310" spans="1:18" ht="22.2" hidden="1" customHeight="1" x14ac:dyDescent="0.35">
      <c r="A310" s="64">
        <v>44805</v>
      </c>
      <c r="B310" s="57" t="s">
        <v>289</v>
      </c>
      <c r="C310" s="57" t="s">
        <v>290</v>
      </c>
      <c r="D310" s="57" t="s">
        <v>291</v>
      </c>
      <c r="E310" s="58" t="s">
        <v>292</v>
      </c>
      <c r="F310" s="58" t="s">
        <v>391</v>
      </c>
      <c r="J310" t="e">
        <f t="shared" si="22"/>
        <v>#DIV/0!</v>
      </c>
      <c r="N310" s="1" t="e">
        <f t="shared" si="23"/>
        <v>#DIV/0!</v>
      </c>
      <c r="R310"/>
    </row>
    <row r="311" spans="1:18" ht="22.2" hidden="1" customHeight="1" x14ac:dyDescent="0.35">
      <c r="A311" s="64">
        <v>44808</v>
      </c>
      <c r="B311" s="57" t="s">
        <v>293</v>
      </c>
      <c r="C311" s="57" t="s">
        <v>16</v>
      </c>
      <c r="D311" s="57" t="s">
        <v>294</v>
      </c>
      <c r="E311" s="58" t="s">
        <v>295</v>
      </c>
      <c r="F311" s="58" t="s">
        <v>391</v>
      </c>
      <c r="J311" t="e">
        <f t="shared" si="22"/>
        <v>#DIV/0!</v>
      </c>
      <c r="N311" s="1" t="e">
        <f t="shared" si="23"/>
        <v>#DIV/0!</v>
      </c>
      <c r="R311"/>
    </row>
    <row r="312" spans="1:18" ht="22.2" hidden="1" customHeight="1" x14ac:dyDescent="0.35">
      <c r="A312" s="64">
        <v>44808</v>
      </c>
      <c r="B312" s="57" t="s">
        <v>296</v>
      </c>
      <c r="C312" s="57" t="s">
        <v>276</v>
      </c>
      <c r="D312" s="57" t="s">
        <v>297</v>
      </c>
      <c r="E312" s="58" t="s">
        <v>298</v>
      </c>
      <c r="F312" s="58" t="s">
        <v>391</v>
      </c>
      <c r="J312" t="e">
        <f t="shared" si="22"/>
        <v>#DIV/0!</v>
      </c>
      <c r="N312" s="1" t="e">
        <f t="shared" si="23"/>
        <v>#DIV/0!</v>
      </c>
      <c r="R312"/>
    </row>
    <row r="313" spans="1:18" ht="22.2" hidden="1" customHeight="1" x14ac:dyDescent="0.35">
      <c r="A313" s="64">
        <v>44812</v>
      </c>
      <c r="B313" s="57" t="s">
        <v>299</v>
      </c>
      <c r="C313" s="57" t="s">
        <v>290</v>
      </c>
      <c r="D313" s="57" t="s">
        <v>300</v>
      </c>
      <c r="E313" s="58" t="s">
        <v>301</v>
      </c>
      <c r="F313" s="58" t="s">
        <v>391</v>
      </c>
      <c r="J313" t="e">
        <f t="shared" si="22"/>
        <v>#DIV/0!</v>
      </c>
      <c r="N313" s="1" t="e">
        <f t="shared" si="23"/>
        <v>#DIV/0!</v>
      </c>
      <c r="R313"/>
    </row>
    <row r="314" spans="1:18" ht="22.2" hidden="1" customHeight="1" x14ac:dyDescent="0.35">
      <c r="A314" s="56">
        <v>44815</v>
      </c>
      <c r="B314" s="57" t="s">
        <v>302</v>
      </c>
      <c r="C314" s="57" t="s">
        <v>276</v>
      </c>
      <c r="D314" s="57" t="s">
        <v>303</v>
      </c>
      <c r="E314" s="58" t="s">
        <v>304</v>
      </c>
      <c r="F314" s="58" t="s">
        <v>391</v>
      </c>
      <c r="J314" t="e">
        <f t="shared" si="22"/>
        <v>#DIV/0!</v>
      </c>
      <c r="N314" s="1" t="e">
        <f t="shared" si="23"/>
        <v>#DIV/0!</v>
      </c>
      <c r="R314"/>
    </row>
    <row r="315" spans="1:18" ht="22.2" hidden="1" customHeight="1" x14ac:dyDescent="0.35">
      <c r="A315" s="56">
        <v>44815</v>
      </c>
      <c r="B315" s="57" t="s">
        <v>305</v>
      </c>
      <c r="C315" s="57" t="s">
        <v>136</v>
      </c>
      <c r="D315" s="57" t="s">
        <v>306</v>
      </c>
      <c r="E315" s="58" t="s">
        <v>307</v>
      </c>
      <c r="F315" s="58" t="s">
        <v>391</v>
      </c>
      <c r="J315" t="e">
        <f t="shared" si="22"/>
        <v>#DIV/0!</v>
      </c>
      <c r="N315" s="1" t="e">
        <f t="shared" si="23"/>
        <v>#DIV/0!</v>
      </c>
      <c r="R315"/>
    </row>
    <row r="316" spans="1:18" ht="22.2" hidden="1" customHeight="1" x14ac:dyDescent="0.35">
      <c r="A316" s="56">
        <v>44819</v>
      </c>
      <c r="B316" s="57" t="s">
        <v>308</v>
      </c>
      <c r="C316" s="57" t="s">
        <v>290</v>
      </c>
      <c r="D316" s="57" t="s">
        <v>309</v>
      </c>
      <c r="E316" s="58" t="s">
        <v>310</v>
      </c>
      <c r="F316" s="58" t="s">
        <v>391</v>
      </c>
      <c r="J316" t="e">
        <f t="shared" si="22"/>
        <v>#DIV/0!</v>
      </c>
      <c r="N316" s="1" t="e">
        <f t="shared" si="23"/>
        <v>#DIV/0!</v>
      </c>
      <c r="R316"/>
    </row>
    <row r="317" spans="1:18" ht="22.2" hidden="1" customHeight="1" x14ac:dyDescent="0.35">
      <c r="A317" s="56">
        <v>44822</v>
      </c>
      <c r="B317" s="57" t="s">
        <v>311</v>
      </c>
      <c r="C317" s="57" t="s">
        <v>276</v>
      </c>
      <c r="D317" s="57" t="s">
        <v>312</v>
      </c>
      <c r="E317" s="58" t="s">
        <v>313</v>
      </c>
      <c r="F317" s="58" t="s">
        <v>391</v>
      </c>
      <c r="J317" t="e">
        <f t="shared" si="22"/>
        <v>#DIV/0!</v>
      </c>
      <c r="N317" s="1" t="e">
        <f t="shared" si="23"/>
        <v>#DIV/0!</v>
      </c>
      <c r="R317"/>
    </row>
    <row r="318" spans="1:18" ht="22.2" hidden="1" customHeight="1" x14ac:dyDescent="0.35">
      <c r="A318" s="56">
        <v>44822</v>
      </c>
      <c r="B318" s="57" t="s">
        <v>314</v>
      </c>
      <c r="C318" s="57" t="s">
        <v>260</v>
      </c>
      <c r="D318" s="57" t="s">
        <v>315</v>
      </c>
      <c r="E318" s="58" t="s">
        <v>316</v>
      </c>
      <c r="F318" s="58" t="s">
        <v>391</v>
      </c>
      <c r="J318" t="e">
        <f t="shared" si="22"/>
        <v>#DIV/0!</v>
      </c>
      <c r="N318" s="1" t="e">
        <f t="shared" si="23"/>
        <v>#DIV/0!</v>
      </c>
      <c r="R318"/>
    </row>
    <row r="319" spans="1:18" ht="22.2" hidden="1" customHeight="1" x14ac:dyDescent="0.35">
      <c r="A319" s="56">
        <v>44826</v>
      </c>
      <c r="B319" s="57" t="s">
        <v>317</v>
      </c>
      <c r="C319" s="57" t="s">
        <v>290</v>
      </c>
      <c r="D319" s="57" t="s">
        <v>318</v>
      </c>
      <c r="E319" s="58" t="s">
        <v>319</v>
      </c>
      <c r="F319" s="58" t="s">
        <v>391</v>
      </c>
      <c r="J319" t="e">
        <f t="shared" si="22"/>
        <v>#DIV/0!</v>
      </c>
      <c r="N319" s="1" t="e">
        <f t="shared" si="23"/>
        <v>#DIV/0!</v>
      </c>
      <c r="R319"/>
    </row>
    <row r="320" spans="1:18" ht="22.2" hidden="1" customHeight="1" x14ac:dyDescent="0.35">
      <c r="A320" s="56">
        <v>44829</v>
      </c>
      <c r="B320" s="57" t="s">
        <v>320</v>
      </c>
      <c r="C320" s="57" t="s">
        <v>14</v>
      </c>
      <c r="D320" s="57" t="s">
        <v>321</v>
      </c>
      <c r="E320" s="58" t="s">
        <v>322</v>
      </c>
      <c r="F320" s="58" t="s">
        <v>391</v>
      </c>
      <c r="J320" t="e">
        <f t="shared" si="22"/>
        <v>#DIV/0!</v>
      </c>
      <c r="N320" s="1" t="e">
        <f t="shared" si="23"/>
        <v>#DIV/0!</v>
      </c>
      <c r="R320"/>
    </row>
    <row r="321" spans="1:18" ht="22.2" hidden="1" customHeight="1" x14ac:dyDescent="0.35">
      <c r="A321" s="56">
        <v>44830</v>
      </c>
      <c r="B321" s="57" t="s">
        <v>323</v>
      </c>
      <c r="C321" s="57" t="s">
        <v>290</v>
      </c>
      <c r="D321" s="57" t="s">
        <v>324</v>
      </c>
      <c r="E321" s="58" t="s">
        <v>325</v>
      </c>
      <c r="F321" s="58" t="s">
        <v>391</v>
      </c>
      <c r="J321" t="e">
        <f t="shared" si="22"/>
        <v>#DIV/0!</v>
      </c>
      <c r="N321" s="1" t="e">
        <f t="shared" si="23"/>
        <v>#DIV/0!</v>
      </c>
      <c r="R321"/>
    </row>
    <row r="322" spans="1:18" ht="22.2" hidden="1" customHeight="1" x14ac:dyDescent="0.35">
      <c r="A322" s="56">
        <v>44833</v>
      </c>
      <c r="B322" s="57" t="s">
        <v>326</v>
      </c>
      <c r="C322" s="57" t="s">
        <v>23</v>
      </c>
      <c r="D322" s="57" t="s">
        <v>327</v>
      </c>
      <c r="E322" s="58" t="s">
        <v>328</v>
      </c>
      <c r="F322" s="58" t="s">
        <v>143</v>
      </c>
      <c r="G322" s="45">
        <v>44923</v>
      </c>
      <c r="H322">
        <v>20</v>
      </c>
      <c r="I322">
        <v>24</v>
      </c>
      <c r="J322">
        <f t="shared" si="22"/>
        <v>83.333333333333343</v>
      </c>
      <c r="K322">
        <v>15</v>
      </c>
      <c r="L322">
        <v>134</v>
      </c>
      <c r="M322" t="s">
        <v>60</v>
      </c>
      <c r="N322" s="1">
        <f t="shared" si="23"/>
        <v>89.552238805970148</v>
      </c>
      <c r="R322"/>
    </row>
    <row r="323" spans="1:18" ht="22.2" hidden="1" customHeight="1" x14ac:dyDescent="0.35">
      <c r="A323" s="67">
        <v>44835</v>
      </c>
      <c r="B323" s="61" t="s">
        <v>329</v>
      </c>
      <c r="C323" s="61" t="s">
        <v>330</v>
      </c>
      <c r="D323" s="61" t="s">
        <v>331</v>
      </c>
      <c r="E323" s="61"/>
      <c r="F323" s="58" t="s">
        <v>391</v>
      </c>
      <c r="J323" t="e">
        <f t="shared" si="22"/>
        <v>#DIV/0!</v>
      </c>
      <c r="N323" s="1" t="e">
        <f t="shared" si="23"/>
        <v>#DIV/0!</v>
      </c>
      <c r="R323"/>
    </row>
    <row r="324" spans="1:18" ht="22.2" hidden="1" customHeight="1" x14ac:dyDescent="0.35">
      <c r="A324" s="56">
        <v>44836</v>
      </c>
      <c r="B324" s="57" t="s">
        <v>332</v>
      </c>
      <c r="C324" s="57" t="s">
        <v>290</v>
      </c>
      <c r="D324" s="57" t="s">
        <v>333</v>
      </c>
      <c r="E324" s="58" t="s">
        <v>334</v>
      </c>
      <c r="F324" s="58" t="s">
        <v>391</v>
      </c>
      <c r="J324" t="e">
        <f t="shared" si="22"/>
        <v>#DIV/0!</v>
      </c>
      <c r="N324" s="1" t="e">
        <f t="shared" si="23"/>
        <v>#DIV/0!</v>
      </c>
      <c r="R324"/>
    </row>
    <row r="325" spans="1:18" ht="22.2" hidden="1" customHeight="1" x14ac:dyDescent="0.35">
      <c r="A325" s="56">
        <v>44838</v>
      </c>
      <c r="B325" s="57" t="s">
        <v>335</v>
      </c>
      <c r="C325" s="57" t="s">
        <v>23</v>
      </c>
      <c r="D325" s="57" t="s">
        <v>336</v>
      </c>
      <c r="E325" s="58" t="s">
        <v>337</v>
      </c>
      <c r="F325" s="58" t="s">
        <v>143</v>
      </c>
      <c r="G325" s="45">
        <v>44923</v>
      </c>
      <c r="H325">
        <v>22.33</v>
      </c>
      <c r="I325">
        <v>25</v>
      </c>
      <c r="J325">
        <f t="shared" si="22"/>
        <v>89.32</v>
      </c>
      <c r="K325">
        <v>2</v>
      </c>
      <c r="L325">
        <v>107</v>
      </c>
      <c r="M325" t="s">
        <v>60</v>
      </c>
      <c r="N325" s="1">
        <f t="shared" si="23"/>
        <v>99.065420560747668</v>
      </c>
      <c r="R325"/>
    </row>
    <row r="326" spans="1:18" ht="22.2" hidden="1" customHeight="1" x14ac:dyDescent="0.35">
      <c r="A326" s="56">
        <v>44841</v>
      </c>
      <c r="B326" s="57" t="s">
        <v>338</v>
      </c>
      <c r="C326" s="57" t="s">
        <v>339</v>
      </c>
      <c r="D326" s="57" t="s">
        <v>340</v>
      </c>
      <c r="E326" s="57"/>
      <c r="F326" s="58" t="s">
        <v>391</v>
      </c>
      <c r="J326" t="e">
        <f t="shared" si="22"/>
        <v>#DIV/0!</v>
      </c>
      <c r="N326" s="1" t="e">
        <f t="shared" si="23"/>
        <v>#DIV/0!</v>
      </c>
      <c r="R326"/>
    </row>
    <row r="327" spans="1:18" ht="22.2" hidden="1" customHeight="1" x14ac:dyDescent="0.35">
      <c r="A327" s="66">
        <v>44843</v>
      </c>
      <c r="B327" s="61" t="s">
        <v>341</v>
      </c>
      <c r="C327" s="61" t="s">
        <v>229</v>
      </c>
      <c r="D327" s="61" t="s">
        <v>342</v>
      </c>
      <c r="E327" s="63" t="s">
        <v>343</v>
      </c>
      <c r="F327" s="58" t="s">
        <v>391</v>
      </c>
      <c r="J327" t="e">
        <f t="shared" ref="J327:J355" si="24">H327/I327*100</f>
        <v>#DIV/0!</v>
      </c>
      <c r="N327" s="1" t="e">
        <f t="shared" ref="N327:N355" si="25">(L327-K327+1)/L327*100</f>
        <v>#DIV/0!</v>
      </c>
      <c r="R327"/>
    </row>
    <row r="328" spans="1:18" ht="22.2" hidden="1" customHeight="1" thickBot="1" x14ac:dyDescent="0.35">
      <c r="A328" s="56">
        <v>44845</v>
      </c>
      <c r="B328" s="57" t="s">
        <v>344</v>
      </c>
      <c r="C328" s="57" t="s">
        <v>23</v>
      </c>
      <c r="D328" s="57" t="s">
        <v>345</v>
      </c>
      <c r="E328" s="58" t="s">
        <v>346</v>
      </c>
      <c r="F328" s="58" t="s">
        <v>143</v>
      </c>
      <c r="G328" s="45">
        <v>44923</v>
      </c>
      <c r="H328">
        <v>10.66</v>
      </c>
      <c r="I328">
        <v>24</v>
      </c>
      <c r="J328">
        <f t="shared" si="24"/>
        <v>44.416666666666664</v>
      </c>
      <c r="K328">
        <v>52</v>
      </c>
      <c r="L328">
        <v>79</v>
      </c>
      <c r="M328" t="s">
        <v>60</v>
      </c>
      <c r="N328" s="1">
        <f t="shared" si="25"/>
        <v>35.443037974683541</v>
      </c>
      <c r="R328"/>
    </row>
    <row r="329" spans="1:18" ht="22.2" hidden="1" customHeight="1" x14ac:dyDescent="0.35">
      <c r="A329" s="56">
        <v>44850</v>
      </c>
      <c r="B329" s="57" t="s">
        <v>347</v>
      </c>
      <c r="C329" s="57" t="s">
        <v>339</v>
      </c>
      <c r="D329" s="57" t="s">
        <v>348</v>
      </c>
      <c r="E329" s="57"/>
      <c r="F329" s="58" t="s">
        <v>391</v>
      </c>
      <c r="J329" t="e">
        <f t="shared" si="24"/>
        <v>#DIV/0!</v>
      </c>
      <c r="N329" s="1" t="e">
        <f t="shared" si="25"/>
        <v>#DIV/0!</v>
      </c>
      <c r="R329"/>
    </row>
    <row r="330" spans="1:18" ht="22.2" hidden="1" customHeight="1" x14ac:dyDescent="0.35">
      <c r="A330" s="56">
        <v>44850</v>
      </c>
      <c r="B330" s="57" t="s">
        <v>349</v>
      </c>
      <c r="C330" s="57" t="s">
        <v>19</v>
      </c>
      <c r="D330" s="57" t="s">
        <v>350</v>
      </c>
      <c r="E330" s="58" t="s">
        <v>351</v>
      </c>
      <c r="F330" s="58" t="s">
        <v>391</v>
      </c>
      <c r="J330" t="e">
        <f t="shared" si="24"/>
        <v>#DIV/0!</v>
      </c>
      <c r="N330" s="1" t="e">
        <f t="shared" si="25"/>
        <v>#DIV/0!</v>
      </c>
      <c r="R330"/>
    </row>
    <row r="331" spans="1:18" ht="22.2" hidden="1" customHeight="1" x14ac:dyDescent="0.35">
      <c r="A331" s="56">
        <v>44857</v>
      </c>
      <c r="B331" s="57" t="s">
        <v>352</v>
      </c>
      <c r="C331" s="57" t="s">
        <v>339</v>
      </c>
      <c r="D331" s="57" t="s">
        <v>353</v>
      </c>
      <c r="E331" s="58" t="s">
        <v>354</v>
      </c>
      <c r="F331" s="58" t="s">
        <v>391</v>
      </c>
      <c r="J331" t="e">
        <f t="shared" si="24"/>
        <v>#DIV/0!</v>
      </c>
      <c r="N331" s="1" t="e">
        <f t="shared" si="25"/>
        <v>#DIV/0!</v>
      </c>
      <c r="R331"/>
    </row>
    <row r="332" spans="1:18" ht="22.2" hidden="1" customHeight="1" x14ac:dyDescent="0.35">
      <c r="A332" s="56">
        <v>44858</v>
      </c>
      <c r="B332" s="57" t="s">
        <v>355</v>
      </c>
      <c r="C332" s="57" t="s">
        <v>339</v>
      </c>
      <c r="D332" s="57" t="s">
        <v>356</v>
      </c>
      <c r="E332" s="57"/>
      <c r="F332" s="58" t="s">
        <v>391</v>
      </c>
      <c r="J332" t="e">
        <f t="shared" si="24"/>
        <v>#DIV/0!</v>
      </c>
      <c r="N332" s="1" t="e">
        <f t="shared" si="25"/>
        <v>#DIV/0!</v>
      </c>
      <c r="R332"/>
    </row>
    <row r="333" spans="1:18" ht="22.2" hidden="1" customHeight="1" x14ac:dyDescent="0.35">
      <c r="A333" s="56">
        <v>44863</v>
      </c>
      <c r="B333" s="57" t="s">
        <v>357</v>
      </c>
      <c r="C333" s="57" t="s">
        <v>339</v>
      </c>
      <c r="D333" s="57" t="s">
        <v>358</v>
      </c>
      <c r="E333" s="57"/>
      <c r="F333" s="58" t="s">
        <v>391</v>
      </c>
      <c r="J333" t="e">
        <f t="shared" si="24"/>
        <v>#DIV/0!</v>
      </c>
      <c r="N333" s="1" t="e">
        <f t="shared" si="25"/>
        <v>#DIV/0!</v>
      </c>
      <c r="R333"/>
    </row>
    <row r="334" spans="1:18" ht="22.2" hidden="1" customHeight="1" x14ac:dyDescent="0.35">
      <c r="A334" s="56">
        <v>44864</v>
      </c>
      <c r="B334" s="57" t="s">
        <v>359</v>
      </c>
      <c r="C334" s="57" t="s">
        <v>18</v>
      </c>
      <c r="D334" s="57" t="s">
        <v>360</v>
      </c>
      <c r="E334" s="58" t="s">
        <v>361</v>
      </c>
      <c r="F334" s="58" t="s">
        <v>391</v>
      </c>
      <c r="J334" t="e">
        <f t="shared" si="24"/>
        <v>#DIV/0!</v>
      </c>
      <c r="N334" s="1" t="e">
        <f t="shared" si="25"/>
        <v>#DIV/0!</v>
      </c>
      <c r="R334"/>
    </row>
    <row r="335" spans="1:18" ht="22.2" hidden="1" customHeight="1" thickBot="1" x14ac:dyDescent="0.35">
      <c r="A335" s="66">
        <v>44865</v>
      </c>
      <c r="B335" s="61" t="s">
        <v>362</v>
      </c>
      <c r="C335" s="61" t="s">
        <v>363</v>
      </c>
      <c r="D335" s="61" t="s">
        <v>364</v>
      </c>
      <c r="E335" s="61"/>
      <c r="F335" s="58" t="s">
        <v>391</v>
      </c>
      <c r="J335" t="e">
        <f t="shared" si="24"/>
        <v>#DIV/0!</v>
      </c>
      <c r="N335" s="1" t="e">
        <f t="shared" si="25"/>
        <v>#DIV/0!</v>
      </c>
      <c r="R335"/>
    </row>
    <row r="336" spans="1:18" ht="22.2" customHeight="1" thickBot="1" x14ac:dyDescent="0.35">
      <c r="A336" s="68">
        <v>44869</v>
      </c>
      <c r="B336" s="69" t="s">
        <v>365</v>
      </c>
      <c r="C336" s="69" t="s">
        <v>366</v>
      </c>
      <c r="D336" s="69" t="s">
        <v>366</v>
      </c>
      <c r="E336" s="71" t="s">
        <v>407</v>
      </c>
      <c r="F336" s="58" t="s">
        <v>391</v>
      </c>
      <c r="J336" t="e">
        <f t="shared" si="24"/>
        <v>#DIV/0!</v>
      </c>
      <c r="N336" s="1" t="e">
        <f t="shared" si="25"/>
        <v>#DIV/0!</v>
      </c>
      <c r="R336"/>
    </row>
    <row r="337" spans="1:18" ht="22.2" hidden="1" customHeight="1" thickBot="1" x14ac:dyDescent="0.35">
      <c r="A337" s="56">
        <v>44871</v>
      </c>
      <c r="B337" s="57" t="s">
        <v>367</v>
      </c>
      <c r="C337" s="57" t="s">
        <v>18</v>
      </c>
      <c r="D337" s="57" t="s">
        <v>368</v>
      </c>
      <c r="E337" s="71" t="s">
        <v>369</v>
      </c>
      <c r="F337" s="58" t="s">
        <v>391</v>
      </c>
      <c r="J337" t="e">
        <f t="shared" si="24"/>
        <v>#DIV/0!</v>
      </c>
      <c r="N337" s="1" t="e">
        <f t="shared" si="25"/>
        <v>#DIV/0!</v>
      </c>
      <c r="R337"/>
    </row>
    <row r="338" spans="1:18" ht="22.2" hidden="1" customHeight="1" thickBot="1" x14ac:dyDescent="0.35">
      <c r="A338" s="56">
        <v>44878</v>
      </c>
      <c r="B338" s="57" t="s">
        <v>370</v>
      </c>
      <c r="C338" s="57" t="s">
        <v>250</v>
      </c>
      <c r="D338" s="57" t="s">
        <v>371</v>
      </c>
      <c r="E338" s="71" t="s">
        <v>408</v>
      </c>
      <c r="F338" s="58" t="s">
        <v>391</v>
      </c>
      <c r="J338" t="e">
        <f t="shared" si="24"/>
        <v>#DIV/0!</v>
      </c>
      <c r="N338" s="1" t="e">
        <f t="shared" si="25"/>
        <v>#DIV/0!</v>
      </c>
      <c r="R338"/>
    </row>
    <row r="339" spans="1:18" ht="22.2" customHeight="1" thickBot="1" x14ac:dyDescent="0.35">
      <c r="A339" s="68">
        <v>44879</v>
      </c>
      <c r="B339" s="69" t="s">
        <v>372</v>
      </c>
      <c r="C339" s="69" t="s">
        <v>366</v>
      </c>
      <c r="D339" s="69" t="s">
        <v>366</v>
      </c>
      <c r="E339" s="71" t="s">
        <v>409</v>
      </c>
      <c r="F339" s="58" t="s">
        <v>143</v>
      </c>
      <c r="G339" s="45">
        <v>44915</v>
      </c>
      <c r="H339">
        <v>59.33</v>
      </c>
      <c r="I339">
        <v>100</v>
      </c>
      <c r="J339">
        <f t="shared" si="24"/>
        <v>59.329999999999991</v>
      </c>
      <c r="K339">
        <v>28</v>
      </c>
      <c r="L339">
        <v>112</v>
      </c>
      <c r="M339" t="s">
        <v>60</v>
      </c>
      <c r="N339" s="1">
        <f t="shared" si="25"/>
        <v>75.892857142857139</v>
      </c>
      <c r="R339"/>
    </row>
    <row r="340" spans="1:18" ht="22.2" hidden="1" customHeight="1" thickBot="1" x14ac:dyDescent="0.35">
      <c r="A340" s="66">
        <v>44885</v>
      </c>
      <c r="B340" s="61" t="s">
        <v>373</v>
      </c>
      <c r="C340" s="61" t="s">
        <v>229</v>
      </c>
      <c r="D340" s="62"/>
      <c r="E340" s="72" t="s">
        <v>410</v>
      </c>
      <c r="F340" s="58" t="s">
        <v>391</v>
      </c>
      <c r="J340" t="e">
        <f t="shared" si="24"/>
        <v>#DIV/0!</v>
      </c>
      <c r="N340" s="1" t="e">
        <f t="shared" si="25"/>
        <v>#DIV/0!</v>
      </c>
      <c r="R340"/>
    </row>
    <row r="341" spans="1:18" ht="22.2" customHeight="1" thickBot="1" x14ac:dyDescent="0.35">
      <c r="A341" s="68">
        <v>44889</v>
      </c>
      <c r="B341" s="69" t="s">
        <v>374</v>
      </c>
      <c r="C341" s="69" t="s">
        <v>366</v>
      </c>
      <c r="D341" s="69" t="s">
        <v>366</v>
      </c>
      <c r="E341" s="71" t="s">
        <v>411</v>
      </c>
      <c r="F341" s="58" t="s">
        <v>143</v>
      </c>
      <c r="G341" s="45">
        <v>44917</v>
      </c>
      <c r="H341">
        <v>52</v>
      </c>
      <c r="I341">
        <v>100</v>
      </c>
      <c r="J341">
        <f t="shared" si="24"/>
        <v>52</v>
      </c>
      <c r="K341">
        <v>40</v>
      </c>
      <c r="L341">
        <v>87</v>
      </c>
      <c r="M341" t="s">
        <v>60</v>
      </c>
      <c r="N341" s="1">
        <f t="shared" si="25"/>
        <v>55.172413793103445</v>
      </c>
      <c r="R341"/>
    </row>
    <row r="342" spans="1:18" ht="22.2" hidden="1" customHeight="1" thickBot="1" x14ac:dyDescent="0.35">
      <c r="A342" s="56">
        <v>44892</v>
      </c>
      <c r="B342" s="57" t="s">
        <v>375</v>
      </c>
      <c r="C342" s="57" t="s">
        <v>23</v>
      </c>
      <c r="D342" s="57" t="s">
        <v>376</v>
      </c>
      <c r="E342" s="71" t="s">
        <v>412</v>
      </c>
      <c r="F342" s="58" t="s">
        <v>143</v>
      </c>
      <c r="G342" s="45">
        <v>44923</v>
      </c>
      <c r="H342">
        <v>44</v>
      </c>
      <c r="I342">
        <v>50</v>
      </c>
      <c r="J342">
        <f t="shared" si="24"/>
        <v>88</v>
      </c>
      <c r="K342">
        <v>1</v>
      </c>
      <c r="L342">
        <v>40</v>
      </c>
      <c r="M342" t="s">
        <v>60</v>
      </c>
      <c r="N342" s="1">
        <f t="shared" si="25"/>
        <v>100</v>
      </c>
      <c r="R342"/>
    </row>
    <row r="343" spans="1:18" ht="22.2" customHeight="1" thickBot="1" x14ac:dyDescent="0.35">
      <c r="A343" s="68">
        <v>44899</v>
      </c>
      <c r="B343" s="69" t="s">
        <v>377</v>
      </c>
      <c r="C343" s="69" t="s">
        <v>366</v>
      </c>
      <c r="D343" s="69" t="s">
        <v>366</v>
      </c>
      <c r="E343" s="71" t="s">
        <v>413</v>
      </c>
      <c r="F343" s="58" t="s">
        <v>143</v>
      </c>
      <c r="G343" s="45">
        <v>44925</v>
      </c>
      <c r="H343">
        <v>70</v>
      </c>
      <c r="I343">
        <v>100</v>
      </c>
      <c r="J343">
        <f t="shared" si="24"/>
        <v>70</v>
      </c>
      <c r="K343">
        <v>6</v>
      </c>
      <c r="L343">
        <v>68</v>
      </c>
      <c r="M343" t="s">
        <v>60</v>
      </c>
      <c r="N343" s="1">
        <f t="shared" si="25"/>
        <v>92.64705882352942</v>
      </c>
      <c r="R343"/>
    </row>
    <row r="344" spans="1:18" ht="22.2" hidden="1" customHeight="1" thickBot="1" x14ac:dyDescent="0.35">
      <c r="A344" s="64">
        <v>44899</v>
      </c>
      <c r="B344" s="57" t="s">
        <v>378</v>
      </c>
      <c r="C344" s="57" t="s">
        <v>269</v>
      </c>
      <c r="D344" s="57" t="s">
        <v>379</v>
      </c>
      <c r="E344" s="71" t="s">
        <v>414</v>
      </c>
      <c r="F344" s="58" t="s">
        <v>391</v>
      </c>
      <c r="J344" t="e">
        <f t="shared" si="24"/>
        <v>#DIV/0!</v>
      </c>
      <c r="N344" s="1" t="e">
        <f t="shared" si="25"/>
        <v>#DIV/0!</v>
      </c>
      <c r="R344"/>
    </row>
    <row r="345" spans="1:18" ht="22.2" customHeight="1" thickBot="1" x14ac:dyDescent="0.35">
      <c r="A345" s="68">
        <v>44906</v>
      </c>
      <c r="B345" s="69" t="s">
        <v>380</v>
      </c>
      <c r="C345" s="69" t="s">
        <v>366</v>
      </c>
      <c r="D345" s="69" t="s">
        <v>366</v>
      </c>
      <c r="E345" s="71" t="s">
        <v>415</v>
      </c>
      <c r="F345" s="58" t="s">
        <v>391</v>
      </c>
      <c r="G345" s="117"/>
      <c r="J345" t="e">
        <f t="shared" si="24"/>
        <v>#DIV/0!</v>
      </c>
      <c r="N345" s="1" t="e">
        <f t="shared" si="25"/>
        <v>#DIV/0!</v>
      </c>
    </row>
    <row r="346" spans="1:18" ht="22.2" customHeight="1" thickBot="1" x14ac:dyDescent="0.35">
      <c r="A346" s="68">
        <v>44909</v>
      </c>
      <c r="B346" s="69" t="s">
        <v>381</v>
      </c>
      <c r="C346" s="69" t="s">
        <v>366</v>
      </c>
      <c r="D346" s="69" t="s">
        <v>366</v>
      </c>
      <c r="E346" s="71" t="s">
        <v>417</v>
      </c>
      <c r="F346" s="58" t="s">
        <v>143</v>
      </c>
      <c r="G346" s="45">
        <v>44928</v>
      </c>
      <c r="H346">
        <v>70.66</v>
      </c>
      <c r="I346">
        <v>100</v>
      </c>
      <c r="J346">
        <f t="shared" si="24"/>
        <v>70.66</v>
      </c>
      <c r="K346">
        <v>2</v>
      </c>
      <c r="L346">
        <v>43</v>
      </c>
      <c r="M346" t="s">
        <v>59</v>
      </c>
      <c r="N346" s="1">
        <f t="shared" si="25"/>
        <v>97.674418604651152</v>
      </c>
    </row>
    <row r="347" spans="1:18" ht="22.2" customHeight="1" thickBot="1" x14ac:dyDescent="0.35">
      <c r="A347" s="68">
        <v>44919</v>
      </c>
      <c r="B347" s="69" t="s">
        <v>382</v>
      </c>
      <c r="C347" s="69" t="s">
        <v>366</v>
      </c>
      <c r="D347" s="69" t="s">
        <v>366</v>
      </c>
      <c r="E347" s="116" t="s">
        <v>419</v>
      </c>
      <c r="F347" s="58" t="s">
        <v>143</v>
      </c>
      <c r="G347" s="45">
        <v>44934</v>
      </c>
      <c r="H347">
        <v>44.33</v>
      </c>
      <c r="I347">
        <v>100</v>
      </c>
      <c r="J347">
        <f t="shared" si="24"/>
        <v>44.33</v>
      </c>
      <c r="K347">
        <v>102</v>
      </c>
      <c r="L347">
        <v>508</v>
      </c>
      <c r="M347" t="s">
        <v>60</v>
      </c>
      <c r="N347" s="1">
        <f t="shared" si="25"/>
        <v>80.118110236220474</v>
      </c>
    </row>
    <row r="348" spans="1:18" ht="22.2" customHeight="1" thickBot="1" x14ac:dyDescent="0.35">
      <c r="A348" s="68">
        <v>44920</v>
      </c>
      <c r="B348" s="69" t="s">
        <v>383</v>
      </c>
      <c r="C348" s="69" t="s">
        <v>366</v>
      </c>
      <c r="D348" s="69" t="s">
        <v>366</v>
      </c>
      <c r="E348" s="71" t="s">
        <v>416</v>
      </c>
      <c r="F348" s="58" t="s">
        <v>143</v>
      </c>
      <c r="G348" s="45">
        <v>44936</v>
      </c>
      <c r="H348">
        <v>52.33</v>
      </c>
      <c r="I348">
        <v>100</v>
      </c>
      <c r="J348">
        <f t="shared" si="24"/>
        <v>52.33</v>
      </c>
      <c r="K348">
        <v>20</v>
      </c>
      <c r="L348">
        <v>119</v>
      </c>
      <c r="M348" t="s">
        <v>60</v>
      </c>
      <c r="N348" s="1">
        <f t="shared" si="25"/>
        <v>84.033613445378151</v>
      </c>
    </row>
    <row r="349" spans="1:18" ht="22.2" customHeight="1" thickBot="1" x14ac:dyDescent="0.35">
      <c r="A349" s="70">
        <v>44927</v>
      </c>
      <c r="B349" s="69" t="s">
        <v>384</v>
      </c>
      <c r="C349" s="69" t="s">
        <v>366</v>
      </c>
      <c r="D349" s="69" t="s">
        <v>366</v>
      </c>
      <c r="E349" s="71" t="s">
        <v>418</v>
      </c>
      <c r="F349" s="58" t="s">
        <v>391</v>
      </c>
      <c r="J349" t="e">
        <f t="shared" si="24"/>
        <v>#DIV/0!</v>
      </c>
      <c r="N349" s="1" t="e">
        <f t="shared" si="25"/>
        <v>#DIV/0!</v>
      </c>
    </row>
    <row r="350" spans="1:18" ht="22.2" customHeight="1" thickBot="1" x14ac:dyDescent="0.35">
      <c r="A350" s="70">
        <v>44930</v>
      </c>
      <c r="B350" s="69" t="s">
        <v>385</v>
      </c>
      <c r="C350" s="69" t="s">
        <v>366</v>
      </c>
      <c r="D350" s="69" t="s">
        <v>366</v>
      </c>
      <c r="E350" s="73"/>
      <c r="F350" s="58" t="s">
        <v>391</v>
      </c>
      <c r="J350" t="e">
        <f t="shared" si="24"/>
        <v>#DIV/0!</v>
      </c>
      <c r="N350" s="1" t="e">
        <f t="shared" si="25"/>
        <v>#DIV/0!</v>
      </c>
    </row>
    <row r="351" spans="1:18" ht="22.2" customHeight="1" thickBot="1" x14ac:dyDescent="0.35">
      <c r="A351" s="70">
        <v>44934</v>
      </c>
      <c r="B351" s="69" t="s">
        <v>386</v>
      </c>
      <c r="C351" s="69" t="s">
        <v>366</v>
      </c>
      <c r="D351" s="69" t="s">
        <v>366</v>
      </c>
      <c r="E351" s="73"/>
      <c r="F351" s="58" t="s">
        <v>391</v>
      </c>
      <c r="J351" t="e">
        <f t="shared" si="24"/>
        <v>#DIV/0!</v>
      </c>
      <c r="N351" s="1" t="e">
        <f t="shared" si="25"/>
        <v>#DIV/0!</v>
      </c>
    </row>
    <row r="352" spans="1:18" ht="22.2" customHeight="1" thickBot="1" x14ac:dyDescent="0.35">
      <c r="A352" s="68">
        <v>44940</v>
      </c>
      <c r="B352" s="69" t="s">
        <v>387</v>
      </c>
      <c r="C352" s="69" t="s">
        <v>366</v>
      </c>
      <c r="D352" s="69" t="s">
        <v>366</v>
      </c>
      <c r="E352" s="73"/>
      <c r="F352" s="58" t="s">
        <v>391</v>
      </c>
      <c r="J352" t="e">
        <f t="shared" si="24"/>
        <v>#DIV/0!</v>
      </c>
      <c r="N352" s="1" t="e">
        <f t="shared" si="25"/>
        <v>#DIV/0!</v>
      </c>
    </row>
    <row r="353" spans="1:14" ht="22.2" customHeight="1" thickBot="1" x14ac:dyDescent="0.35">
      <c r="A353" s="68">
        <v>44941</v>
      </c>
      <c r="B353" s="69" t="s">
        <v>388</v>
      </c>
      <c r="C353" s="69" t="s">
        <v>366</v>
      </c>
      <c r="D353" s="69" t="s">
        <v>366</v>
      </c>
      <c r="E353" s="73"/>
      <c r="F353" s="58" t="s">
        <v>391</v>
      </c>
      <c r="J353" t="e">
        <f t="shared" si="24"/>
        <v>#DIV/0!</v>
      </c>
      <c r="N353" s="1" t="e">
        <f t="shared" si="25"/>
        <v>#DIV/0!</v>
      </c>
    </row>
    <row r="354" spans="1:14" ht="22.2" customHeight="1" thickBot="1" x14ac:dyDescent="0.35">
      <c r="A354" s="68">
        <v>44950</v>
      </c>
      <c r="B354" s="69" t="s">
        <v>389</v>
      </c>
      <c r="C354" s="69" t="s">
        <v>366</v>
      </c>
      <c r="D354" s="69" t="s">
        <v>366</v>
      </c>
      <c r="E354" s="73"/>
      <c r="F354" s="58" t="s">
        <v>391</v>
      </c>
      <c r="J354" t="e">
        <f t="shared" si="24"/>
        <v>#DIV/0!</v>
      </c>
      <c r="N354" s="1" t="e">
        <f t="shared" si="25"/>
        <v>#DIV/0!</v>
      </c>
    </row>
    <row r="355" spans="1:14" ht="22.2" customHeight="1" thickBot="1" x14ac:dyDescent="0.35">
      <c r="A355" s="68">
        <v>44955</v>
      </c>
      <c r="B355" s="69" t="s">
        <v>390</v>
      </c>
      <c r="C355" s="69" t="s">
        <v>366</v>
      </c>
      <c r="D355" s="69" t="s">
        <v>366</v>
      </c>
      <c r="E355" s="73"/>
      <c r="F355" s="58" t="s">
        <v>391</v>
      </c>
      <c r="J355" t="e">
        <f t="shared" si="24"/>
        <v>#DIV/0!</v>
      </c>
      <c r="N355" s="1" t="e">
        <f t="shared" si="25"/>
        <v>#DIV/0!</v>
      </c>
    </row>
  </sheetData>
  <mergeCells count="215"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4:K194"/>
    <mergeCell ref="C195:K195"/>
    <mergeCell ref="C218:N218"/>
    <mergeCell ref="A220:R220"/>
    <mergeCell ref="C222:K222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247:D247"/>
    <mergeCell ref="C248:D248"/>
    <mergeCell ref="C249:D249"/>
    <mergeCell ref="C250:D250"/>
    <mergeCell ref="C251:D251"/>
    <mergeCell ref="A256:U258"/>
    <mergeCell ref="A260:E260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179:K179"/>
    <mergeCell ref="C178:K178"/>
    <mergeCell ref="C176:K176"/>
    <mergeCell ref="C177:K177"/>
    <mergeCell ref="C193:K193"/>
    <mergeCell ref="C192:K192"/>
    <mergeCell ref="C175:K175"/>
    <mergeCell ref="A245:Q245"/>
    <mergeCell ref="C246:D246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12:K212"/>
    <mergeCell ref="C213:K213"/>
    <mergeCell ref="C214:K214"/>
    <mergeCell ref="C215:K215"/>
    <mergeCell ref="C216:K216"/>
    <mergeCell ref="C217:K217"/>
  </mergeCells>
  <phoneticPr fontId="3" type="noConversion"/>
  <conditionalFormatting sqref="C5:K28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72" priority="309" operator="greaterThan">
      <formula>79.27673274</formula>
    </cfRule>
    <cfRule type="cellIs" dxfId="71" priority="310" operator="greaterThan">
      <formula>79.27673274</formula>
    </cfRule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0" priority="312" percent="1" rank="10"/>
  </conditionalFormatting>
  <conditionalFormatting sqref="P5:P29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69" priority="305" operator="equal">
      <formula>"NO"</formula>
    </cfRule>
  </conditionalFormatting>
  <conditionalFormatting sqref="T35:T46">
    <cfRule type="cellIs" dxfId="68" priority="294" operator="equal">
      <formula>"NO"</formula>
    </cfRule>
  </conditionalFormatting>
  <conditionalFormatting sqref="C35:K46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67" priority="322" operator="greaterThan">
      <formula>79.27673274</formula>
    </cfRule>
    <cfRule type="cellIs" dxfId="66" priority="323" operator="greaterThan">
      <formula>79.27673274</formula>
    </cfRule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5" priority="325" percent="1" rank="10"/>
  </conditionalFormatting>
  <conditionalFormatting sqref="P35:P47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64" priority="283" operator="equal">
      <formula>"NO"</formula>
    </cfRule>
  </conditionalFormatting>
  <conditionalFormatting sqref="C52:K57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63" priority="337" operator="greaterThan">
      <formula>79.27673274</formula>
    </cfRule>
    <cfRule type="cellIs" dxfId="62" priority="338" operator="greaterThan">
      <formula>79.27673274</formula>
    </cfRule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1" priority="340" percent="1" rank="10"/>
  </conditionalFormatting>
  <conditionalFormatting sqref="U52:U58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401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403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0" priority="405" operator="greaterThan">
      <formula>$G$24</formula>
    </cfRule>
  </conditionalFormatting>
  <conditionalFormatting sqref="N75:N80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409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411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41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9" priority="413" operator="greaterThan">
      <formula>$G$24</formula>
    </cfRule>
  </conditionalFormatting>
  <conditionalFormatting sqref="N66:N69">
    <cfRule type="colorScale" priority="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58" priority="210" operator="greaterThan">
      <formula>79.27673274</formula>
    </cfRule>
    <cfRule type="cellIs" dxfId="57" priority="211" operator="greaterThan">
      <formula>79.27673274</formula>
    </cfRule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6" priority="213" percent="1" rank="10"/>
  </conditionalFormatting>
  <conditionalFormatting sqref="P90:P114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55" priority="209" operator="equal">
      <formula>"NO"</formula>
    </cfRule>
  </conditionalFormatting>
  <conditionalFormatting sqref="T120:T131">
    <cfRule type="cellIs" dxfId="54" priority="208" operator="equal">
      <formula>"NO"</formula>
    </cfRule>
  </conditionalFormatting>
  <conditionalFormatting sqref="C120:K131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53" priority="223" operator="greaterThan">
      <formula>79.27673274</formula>
    </cfRule>
    <cfRule type="cellIs" dxfId="52" priority="224" operator="greaterThan">
      <formula>79.27673274</formula>
    </cfRule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1" priority="226" percent="1" rank="10"/>
  </conditionalFormatting>
  <conditionalFormatting sqref="P120:P132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50" priority="207" operator="equal">
      <formula>"NO"</formula>
    </cfRule>
  </conditionalFormatting>
  <conditionalFormatting sqref="C137:K142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49" priority="235" operator="greaterThan">
      <formula>79.27673274</formula>
    </cfRule>
    <cfRule type="cellIs" dxfId="48" priority="236" operator="greaterThan">
      <formula>79.27673274</formula>
    </cfRule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7" priority="238" percent="1" rank="10"/>
  </conditionalFormatting>
  <conditionalFormatting sqref="U137:U143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50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52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6" priority="254" operator="greaterThan">
      <formula>$G$24</formula>
    </cfRule>
  </conditionalFormatting>
  <conditionalFormatting sqref="N147:N154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205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203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5" priority="202" operator="greaterThan">
      <formula>$G$24</formula>
    </cfRule>
  </conditionalFormatting>
  <conditionalFormatting sqref="N62:N63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196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194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4" priority="193" operator="greaterThan">
      <formula>$G$24</formula>
    </cfRule>
  </conditionalFormatting>
  <conditionalFormatting sqref="N64:N65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416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418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41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3" priority="420" operator="greaterThan">
      <formula>$G$24</formula>
    </cfRule>
  </conditionalFormatting>
  <conditionalFormatting sqref="N160:N163">
    <cfRule type="colorScale" priority="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42" priority="139" operator="equal">
      <formula>"NO"</formula>
    </cfRule>
  </conditionalFormatting>
  <conditionalFormatting sqref="C206:K217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41" priority="138" operator="equal">
      <formula>"NO"</formula>
    </cfRule>
  </conditionalFormatting>
  <conditionalFormatting sqref="C223:K228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40" priority="166" operator="greaterThan">
      <formula>79.27673274</formula>
    </cfRule>
    <cfRule type="cellIs" dxfId="39" priority="167" operator="greaterThan">
      <formula>79.27673274</formula>
    </cfRule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8" priority="169" percent="1" rank="10"/>
  </conditionalFormatting>
  <conditionalFormatting sqref="U223:U229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1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1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1">
    <cfRule type="iconSet" priority="173">
      <iconSet iconSet="3Arrows">
        <cfvo type="percent" val="0"/>
        <cfvo type="percent" val="33"/>
        <cfvo type="percent" val="67"/>
      </iconSet>
    </cfRule>
  </conditionalFormatting>
  <conditionalFormatting sqref="I233:I241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1">
    <cfRule type="iconSet" priority="175">
      <iconSet iconSet="3Arrows">
        <cfvo type="percent" val="0"/>
        <cfvo type="percent" val="33"/>
        <cfvo type="percent" val="67"/>
      </iconSet>
    </cfRule>
  </conditionalFormatting>
  <conditionalFormatting sqref="F233:F241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7" priority="177" operator="greaterThan">
      <formula>$G$24</formula>
    </cfRule>
  </conditionalFormatting>
  <conditionalFormatting sqref="N233:N24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7:L250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:O250">
    <cfRule type="iconSet" priority="180">
      <iconSet iconSet="3Arrows">
        <cfvo type="percent" val="0"/>
        <cfvo type="percent" val="33"/>
        <cfvo type="percent" val="67"/>
      </iconSet>
    </cfRule>
  </conditionalFormatting>
  <conditionalFormatting sqref="I247:I250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7:J250">
    <cfRule type="iconSet" priority="182">
      <iconSet iconSet="3Arrows">
        <cfvo type="percent" val="0"/>
        <cfvo type="percent" val="33"/>
        <cfvo type="percent" val="67"/>
      </iconSet>
    </cfRule>
  </conditionalFormatting>
  <conditionalFormatting sqref="F247:F250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6" priority="184" operator="greaterThan">
      <formula>$G$24</formula>
    </cfRule>
  </conditionalFormatting>
  <conditionalFormatting sqref="N247:N250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7:M250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6:P200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4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35" priority="56" operator="greaterThan">
      <formula>79.27673274</formula>
    </cfRule>
    <cfRule type="cellIs" dxfId="34" priority="57" operator="greaterThan">
      <formula>79.27673274</formula>
    </cfRule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3" priority="59" percent="1" rank="10"/>
  </conditionalFormatting>
  <conditionalFormatting sqref="U176:U19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1 R243">
    <cfRule type="cellIs" dxfId="32" priority="51" operator="greaterThan">
      <formula>79.27673274</formula>
    </cfRule>
    <cfRule type="cellIs" dxfId="31" priority="52" operator="greaterThan">
      <formula>79.27673274</formula>
    </cfRule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0" priority="54" percent="1" rank="10"/>
  </conditionalFormatting>
  <conditionalFormatting sqref="R233:R241 R24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7:R251">
    <cfRule type="cellIs" dxfId="29" priority="46" operator="greaterThan">
      <formula>79.27673274</formula>
    </cfRule>
    <cfRule type="cellIs" dxfId="28" priority="47" operator="greaterThan">
      <formula>79.27673274</formula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7" priority="49" percent="1" rank="10"/>
  </conditionalFormatting>
  <conditionalFormatting sqref="R247:R25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243:R255 R201:R217 R219:R241 R182:R199 R260:R1048576 S259">
    <cfRule type="cellIs" dxfId="26" priority="44" operator="between">
      <formula>1</formula>
      <formula>10</formula>
    </cfRule>
    <cfRule type="colorScale" priority="45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201:T255 T1:T199 T260:T1048576 U259">
    <cfRule type="cellIs" dxfId="25" priority="43" operator="equal">
      <formula>"YES"</formula>
    </cfRule>
  </conditionalFormatting>
  <conditionalFormatting sqref="U206:U218">
    <cfRule type="cellIs" dxfId="24" priority="33" operator="greaterThan">
      <formula>79.27673274</formula>
    </cfRule>
    <cfRule type="cellIs" dxfId="23" priority="34" operator="greaterThan">
      <formula>79.27673274</formula>
    </cfRule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2" priority="36" percent="1" rank="10"/>
  </conditionalFormatting>
  <conditionalFormatting sqref="U206:U21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1 P243">
    <cfRule type="cellIs" dxfId="21" priority="31" operator="between">
      <formula>1</formula>
      <formula>10</formula>
    </cfRule>
  </conditionalFormatting>
  <conditionalFormatting sqref="Q200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4">
    <cfRule type="cellIs" dxfId="20" priority="27" operator="equal">
      <formula>"NO"</formula>
    </cfRule>
  </conditionalFormatting>
  <conditionalFormatting sqref="S232:S245">
    <cfRule type="cellIs" dxfId="19" priority="26" operator="equal">
      <formula>"YES"</formula>
    </cfRule>
  </conditionalFormatting>
  <conditionalFormatting sqref="G259:I259 A259:F260 A262:F335 A336:D355 F336:F355">
    <cfRule type="beginsWith" dxfId="18" priority="25" operator="beginsWith" text="GATE Overflow 2023">
      <formula>LEFT((A259),LEN("GATE Overflow 2023"))=("GATE Overflow 2023")</formula>
    </cfRule>
  </conditionalFormatting>
  <conditionalFormatting sqref="F259:F260 F262:F355">
    <cfRule type="cellIs" dxfId="17" priority="24" operator="equal">
      <formula>"Y"</formula>
    </cfRule>
  </conditionalFormatting>
  <conditionalFormatting sqref="F262:F355">
    <cfRule type="containsText" dxfId="16" priority="22" operator="containsText" text="Y">
      <formula>NOT(ISERROR(SEARCH("Y",F262)))</formula>
    </cfRule>
    <cfRule type="containsText" dxfId="15" priority="23" operator="containsText" text="N">
      <formula>NOT(ISERROR(SEARCH("N",F262)))</formula>
    </cfRule>
  </conditionalFormatting>
  <conditionalFormatting sqref="N263:N355">
    <cfRule type="cellIs" dxfId="14" priority="17" operator="greaterThan">
      <formula>79.27673274</formula>
    </cfRule>
    <cfRule type="cellIs" dxfId="13" priority="18" operator="greaterThan">
      <formula>79.27673274</formula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2" priority="20" percent="1" rank="10"/>
  </conditionalFormatting>
  <conditionalFormatting sqref="N263:N3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3:N355">
    <cfRule type="colorScale" priority="8">
      <colorScale>
        <cfvo type="num" val="1"/>
        <cfvo type="percentile" val="50"/>
        <cfvo type="num" val="1000"/>
        <color rgb="FFF8696B"/>
        <color rgb="FFFCFCFF"/>
        <color rgb="FF63BE7B"/>
      </colorScale>
    </cfRule>
    <cfRule type="cellIs" dxfId="11" priority="15" operator="between">
      <formula>1</formula>
      <formula>10</formula>
    </cfRule>
  </conditionalFormatting>
  <conditionalFormatting sqref="J262:J355">
    <cfRule type="cellIs" dxfId="10" priority="14" operator="greaterThan">
      <formula>90</formula>
    </cfRule>
  </conditionalFormatting>
  <conditionalFormatting sqref="A261:F261">
    <cfRule type="beginsWith" dxfId="9" priority="13" operator="beginsWith" text="GATE Overflow 2023">
      <formula>LEFT((A261),LEN("GATE Overflow 2023"))=("GATE Overflow 2023")</formula>
    </cfRule>
  </conditionalFormatting>
  <conditionalFormatting sqref="F261">
    <cfRule type="cellIs" dxfId="8" priority="12" operator="equal">
      <formula>"Y"</formula>
    </cfRule>
  </conditionalFormatting>
  <conditionalFormatting sqref="F261">
    <cfRule type="containsText" dxfId="7" priority="10" operator="containsText" text="Y">
      <formula>NOT(ISERROR(SEARCH("Y",F261)))</formula>
    </cfRule>
    <cfRule type="containsText" dxfId="6" priority="11" operator="containsText" text="N">
      <formula>NOT(ISERROR(SEARCH("N",F261)))</formula>
    </cfRule>
  </conditionalFormatting>
  <conditionalFormatting sqref="J261">
    <cfRule type="cellIs" dxfId="5" priority="9" operator="greaterThan">
      <formula>90</formula>
    </cfRule>
  </conditionalFormatting>
  <conditionalFormatting sqref="K262:K355">
    <cfRule type="cellIs" dxfId="4" priority="1" operator="between">
      <formula>1</formula>
      <formula>20</formula>
    </cfRule>
  </conditionalFormatting>
  <hyperlinks>
    <hyperlink ref="A260" r:id="rId1" xr:uid="{A48A837A-6637-4FEB-B701-8DEB481B36AB}"/>
    <hyperlink ref="E262" r:id="rId2" xr:uid="{8442291A-0538-4BE1-9F2C-E078AFC4E009}"/>
    <hyperlink ref="E263" r:id="rId3" xr:uid="{4DA7F430-C59F-4E9B-89E3-49A94F476D3A}"/>
    <hyperlink ref="E264" r:id="rId4" xr:uid="{778C9007-FDDC-4047-9694-562812D94DA1}"/>
    <hyperlink ref="E265" r:id="rId5" xr:uid="{089D1956-2B43-4055-B800-AE1ED987DE53}"/>
    <hyperlink ref="E266" r:id="rId6" xr:uid="{82BF84B2-733F-4D38-B8E3-46C9A36F6169}"/>
    <hyperlink ref="E267" r:id="rId7" xr:uid="{00D84BBE-DA6B-4412-AAD4-B3C3B36CEC55}"/>
    <hyperlink ref="E268" r:id="rId8" xr:uid="{81F47201-6432-4C39-BD06-0A2A46F95052}"/>
    <hyperlink ref="E269" r:id="rId9" xr:uid="{58176BE6-0DF4-4F4B-A100-5CDF8E66A77E}"/>
    <hyperlink ref="E270" r:id="rId10" xr:uid="{5C4E6EBB-A144-47DC-9ED9-B6F204EB7FCC}"/>
    <hyperlink ref="E271" r:id="rId11" xr:uid="{78DF2D31-76C6-47A9-AF0F-420756DA65C7}"/>
    <hyperlink ref="E272" r:id="rId12" xr:uid="{5EB60017-87F2-41C0-8D7D-675EB9310A5C}"/>
    <hyperlink ref="E273" r:id="rId13" xr:uid="{4F42F209-8925-4F51-A201-A2D410715D3D}"/>
    <hyperlink ref="E274" r:id="rId14" xr:uid="{DD4E1CFE-7071-4367-8E49-1D0C5993D8BE}"/>
    <hyperlink ref="E275" r:id="rId15" xr:uid="{97CF0EE7-A029-44DB-A401-4AE6F21A712F}"/>
    <hyperlink ref="E276" r:id="rId16" xr:uid="{B4FA3BBD-9D6F-435E-8EC5-B06E712CF7C3}"/>
    <hyperlink ref="E277" r:id="rId17" xr:uid="{E5A47DB7-5222-45A3-9858-FFD6266F9CD3}"/>
    <hyperlink ref="E278" r:id="rId18" xr:uid="{7FEB78CE-5081-4EE6-8CA4-77FC4F044BCE}"/>
    <hyperlink ref="E279" r:id="rId19" xr:uid="{E85C1FB1-5134-427C-A615-B7CEAFCEEABB}"/>
    <hyperlink ref="E280" r:id="rId20" xr:uid="{5D68D7A9-1105-4B6B-9B08-F3B6A966F31E}"/>
    <hyperlink ref="E281" r:id="rId21" xr:uid="{14CC3584-7551-498B-985E-F196E6E50046}"/>
    <hyperlink ref="E282" r:id="rId22" xr:uid="{48EBE728-3E32-48A6-8B7B-638377B9ABD3}"/>
    <hyperlink ref="E283" r:id="rId23" xr:uid="{800F78D2-E41B-4EFD-9EDB-3491DDC9D475}"/>
    <hyperlink ref="E284" r:id="rId24" xr:uid="{D2325660-8EC4-45B5-91EF-4440CDC5CCD4}"/>
    <hyperlink ref="E285" r:id="rId25" xr:uid="{60B0086E-059F-4DBA-B0A8-A0D75FBF41A2}"/>
    <hyperlink ref="E286" r:id="rId26" xr:uid="{522FDAEC-7892-4EF4-99C0-0C33A7B7982C}"/>
    <hyperlink ref="E287" r:id="rId27" xr:uid="{E1983484-2A6C-4D14-A94C-53B6F5F535B7}"/>
    <hyperlink ref="E288" r:id="rId28" xr:uid="{ED7C829A-76CF-480C-A3FA-4F85CE84CCFD}"/>
    <hyperlink ref="E289" r:id="rId29" xr:uid="{1CE193F8-D0F2-4E4E-ABCE-B23C5617641E}"/>
    <hyperlink ref="E290" r:id="rId30" xr:uid="{92CF9D22-4E20-45B4-9F7E-DB7C2271742E}"/>
    <hyperlink ref="E291" r:id="rId31" xr:uid="{BC5AB56C-97AD-4C90-8154-2B9A04C0A127}"/>
    <hyperlink ref="E292" r:id="rId32" xr:uid="{BF95D9E8-4F73-4ACE-8BE6-10472D31BE4E}"/>
    <hyperlink ref="E293" r:id="rId33" xr:uid="{313F8990-78EA-436D-9B1F-0C37038F87BE}"/>
    <hyperlink ref="E294" r:id="rId34" xr:uid="{F79422A2-8AAE-4E0A-BDCD-DFFF9240C7FA}"/>
    <hyperlink ref="E295" r:id="rId35" xr:uid="{7FF4457C-45E7-4122-916D-813B01E07E37}"/>
    <hyperlink ref="E296" r:id="rId36" xr:uid="{E6F80289-3964-4A34-ABE9-67D3E62BB8A3}"/>
    <hyperlink ref="E297" r:id="rId37" xr:uid="{F34A655A-E6B8-400C-BA82-17587DE24C1D}"/>
    <hyperlink ref="E298" r:id="rId38" xr:uid="{5447C05B-A50E-499D-A69F-4D2AA78225EC}"/>
    <hyperlink ref="E299" r:id="rId39" xr:uid="{F8CAEB45-E84C-4BFF-9DC5-E7B21A6C7798}"/>
    <hyperlink ref="E300" r:id="rId40" xr:uid="{4B095294-6E77-4405-95CF-D129486E2813}"/>
    <hyperlink ref="E301" r:id="rId41" xr:uid="{D7F6C5E2-8908-4173-B932-2A765C04ABE5}"/>
    <hyperlink ref="E302" r:id="rId42" xr:uid="{06F98CE3-EC6E-41B7-AADC-2BF861420199}"/>
    <hyperlink ref="E303" r:id="rId43" xr:uid="{A7074A93-AA52-44D6-B1E6-C22C74D9E334}"/>
    <hyperlink ref="E304" r:id="rId44" xr:uid="{3B2BFD05-B166-482E-A823-3278A4FBF94C}"/>
    <hyperlink ref="E306" r:id="rId45" xr:uid="{F89A6494-B85B-42EA-8A5A-05124B2A0A4A}"/>
    <hyperlink ref="E307" r:id="rId46" xr:uid="{D42C3472-55F1-4166-8F25-9A3C075B0688}"/>
    <hyperlink ref="E308" r:id="rId47" xr:uid="{915DD95D-140E-4130-9560-5D336734BA62}"/>
    <hyperlink ref="E309" r:id="rId48" xr:uid="{1883FDB9-9CD3-47FE-B841-6A88909DE77C}"/>
    <hyperlink ref="E310" r:id="rId49" xr:uid="{4BD60F80-D9B0-4AB3-BD0B-94A991B212E8}"/>
    <hyperlink ref="E311" r:id="rId50" xr:uid="{ECEEFBEB-89B5-463D-AD1F-2E0E551FD05D}"/>
    <hyperlink ref="E312" r:id="rId51" xr:uid="{06CDC457-575E-4DC5-9E76-D27BF41EB738}"/>
    <hyperlink ref="E313" r:id="rId52" xr:uid="{F89FC265-8391-43F1-86DA-9993CFB49431}"/>
    <hyperlink ref="E314" r:id="rId53" xr:uid="{92DB08A5-DC5E-44D0-AF9D-8E389E3E328C}"/>
    <hyperlink ref="E315" r:id="rId54" xr:uid="{DA57EE46-50BE-471A-B4A6-171A6A849429}"/>
    <hyperlink ref="E316" r:id="rId55" xr:uid="{F54326BC-A8D9-4C43-B5C4-CC2984AD8265}"/>
    <hyperlink ref="E317" r:id="rId56" xr:uid="{17580E1A-B399-4E52-AEF8-6B9D9A9A703A}"/>
    <hyperlink ref="E318" r:id="rId57" xr:uid="{7F187548-795A-41A9-A129-D00560517466}"/>
    <hyperlink ref="E319" r:id="rId58" xr:uid="{9CBCD339-3274-4D1D-9A4D-25C2EE3AEE0D}"/>
    <hyperlink ref="E320" r:id="rId59" xr:uid="{121E6D49-377B-402B-BAC0-7B0A9319D450}"/>
    <hyperlink ref="E321" r:id="rId60" xr:uid="{6B450307-81F7-498D-BF5B-DEB1BCC3348A}"/>
    <hyperlink ref="E322" r:id="rId61" xr:uid="{B55A9661-A35E-48B8-ADF1-B923206F1C8F}"/>
    <hyperlink ref="E324" r:id="rId62" xr:uid="{46AD28D5-1355-4C74-9C11-B1BF0FEF5304}"/>
    <hyperlink ref="E325" r:id="rId63" xr:uid="{BDD8F1F8-9E58-4B26-9C07-13B47DFF6071}"/>
    <hyperlink ref="E327" r:id="rId64" xr:uid="{2F44F5D8-733C-4086-A840-B63CF1BE5AB6}"/>
    <hyperlink ref="E328" r:id="rId65" xr:uid="{F74D8E2E-6481-42D3-8B7F-A8962E5A432C}"/>
    <hyperlink ref="E330" r:id="rId66" xr:uid="{E094EC3C-60A1-47A9-99B3-9B21BB1CB6BE}"/>
    <hyperlink ref="E331" r:id="rId67" xr:uid="{60FB761C-B961-4A42-8F95-60ECF3E26EF3}"/>
    <hyperlink ref="E334" r:id="rId68" xr:uid="{CD3DE9C4-BBEB-4550-95DE-84D8D918A38E}"/>
    <hyperlink ref="E336" r:id="rId69" xr:uid="{B3031173-24EF-438E-93B5-EC9C4345CA58}"/>
    <hyperlink ref="E337" r:id="rId70" xr:uid="{560BD932-D71C-493E-91E8-F881FD242725}"/>
    <hyperlink ref="E338" r:id="rId71" xr:uid="{99C93DFB-A68B-4180-ADB5-9D88BACD65BC}"/>
    <hyperlink ref="E339" r:id="rId72" xr:uid="{8976872B-1191-4E02-AF93-9B1BE88B55E9}"/>
    <hyperlink ref="E340" r:id="rId73" xr:uid="{0927164C-0F38-4352-B602-E1F68EF19712}"/>
    <hyperlink ref="E341" r:id="rId74" xr:uid="{B86B96E1-ED73-43E2-AB35-458620634FF4}"/>
    <hyperlink ref="E342" r:id="rId75" xr:uid="{75062AF8-F32C-4DCE-BA77-96DAD10CCAB3}"/>
    <hyperlink ref="E343" r:id="rId76" xr:uid="{C41EC5B7-6B54-41C4-8509-816EDC386938}"/>
    <hyperlink ref="E344" r:id="rId77" xr:uid="{EDD8DA49-5951-41FC-8971-06D9EEC4D7E5}"/>
    <hyperlink ref="E345" r:id="rId78" xr:uid="{44A68B4C-5F99-4BEA-8D89-2E7C5E36D5B2}"/>
    <hyperlink ref="E346" r:id="rId79" xr:uid="{2B43FFFB-D728-4386-8F29-DE949331E887}"/>
    <hyperlink ref="E348" r:id="rId80" xr:uid="{20563087-0AD9-4C14-8750-46421723B23E}"/>
    <hyperlink ref="E349" r:id="rId81" xr:uid="{86DC4779-65F7-4DF6-A693-1FFD3CA2A198}"/>
    <hyperlink ref="E347" r:id="rId82" xr:uid="{1B751330-762D-477A-ADB6-C0A7B958DCA0}"/>
  </hyperlinks>
  <pageMargins left="0.7" right="0.7" top="0.75" bottom="0.75" header="0.3" footer="0.3"/>
  <pageSetup orientation="portrait" r:id="rId83"/>
  <tableParts count="1">
    <tablePart r:id="rId8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I233:I241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I247:I250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104" t="s">
        <v>107</v>
      </c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</row>
    <row r="5" spans="3:25" x14ac:dyDescent="0.3"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</row>
    <row r="6" spans="3:25" x14ac:dyDescent="0.3"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</row>
    <row r="7" spans="3:25" ht="15" thickBot="1" x14ac:dyDescent="0.35">
      <c r="C7" s="105" t="s">
        <v>0</v>
      </c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7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100" t="s">
        <v>108</v>
      </c>
      <c r="F9" s="100"/>
      <c r="G9" s="100"/>
      <c r="H9" s="100"/>
      <c r="I9" s="100"/>
      <c r="J9" s="100"/>
      <c r="K9" s="100"/>
      <c r="L9" s="100"/>
      <c r="M9" s="100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74" t="s">
        <v>43</v>
      </c>
      <c r="F10" s="75"/>
      <c r="G10" s="75"/>
      <c r="H10" s="75"/>
      <c r="I10" s="75"/>
      <c r="J10" s="75"/>
      <c r="K10" s="75"/>
      <c r="L10" s="75"/>
      <c r="M10" s="76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77" t="s">
        <v>8</v>
      </c>
      <c r="F11" s="78"/>
      <c r="G11" s="78"/>
      <c r="H11" s="78"/>
      <c r="I11" s="78"/>
      <c r="J11" s="78"/>
      <c r="K11" s="78"/>
      <c r="L11" s="78"/>
      <c r="M11" s="79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74" t="s">
        <v>39</v>
      </c>
      <c r="F12" s="75"/>
      <c r="G12" s="75"/>
      <c r="H12" s="75"/>
      <c r="I12" s="75"/>
      <c r="J12" s="75"/>
      <c r="K12" s="75"/>
      <c r="L12" s="75"/>
      <c r="M12" s="76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74" t="s">
        <v>40</v>
      </c>
      <c r="F13" s="75"/>
      <c r="G13" s="75"/>
      <c r="H13" s="75"/>
      <c r="I13" s="75"/>
      <c r="J13" s="75"/>
      <c r="K13" s="75"/>
      <c r="L13" s="75"/>
      <c r="M13" s="76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77" t="s">
        <v>5</v>
      </c>
      <c r="F14" s="78"/>
      <c r="G14" s="78"/>
      <c r="H14" s="78"/>
      <c r="I14" s="78"/>
      <c r="J14" s="78"/>
      <c r="K14" s="78"/>
      <c r="L14" s="78"/>
      <c r="M14" s="79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74" t="s">
        <v>33</v>
      </c>
      <c r="F15" s="75"/>
      <c r="G15" s="75"/>
      <c r="H15" s="75"/>
      <c r="I15" s="75"/>
      <c r="J15" s="75"/>
      <c r="K15" s="75"/>
      <c r="L15" s="75"/>
      <c r="M15" s="76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77" t="s">
        <v>9</v>
      </c>
      <c r="F16" s="78"/>
      <c r="G16" s="78"/>
      <c r="H16" s="78"/>
      <c r="I16" s="78"/>
      <c r="J16" s="78"/>
      <c r="K16" s="78"/>
      <c r="L16" s="78"/>
      <c r="M16" s="79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77" t="s">
        <v>44</v>
      </c>
      <c r="F17" s="78"/>
      <c r="G17" s="78"/>
      <c r="H17" s="78"/>
      <c r="I17" s="78"/>
      <c r="J17" s="78"/>
      <c r="K17" s="78"/>
      <c r="L17" s="78"/>
      <c r="M17" s="79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74" t="s">
        <v>34</v>
      </c>
      <c r="F18" s="75"/>
      <c r="G18" s="75"/>
      <c r="H18" s="75"/>
      <c r="I18" s="75"/>
      <c r="J18" s="75"/>
      <c r="K18" s="75"/>
      <c r="L18" s="75"/>
      <c r="M18" s="76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77" t="s">
        <v>35</v>
      </c>
      <c r="F19" s="78"/>
      <c r="G19" s="78"/>
      <c r="H19" s="78"/>
      <c r="I19" s="78"/>
      <c r="J19" s="78"/>
      <c r="K19" s="78"/>
      <c r="L19" s="78"/>
      <c r="M19" s="79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74" t="s">
        <v>36</v>
      </c>
      <c r="F20" s="75"/>
      <c r="G20" s="75"/>
      <c r="H20" s="75"/>
      <c r="I20" s="75"/>
      <c r="J20" s="75"/>
      <c r="K20" s="75"/>
      <c r="L20" s="75"/>
      <c r="M20" s="76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74" t="s">
        <v>37</v>
      </c>
      <c r="F21" s="75"/>
      <c r="G21" s="75"/>
      <c r="H21" s="75"/>
      <c r="I21" s="75"/>
      <c r="J21" s="75"/>
      <c r="K21" s="75"/>
      <c r="L21" s="75"/>
      <c r="M21" s="76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74" t="s">
        <v>45</v>
      </c>
      <c r="F22" s="75"/>
      <c r="G22" s="75"/>
      <c r="H22" s="75"/>
      <c r="I22" s="75"/>
      <c r="J22" s="75"/>
      <c r="K22" s="75"/>
      <c r="L22" s="75"/>
      <c r="M22" s="76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74" t="s">
        <v>46</v>
      </c>
      <c r="F23" s="75"/>
      <c r="G23" s="75"/>
      <c r="H23" s="75"/>
      <c r="I23" s="75"/>
      <c r="J23" s="75"/>
      <c r="K23" s="75"/>
      <c r="L23" s="75"/>
      <c r="M23" s="76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77" t="s">
        <v>7</v>
      </c>
      <c r="F24" s="78"/>
      <c r="G24" s="78"/>
      <c r="H24" s="78"/>
      <c r="I24" s="78"/>
      <c r="J24" s="78"/>
      <c r="K24" s="78"/>
      <c r="L24" s="78"/>
      <c r="M24" s="79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74" t="s">
        <v>38</v>
      </c>
      <c r="F25" s="75"/>
      <c r="G25" s="75"/>
      <c r="H25" s="75"/>
      <c r="I25" s="75"/>
      <c r="J25" s="75"/>
      <c r="K25" s="75"/>
      <c r="L25" s="75"/>
      <c r="M25" s="76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77" t="s">
        <v>11</v>
      </c>
      <c r="F26" s="78"/>
      <c r="G26" s="78"/>
      <c r="H26" s="78"/>
      <c r="I26" s="78"/>
      <c r="J26" s="78"/>
      <c r="K26" s="78"/>
      <c r="L26" s="78"/>
      <c r="M26" s="79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74" t="s">
        <v>48</v>
      </c>
      <c r="F27" s="75"/>
      <c r="G27" s="75"/>
      <c r="H27" s="75"/>
      <c r="I27" s="75"/>
      <c r="J27" s="75"/>
      <c r="K27" s="75"/>
      <c r="L27" s="75"/>
      <c r="M27" s="76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78" t="s">
        <v>12</v>
      </c>
      <c r="F28" s="78"/>
      <c r="G28" s="78"/>
      <c r="H28" s="78"/>
      <c r="I28" s="78"/>
      <c r="J28" s="78"/>
      <c r="K28" s="78"/>
      <c r="L28" s="78"/>
      <c r="M28" s="79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75" t="s">
        <v>49</v>
      </c>
      <c r="F29" s="75"/>
      <c r="G29" s="75"/>
      <c r="H29" s="75"/>
      <c r="I29" s="75"/>
      <c r="J29" s="75"/>
      <c r="K29" s="75"/>
      <c r="L29" s="75"/>
      <c r="M29" s="76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77" t="s">
        <v>10</v>
      </c>
      <c r="F30" s="78"/>
      <c r="G30" s="78"/>
      <c r="H30" s="78"/>
      <c r="I30" s="78"/>
      <c r="J30" s="78"/>
      <c r="K30" s="78"/>
      <c r="L30" s="78"/>
      <c r="M30" s="79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77" t="s">
        <v>47</v>
      </c>
      <c r="F31" s="78"/>
      <c r="G31" s="78"/>
      <c r="H31" s="78"/>
      <c r="I31" s="78"/>
      <c r="J31" s="78"/>
      <c r="K31" s="78"/>
      <c r="L31" s="78"/>
      <c r="M31" s="79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74" t="s">
        <v>41</v>
      </c>
      <c r="F32" s="75"/>
      <c r="G32" s="75"/>
      <c r="H32" s="75"/>
      <c r="I32" s="75"/>
      <c r="J32" s="75"/>
      <c r="K32" s="75"/>
      <c r="L32" s="75"/>
      <c r="M32" s="76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74" t="s">
        <v>42</v>
      </c>
      <c r="F33" s="75"/>
      <c r="G33" s="75"/>
      <c r="H33" s="75"/>
      <c r="I33" s="75"/>
      <c r="J33" s="75"/>
      <c r="K33" s="75"/>
      <c r="L33" s="75"/>
      <c r="M33" s="76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88" t="s">
        <v>58</v>
      </c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90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  <mergeCell ref="E19:M19"/>
    <mergeCell ref="E20:M20"/>
    <mergeCell ref="E21:M21"/>
    <mergeCell ref="E24:M24"/>
    <mergeCell ref="E25:M25"/>
    <mergeCell ref="E22:M22"/>
    <mergeCell ref="E23:M23"/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</mergeCells>
  <conditionalFormatting sqref="V10:V33">
    <cfRule type="cellIs" dxfId="3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2" priority="373" operator="greaterThan">
      <formula>79.27673274</formula>
    </cfRule>
    <cfRule type="cellIs" dxfId="1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2023-01-10T15:25:01Z</dcterms:modified>
</cp:coreProperties>
</file>