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233dfec37b421d17/Desktop/Blinkit Analysis - Excel Project/"/>
    </mc:Choice>
  </mc:AlternateContent>
  <xr:revisionPtr revIDLastSave="0" documentId="14_{976A7963-68B9-4E4D-81B5-5D724640C914}" xr6:coauthVersionLast="47" xr6:coauthVersionMax="47" xr10:uidLastSave="{00000000-0000-0000-0000-000000000000}"/>
  <bookViews>
    <workbookView xWindow="-120" yWindow="-120" windowWidth="20730" windowHeight="11040" activeTab="1" xr2:uid="{F8420BDF-C08E-4FBB-891B-F574F63AC6D0}"/>
  </bookViews>
  <sheets>
    <sheet name="Sheets Design" sheetId="3" r:id="rId1"/>
    <sheet name="Dashboard" sheetId="4" r:id="rId2"/>
    <sheet name="BlinkIT Grocery Raw Data" sheetId="1" r:id="rId3"/>
  </sheets>
  <definedNames>
    <definedName name="_xlchart.v2.0" hidden="1">'Sheets Design'!$D$98:$D$100</definedName>
    <definedName name="_xlchart.v2.1" hidden="1">'Sheets Design'!$E$98:$E$100</definedName>
    <definedName name="_xlchart.v2.2" hidden="1">'Sheets Design'!$D$98:$D$100</definedName>
    <definedName name="_xlchart.v2.3" hidden="1">'Sheets Design'!$E$98:$E$100</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99" i="3" l="1"/>
  <c r="D98" i="3"/>
  <c r="D100" i="3"/>
  <c r="D7" i="3"/>
  <c r="C7" i="3"/>
  <c r="B7" i="3"/>
  <c r="E100" i="3"/>
  <c r="E98" i="3"/>
  <c r="E99" i="3"/>
  <c r="A7" i="3"/>
</calcChain>
</file>

<file path=xl/sharedStrings.xml><?xml version="1.0" encoding="utf-8"?>
<sst xmlns="http://schemas.openxmlformats.org/spreadsheetml/2006/main" count="59752" uniqueCount="1629">
  <si>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</si>
  <si>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</si>
  <si>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</si>
  <si>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</si>
  <si>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</si>
  <si>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</si>
  <si>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</si>
  <si>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</si>
  <si>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</si>
  <si>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</si>
  <si>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</si>
  <si>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</si>
  <si>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</si>
  <si>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</si>
  <si>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</si>
  <si>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</si>
  <si>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</si>
  <si>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</si>
  <si>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</si>
  <si>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</si>
  <si>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</si>
  <si>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</si>
  <si>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</si>
  <si>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</si>
  <si>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</si>
  <si>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</si>
  <si>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</si>
  <si>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</si>
  <si>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</si>
  <si>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</si>
  <si>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</si>
  <si>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</si>
  <si>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</si>
  <si>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</si>
  <si>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</si>
  <si>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</si>
  <si>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</si>
  <si>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</si>
  <si>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</si>
  <si>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</si>
  <si>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</si>
  <si>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</si>
  <si>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</si>
  <si>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</si>
  <si>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</si>
  <si>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</si>
  <si>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</si>
  <si>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</si>
  <si>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</si>
  <si>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</si>
  <si>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</si>
  <si>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</si>
  <si>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</si>
  <si>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</si>
  <si>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</si>
  <si>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</si>
  <si>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</si>
  <si>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</si>
  <si>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</si>
  <si>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</si>
  <si>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</si>
  <si>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</si>
  <si>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</si>
  <si>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</si>
  <si>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</si>
  <si>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</si>
  <si>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</si>
  <si>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</si>
  <si>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</si>
  <si>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</si>
  <si>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</si>
  <si>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</si>
  <si>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</si>
  <si>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</si>
  <si>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</si>
  <si>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</si>
  <si>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</si>
  <si>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</si>
  <si>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</si>
  <si>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</si>
  <si>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</si>
  <si>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</si>
  <si>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</si>
  <si>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</si>
  <si>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</si>
  <si>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</si>
  <si>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</si>
  <si>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</si>
  <si>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</si>
  <si>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</si>
  <si>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</si>
  <si>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</si>
  <si>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</si>
  <si>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</si>
  <si>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</si>
  <si>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</si>
  <si>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</si>
  <si>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</si>
  <si>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</si>
  <si>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</si>
  <si>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</si>
  <si>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</si>
  <si>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</si>
  <si>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</si>
  <si>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</si>
  <si>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</si>
  <si>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</si>
  <si>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</si>
  <si>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</si>
  <si>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</si>
  <si>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</si>
  <si>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</si>
  <si>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</si>
  <si>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</si>
  <si>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</si>
  <si>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</si>
  <si>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</si>
  <si>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</si>
  <si>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</si>
  <si>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</si>
  <si>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</si>
  <si>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</si>
  <si>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</si>
  <si>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</si>
  <si>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</si>
  <si>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</si>
  <si>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</si>
  <si>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</si>
  <si>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</si>
  <si>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</si>
  <si>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</si>
  <si>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</si>
  <si>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</si>
  <si>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</si>
  <si>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</si>
  <si>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</si>
  <si>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</si>
  <si>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</si>
  <si>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</si>
  <si>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</si>
  <si>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</si>
  <si>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</si>
  <si>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</si>
  <si>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</si>
  <si>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</si>
  <si>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</si>
  <si>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</si>
  <si>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</si>
  <si>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</si>
  <si>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</si>
  <si>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</si>
  <si>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</si>
  <si>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</si>
  <si>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</si>
  <si>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</si>
  <si>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</si>
  <si>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</si>
  <si>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</si>
  <si>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</si>
  <si>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</si>
  <si>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</si>
  <si>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</si>
  <si>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</si>
  <si>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</si>
  <si>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</si>
  <si>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</si>
  <si>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</si>
  <si>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</si>
  <si>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</si>
  <si>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</si>
  <si>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</si>
  <si>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</si>
  <si>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</si>
  <si>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</si>
  <si>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</si>
  <si>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</si>
  <si>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</si>
  <si>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</si>
  <si>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</si>
  <si>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</si>
  <si>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</si>
  <si>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</si>
  <si>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</si>
  <si>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</si>
  <si>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</si>
  <si>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</si>
  <si>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</si>
  <si>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</si>
  <si>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</si>
  <si>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</si>
  <si>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</si>
  <si>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</si>
  <si>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</si>
  <si>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</si>
  <si>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</si>
  <si>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</si>
  <si>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</si>
  <si>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</si>
  <si>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</si>
  <si>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</si>
  <si>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</si>
  <si>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</si>
  <si>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</si>
  <si>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</si>
  <si>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</si>
  <si>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</si>
  <si>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</si>
  <si>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</si>
  <si>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</si>
  <si>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</si>
  <si>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</si>
  <si>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</si>
  <si>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</si>
  <si>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</si>
  <si>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</si>
  <si>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</si>
  <si>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</si>
  <si>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</si>
  <si>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</si>
  <si>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</si>
  <si>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</si>
  <si>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</si>
  <si>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</si>
  <si>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</si>
  <si>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</si>
  <si>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</si>
  <si>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</si>
  <si>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</si>
  <si>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</si>
  <si>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</si>
  <si>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</si>
  <si>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</si>
  <si>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</si>
  <si>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</si>
  <si>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</si>
  <si>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</si>
  <si>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</si>
  <si>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</si>
  <si>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</si>
  <si>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</si>
  <si>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</si>
  <si>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</si>
  <si>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</si>
  <si>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</si>
  <si>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</si>
  <si>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</si>
  <si>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</si>
  <si>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</si>
  <si>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</si>
  <si>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</si>
  <si>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</si>
  <si>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</si>
  <si>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</si>
  <si>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</si>
  <si>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</si>
  <si>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</si>
  <si>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</si>
  <si>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</si>
  <si>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</si>
  <si>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</si>
  <si>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</si>
  <si>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</si>
  <si>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</si>
  <si>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</si>
  <si>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</si>
  <si>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</si>
  <si>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</si>
  <si>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</si>
  <si>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</si>
  <si>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</si>
  <si>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</si>
  <si>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</si>
  <si>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</si>
  <si>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</si>
  <si>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</si>
  <si>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</si>
  <si>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</si>
  <si>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</si>
  <si>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</si>
  <si>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</si>
  <si>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</si>
  <si>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</si>
  <si>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</si>
  <si>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</si>
  <si>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</si>
  <si>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</si>
  <si>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</si>
  <si>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</si>
  <si>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</si>
  <si>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</si>
  <si>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</si>
  <si>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</si>
  <si>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</si>
  <si>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</si>
  <si>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</si>
  <si>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</si>
  <si>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</si>
  <si>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</si>
  <si>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</si>
  <si>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</si>
  <si>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</si>
  <si>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</si>
  <si>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</si>
  <si>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</si>
  <si>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</si>
  <si>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</si>
  <si>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</si>
  <si>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</si>
  <si>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</si>
  <si>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</si>
  <si>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</si>
  <si>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</si>
  <si>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</si>
  <si>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</si>
  <si>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</si>
  <si>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</si>
  <si>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</si>
  <si>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</si>
  <si>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</si>
  <si>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</si>
  <si>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</si>
  <si>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</si>
  <si>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</si>
  <si>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</si>
  <si>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</si>
  <si>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</si>
  <si>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</si>
  <si>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</si>
  <si>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</si>
  <si>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</si>
  <si>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</si>
  <si>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</si>
  <si>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</si>
  <si>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</si>
  <si>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</si>
  <si>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</si>
  <si>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</si>
  <si>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</si>
  <si>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</si>
  <si>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</si>
  <si>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</si>
  <si>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</si>
  <si>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</si>
  <si>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</si>
  <si>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</si>
  <si>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</si>
  <si>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</si>
  <si>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</si>
  <si>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</si>
  <si>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</si>
  <si>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</si>
  <si>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</si>
  <si>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</si>
  <si>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</si>
  <si>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</si>
  <si>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</si>
  <si>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</si>
  <si>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</si>
  <si>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</si>
  <si>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</si>
  <si>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</si>
  <si>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</si>
  <si>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</si>
  <si>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</si>
  <si>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</si>
  <si>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</si>
  <si>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</si>
  <si>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</si>
  <si>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</si>
  <si>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</si>
  <si>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</si>
  <si>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</si>
  <si>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</si>
  <si>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</si>
  <si>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</si>
  <si>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</si>
  <si>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</si>
  <si>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</si>
  <si>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</si>
  <si>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</si>
  <si>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</si>
  <si>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</si>
  <si>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</si>
  <si>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</si>
  <si>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</si>
  <si>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</si>
  <si>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</si>
  <si>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</si>
  <si>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</si>
  <si>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</si>
  <si>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</si>
  <si>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</si>
  <si>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</si>
  <si>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</si>
  <si>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</si>
  <si>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</si>
  <si>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</si>
  <si>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</si>
  <si>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</si>
  <si>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</si>
  <si>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</si>
  <si>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</si>
  <si>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</si>
  <si>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</si>
  <si>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</si>
  <si>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</si>
  <si>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</si>
  <si>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</si>
  <si>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</si>
  <si>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</si>
  <si>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</si>
  <si>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</si>
  <si>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</si>
  <si>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</si>
  <si>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</si>
  <si>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</si>
  <si>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</si>
  <si>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</si>
  <si>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</si>
  <si>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</si>
  <si>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</si>
  <si>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</si>
  <si>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</si>
  <si>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</si>
  <si>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</si>
  <si>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</si>
  <si>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</si>
  <si>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</si>
  <si>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</si>
  <si>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</si>
  <si>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</si>
  <si>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</si>
  <si>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</si>
  <si>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</si>
  <si>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</si>
  <si>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</si>
  <si>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</si>
  <si>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</si>
  <si>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</si>
  <si>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</si>
  <si>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</si>
  <si>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</si>
  <si>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</si>
  <si>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</si>
  <si>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</si>
  <si>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</si>
  <si>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</si>
  <si>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</si>
  <si>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</si>
  <si>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</si>
  <si>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</si>
  <si>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</si>
  <si>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</si>
  <si>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</si>
  <si>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</si>
  <si>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</si>
  <si>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</si>
  <si>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</si>
  <si>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</si>
  <si>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</si>
  <si>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</si>
  <si>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</si>
  <si>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</si>
  <si>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</si>
  <si>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</si>
  <si>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</si>
  <si>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</si>
  <si>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</si>
  <si>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</si>
  <si>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</si>
  <si>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</si>
  <si>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</si>
  <si>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</si>
  <si>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</si>
  <si>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</si>
  <si>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</si>
  <si>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</si>
  <si>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</si>
  <si>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</si>
  <si>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</si>
  <si>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</si>
  <si>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</si>
  <si>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</si>
  <si>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</si>
  <si>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</si>
  <si>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</si>
  <si>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</si>
  <si>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</si>
  <si>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</si>
  <si>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</si>
  <si>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</si>
  <si>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</si>
  <si>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</si>
  <si>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</si>
  <si>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</si>
  <si>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</si>
  <si>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</si>
  <si>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</si>
  <si>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</si>
  <si>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</si>
  <si>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</si>
  <si>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</si>
  <si>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</si>
  <si>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</si>
  <si>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</si>
  <si>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</si>
  <si>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</si>
  <si>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</si>
  <si>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</si>
  <si>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</si>
  <si>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</si>
  <si>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</si>
  <si>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</si>
  <si>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</si>
  <si>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</si>
  <si>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</si>
  <si>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</si>
  <si>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</si>
  <si>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</si>
  <si>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</si>
  <si>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</si>
  <si>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</si>
  <si>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</si>
  <si>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</si>
  <si>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</si>
  <si>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</si>
  <si>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</si>
  <si>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</si>
  <si>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</si>
  <si>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</si>
  <si>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</si>
  <si>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</si>
  <si>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</si>
  <si>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</si>
  <si>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</si>
  <si>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</si>
  <si>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</si>
  <si>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</si>
  <si>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</si>
  <si>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</si>
  <si>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</si>
  <si>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</si>
  <si>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</si>
  <si>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</si>
  <si>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</si>
  <si>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</si>
  <si>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</si>
  <si>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</si>
  <si>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</si>
  <si>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</si>
  <si>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</si>
  <si>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</si>
  <si>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</si>
  <si>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</si>
  <si>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</si>
  <si>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</si>
  <si>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</si>
  <si>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</si>
  <si>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</si>
  <si>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</si>
  <si>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</si>
  <si>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</si>
  <si>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</si>
  <si>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</si>
  <si>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</si>
  <si>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</si>
  <si>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</si>
  <si>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</si>
  <si>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</si>
  <si>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</si>
  <si>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</si>
  <si>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</si>
  <si>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</si>
  <si>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</si>
  <si>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</si>
  <si>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</si>
  <si>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</si>
  <si>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</si>
  <si>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</si>
  <si>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</si>
  <si>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</si>
  <si>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</si>
  <si>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</si>
  <si>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</si>
  <si>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</si>
  <si>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</si>
  <si>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</si>
  <si>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</si>
  <si>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</si>
  <si>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</si>
  <si>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</si>
  <si>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</si>
  <si>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</si>
  <si>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</si>
  <si>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</si>
  <si>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</si>
  <si>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</si>
  <si>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</si>
  <si>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</si>
  <si>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</si>
  <si>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</si>
  <si>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</si>
  <si>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</si>
  <si>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</si>
  <si>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</si>
  <si>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</si>
  <si>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</si>
  <si>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</si>
  <si>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</si>
  <si>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</si>
  <si>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</si>
  <si>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</si>
  <si>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</si>
  <si>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</si>
  <si>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</si>
  <si>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</si>
  <si>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</si>
  <si>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</si>
  <si>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</si>
  <si>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</si>
  <si>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</si>
  <si>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</si>
  <si>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</si>
  <si>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</si>
  <si>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</si>
  <si>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</si>
  <si>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</si>
  <si>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</si>
  <si>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</si>
  <si>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</si>
  <si>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</si>
  <si>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</si>
  <si>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</si>
  <si>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</si>
  <si>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</si>
  <si>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</si>
  <si>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</si>
  <si>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</si>
  <si>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</si>
  <si>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</si>
  <si>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</si>
  <si>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</si>
  <si>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</si>
  <si>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</si>
  <si>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</si>
  <si>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</si>
  <si>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</si>
  <si>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</si>
  <si>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</si>
  <si>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</si>
  <si>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</si>
  <si>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</si>
  <si>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</si>
  <si>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</si>
  <si>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</si>
  <si>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</si>
  <si>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</si>
  <si>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</si>
  <si>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</si>
  <si>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</si>
  <si>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</si>
  <si>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</si>
  <si>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</si>
  <si>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</si>
  <si>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</si>
  <si>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</si>
  <si>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</si>
  <si>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</si>
  <si>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</si>
  <si>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</si>
  <si>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</si>
  <si>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</si>
  <si>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</si>
  <si>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</si>
  <si>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</si>
  <si>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</si>
  <si>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</si>
  <si>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</si>
  <si>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</si>
  <si>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</si>
  <si>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</si>
  <si>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</si>
  <si>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</si>
  <si>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</si>
  <si>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</si>
  <si>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</si>
  <si>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</si>
  <si>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</si>
  <si>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</si>
  <si>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</si>
  <si>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</si>
  <si>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</si>
  <si>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</si>
  <si>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</si>
  <si>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</si>
  <si>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</si>
  <si>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</si>
  <si>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</si>
  <si>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</si>
  <si>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</si>
  <si>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</si>
  <si>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</si>
  <si>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</si>
  <si>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</si>
  <si>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</si>
  <si>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</si>
  <si>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</si>
  <si>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</si>
  <si>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</si>
  <si>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</si>
  <si>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</si>
  <si>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</si>
  <si>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</si>
  <si>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</si>
  <si>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</si>
  <si>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</si>
  <si>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</si>
  <si>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</si>
  <si>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</si>
  <si>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</si>
  <si>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</si>
  <si>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</si>
  <si>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</si>
  <si>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</si>
  <si>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</si>
  <si>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</si>
  <si>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</si>
  <si>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</si>
  <si>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</si>
  <si>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</si>
  <si>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</si>
  <si>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</si>
  <si>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</si>
  <si>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</si>
  <si>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</si>
  <si>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</si>
  <si>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</si>
  <si>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</si>
  <si>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</si>
  <si>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</si>
  <si>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</si>
  <si>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</si>
  <si>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</si>
  <si>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</si>
  <si>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</si>
  <si>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</si>
  <si>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</si>
  <si>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</si>
  <si>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</si>
  <si>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</si>
  <si>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</si>
  <si>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</si>
  <si>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</si>
  <si>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</si>
  <si>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</si>
  <si>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</si>
  <si>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</si>
  <si>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</si>
  <si>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</si>
  <si>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</si>
  <si>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</si>
  <si>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</si>
  <si>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</si>
  <si>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</si>
  <si>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</si>
  <si>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</si>
  <si>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</si>
  <si>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</si>
  <si>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</si>
  <si>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</si>
  <si>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</si>
  <si>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</si>
  <si>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</si>
  <si>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</si>
  <si>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</si>
  <si>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</si>
  <si>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</si>
  <si>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</si>
  <si>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</si>
  <si>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</si>
  <si>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</si>
  <si>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</si>
  <si>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</si>
  <si>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</si>
  <si>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</si>
  <si>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</si>
  <si>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</si>
  <si>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</si>
  <si>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</si>
  <si>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</si>
  <si>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</si>
  <si>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</si>
  <si>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</si>
  <si>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</si>
  <si>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</si>
  <si>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</si>
  <si>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</si>
  <si>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</si>
  <si>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</si>
  <si>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</si>
  <si>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</si>
  <si>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</si>
  <si>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</si>
  <si>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</si>
  <si>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</si>
  <si>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</si>
  <si>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</si>
  <si>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</si>
  <si>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</si>
  <si>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</si>
  <si>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</si>
  <si>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</si>
  <si>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</si>
  <si>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</si>
  <si>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</si>
  <si>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</si>
  <si>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</si>
  <si>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</si>
  <si>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</si>
  <si>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</si>
  <si>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</si>
  <si>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</si>
  <si>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</si>
  <si>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</si>
  <si>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</si>
  <si>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</si>
  <si>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</si>
  <si>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</si>
  <si>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</si>
  <si>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</si>
  <si>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</si>
  <si>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</si>
  <si>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</si>
  <si>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</si>
  <si>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</si>
  <si>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</si>
  <si>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</si>
  <si>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</si>
  <si>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</si>
  <si>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</si>
  <si>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</si>
  <si>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</si>
  <si>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</si>
  <si>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</si>
  <si>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</si>
  <si>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</si>
  <si>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</si>
  <si>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</si>
  <si>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</si>
  <si>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</si>
  <si>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</si>
  <si>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</si>
  <si>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</si>
  <si>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</si>
  <si>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</si>
  <si>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</si>
  <si>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</si>
  <si>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</si>
  <si>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</si>
  <si>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</si>
  <si>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</si>
  <si>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</si>
  <si>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</si>
  <si>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</si>
  <si>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</si>
  <si>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</si>
  <si>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</si>
  <si>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</si>
  <si>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</si>
  <si>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</si>
  <si>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</si>
  <si>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</si>
  <si>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</si>
  <si>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</si>
  <si>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</si>
  <si>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</si>
  <si>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</si>
  <si>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</si>
  <si>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</si>
  <si>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</si>
  <si>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</si>
  <si>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</si>
  <si>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</si>
  <si>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</si>
  <si>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</si>
  <si>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</si>
  <si>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</si>
  <si>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</si>
  <si>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</si>
  <si>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</si>
  <si>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</si>
  <si>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</si>
  <si>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</si>
  <si>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</si>
  <si>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</si>
  <si>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</si>
  <si>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</si>
  <si>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</si>
  <si>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</si>
  <si>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</si>
  <si>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</si>
  <si>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</si>
  <si>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</si>
  <si>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</si>
  <si>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</si>
  <si>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</si>
  <si>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</si>
  <si>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</si>
  <si>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</si>
  <si>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</si>
  <si>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</si>
  <si>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</si>
  <si>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</si>
  <si>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</si>
  <si>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</si>
  <si>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</si>
  <si>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</si>
  <si>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</si>
  <si>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</si>
  <si>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</si>
  <si>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</si>
  <si>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</si>
  <si>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</si>
  <si>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</si>
  <si>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</si>
  <si>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</si>
  <si>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</si>
  <si>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</si>
  <si>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</si>
  <si>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</si>
  <si>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</si>
  <si>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</si>
  <si>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</si>
  <si>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</si>
  <si>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</si>
  <si>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</si>
  <si>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</si>
  <si>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</si>
  <si>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</si>
  <si>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</si>
  <si>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</si>
  <si>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</si>
  <si>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</si>
  <si>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</si>
  <si>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</si>
  <si>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</si>
  <si>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</si>
  <si>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</si>
  <si>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</si>
  <si>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</si>
  <si>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</si>
  <si>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</si>
  <si>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</si>
  <si>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</si>
  <si>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</si>
  <si>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</si>
  <si>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</si>
  <si>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</si>
  <si>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</si>
  <si>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</si>
  <si>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</si>
  <si>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</si>
  <si>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</si>
  <si>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</si>
  <si>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</si>
  <si>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</si>
  <si>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</si>
  <si>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</si>
  <si>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</si>
  <si>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</si>
  <si>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</si>
  <si>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</si>
  <si>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</si>
  <si>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</si>
  <si>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</si>
  <si>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</si>
  <si>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</si>
  <si>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</si>
  <si>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</si>
  <si>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</si>
  <si>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</si>
  <si>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</si>
  <si>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</si>
  <si>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</si>
  <si>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</si>
  <si>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</si>
  <si>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</si>
  <si>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</si>
  <si>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</si>
  <si>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</si>
  <si>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</si>
  <si>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</si>
  <si>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</si>
  <si>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</si>
  <si>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</si>
  <si>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</si>
  <si>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</si>
  <si>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</si>
  <si>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</si>
  <si>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</si>
  <si>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</si>
  <si>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</si>
  <si>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</si>
  <si>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</si>
  <si>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</si>
  <si>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</si>
  <si>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</si>
  <si>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</si>
  <si>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</si>
  <si>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</si>
  <si>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</si>
  <si>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</si>
  <si>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</si>
  <si>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</si>
  <si>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</si>
  <si>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</si>
  <si>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</si>
  <si>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</si>
  <si>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</si>
  <si>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</si>
  <si>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</si>
  <si>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</si>
  <si>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</si>
  <si>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</si>
  <si>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</si>
  <si>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</si>
  <si>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</si>
  <si>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</si>
  <si>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</si>
  <si>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</si>
  <si>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</si>
  <si>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</si>
  <si>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</si>
  <si>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</si>
  <si>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</si>
  <si>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</si>
  <si>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</si>
  <si>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</si>
  <si>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</si>
  <si>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</si>
  <si>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</si>
  <si>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</si>
  <si>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</si>
  <si>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</si>
  <si>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</si>
  <si>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</si>
  <si>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</si>
  <si>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</si>
  <si>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</si>
  <si>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</si>
  <si>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</si>
  <si>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</si>
  <si>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</si>
  <si>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</si>
  <si>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</si>
  <si>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</si>
  <si>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</si>
  <si>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</si>
  <si>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</si>
  <si>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</si>
  <si>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</si>
  <si>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</si>
  <si>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</si>
  <si>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</si>
  <si>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</si>
  <si>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</si>
  <si>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</si>
  <si>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</si>
  <si>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</si>
  <si>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</si>
  <si>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</si>
  <si>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</si>
  <si>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</si>
  <si>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</si>
  <si>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</si>
  <si>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</si>
  <si>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</si>
  <si>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</si>
  <si>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</si>
  <si>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</si>
  <si>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</si>
  <si>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</si>
  <si>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</si>
  <si>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</si>
  <si>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</si>
  <si>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</si>
  <si>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</si>
  <si>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</si>
  <si>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</si>
  <si>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</si>
  <si>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</si>
  <si>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</si>
  <si>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</si>
  <si>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</si>
  <si>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</si>
  <si>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</si>
  <si>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</si>
  <si>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</si>
  <si>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</si>
  <si>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</si>
  <si>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</si>
  <si>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</si>
  <si>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</si>
  <si>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</si>
  <si>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</si>
  <si>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</si>
  <si>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</si>
  <si>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</si>
  <si>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</si>
  <si>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</si>
  <si>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</si>
  <si>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</si>
  <si>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</si>
  <si>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</si>
  <si>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</si>
  <si>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</si>
  <si>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</si>
  <si>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</si>
  <si>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</si>
  <si>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</si>
  <si>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</si>
  <si>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</si>
  <si>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</si>
  <si>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</si>
  <si>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</si>
  <si>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</si>
  <si>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</si>
  <si>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</si>
  <si>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</si>
  <si>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</si>
  <si>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</si>
  <si>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</si>
  <si>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</si>
  <si>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</si>
  <si>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</si>
  <si>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</si>
  <si>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</si>
  <si>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</si>
  <si>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</si>
  <si>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</si>
  <si>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</si>
  <si>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</si>
  <si>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</si>
  <si>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</si>
  <si>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</si>
  <si>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</si>
  <si>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</si>
  <si>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</si>
  <si>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</si>
  <si>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</si>
  <si>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</si>
  <si>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</si>
  <si>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</si>
  <si>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</si>
  <si>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</si>
  <si>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</si>
  <si>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</si>
  <si>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</si>
  <si>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</si>
  <si>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</si>
  <si>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</si>
  <si>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</si>
  <si>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</si>
  <si>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</si>
  <si>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</si>
  <si>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</si>
  <si>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</si>
  <si>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</si>
  <si>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</si>
  <si>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</si>
  <si>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</si>
  <si>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</si>
  <si>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</si>
  <si>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</si>
  <si>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</si>
  <si>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</si>
  <si>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</si>
  <si>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</si>
  <si>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</si>
  <si>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</si>
  <si>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</si>
  <si>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</si>
  <si>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</si>
  <si>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</si>
  <si>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</si>
  <si>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</si>
  <si>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</si>
  <si>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</si>
  <si>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</si>
  <si>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</si>
  <si>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</si>
  <si>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</si>
  <si>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</si>
  <si>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</si>
  <si>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</si>
  <si>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</si>
  <si>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</si>
  <si>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</si>
  <si>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</si>
  <si>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</si>
  <si>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</si>
  <si>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</si>
  <si>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</si>
  <si>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</si>
  <si>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</si>
  <si>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</si>
  <si>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</si>
  <si>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</si>
  <si>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</si>
  <si>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</si>
  <si>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</si>
  <si>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</si>
  <si>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</si>
  <si>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</si>
  <si>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</si>
  <si>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</si>
  <si>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</si>
  <si>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</si>
  <si>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</si>
  <si>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</si>
  <si>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</si>
  <si>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</si>
  <si>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</si>
  <si>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</si>
  <si>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</si>
  <si>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</si>
  <si>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</si>
  <si>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</si>
  <si>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</si>
  <si>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</si>
  <si>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</si>
  <si>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</si>
  <si>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</si>
  <si>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</si>
  <si>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</si>
  <si>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</si>
  <si>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</si>
  <si>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</si>
  <si>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</si>
  <si>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</si>
  <si>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</si>
  <si>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</si>
  <si>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</si>
  <si>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</si>
  <si>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</si>
  <si>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</si>
  <si>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</si>
  <si>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</si>
  <si>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</si>
  <si>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</si>
  <si>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</si>
  <si>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</si>
  <si>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</si>
  <si>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</si>
  <si>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</si>
  <si>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</si>
  <si>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</si>
  <si>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</si>
  <si>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</si>
  <si>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</si>
  <si>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</si>
  <si>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</si>
  <si>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</si>
  <si>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</si>
  <si>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</si>
  <si>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</si>
  <si>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</si>
  <si>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</si>
  <si>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</si>
  <si>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</si>
  <si>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</si>
  <si>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</si>
  <si>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</si>
  <si>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</si>
  <si>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</si>
  <si>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</si>
  <si>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</si>
  <si>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</si>
  <si>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</si>
  <si>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</si>
  <si>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</si>
  <si>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</si>
  <si>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</si>
  <si>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</si>
  <si>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</si>
  <si>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</si>
  <si>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</si>
  <si>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</si>
  <si>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</si>
  <si>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</si>
  <si>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</si>
  <si>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</si>
  <si>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</si>
  <si>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</si>
  <si>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</si>
  <si>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</si>
  <si>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</si>
  <si>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</si>
  <si>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</si>
  <si>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</si>
  <si>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</si>
  <si>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</si>
  <si>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</si>
  <si>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</si>
  <si>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</si>
  <si>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</si>
  <si>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</si>
  <si>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</si>
  <si>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</si>
  <si>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</si>
  <si>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</si>
  <si>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</si>
  <si>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</si>
  <si>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</si>
  <si>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</si>
  <si>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</si>
  <si>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</si>
  <si>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</si>
  <si>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</si>
  <si>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</si>
  <si>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</si>
  <si>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</si>
  <si>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</si>
  <si>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</si>
  <si>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</si>
  <si>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</si>
  <si>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</si>
  <si>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</si>
  <si>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</si>
  <si>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</si>
  <si>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</si>
  <si>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</si>
  <si>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</si>
  <si>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</si>
  <si>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</si>
  <si>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</si>
  <si>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</si>
  <si>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</si>
  <si>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</si>
  <si>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</si>
  <si>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</si>
  <si>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</si>
  <si>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</si>
  <si>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</si>
  <si>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</si>
  <si>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</si>
  <si>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</si>
  <si>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</si>
  <si>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</si>
  <si>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</si>
  <si>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</si>
  <si>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</si>
  <si>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</si>
  <si>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</si>
  <si>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</si>
  <si>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</si>
  <si>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</si>
  <si>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</si>
  <si>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</si>
  <si>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</si>
  <si>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</si>
  <si>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</si>
  <si>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</si>
  <si>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</si>
  <si>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</si>
  <si>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</si>
  <si>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</si>
  <si>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</si>
  <si>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</si>
  <si>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</si>
  <si>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</si>
  <si>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</si>
  <si>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</si>
  <si>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</si>
  <si>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</si>
  <si>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</si>
  <si>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</si>
  <si>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</si>
  <si>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</si>
  <si>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</si>
  <si>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</si>
  <si>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</si>
  <si>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</si>
  <si>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</si>
  <si>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</si>
  <si>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</si>
  <si>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</si>
  <si>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</si>
  <si>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</si>
  <si>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</si>
  <si>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</si>
  <si>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</si>
  <si>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</si>
  <si>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</si>
  <si>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</si>
  <si>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</si>
  <si>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</si>
  <si>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</si>
  <si>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</si>
  <si>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</si>
  <si>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</si>
  <si>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</si>
  <si>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</si>
  <si>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</si>
  <si>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</si>
  <si>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</si>
  <si>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</si>
  <si>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</si>
  <si>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</si>
  <si>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</si>
  <si>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</si>
  <si>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</si>
  <si>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</si>
  <si>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</si>
  <si>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</si>
  <si>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</si>
  <si>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</si>
  <si>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</si>
  <si>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</si>
  <si>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</si>
  <si>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</si>
  <si>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</si>
  <si>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</si>
  <si>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</si>
  <si>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</si>
  <si>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</si>
  <si>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</si>
  <si>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</si>
  <si>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</si>
  <si>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</si>
  <si>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</si>
  <si>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</si>
  <si>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</si>
  <si>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</si>
  <si>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</si>
  <si>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</si>
  <si>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</si>
  <si>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</si>
  <si>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</si>
  <si>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</si>
  <si>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</si>
  <si>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</si>
  <si>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</si>
  <si>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</si>
  <si>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</si>
  <si>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</si>
  <si>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</si>
  <si>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</si>
  <si>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</si>
  <si>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</si>
  <si>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</si>
  <si>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</si>
  <si>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</si>
  <si>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</si>
  <si>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</si>
  <si>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</si>
  <si>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</si>
  <si>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</si>
  <si>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</si>
  <si>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</si>
  <si>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</si>
  <si>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</si>
  <si>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</si>
  <si>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</si>
  <si>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</si>
  <si>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</si>
  <si>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</si>
  <si>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</si>
  <si>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</si>
  <si>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</si>
  <si>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</si>
  <si>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</si>
  <si>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</si>
  <si>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</si>
  <si>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</si>
  <si>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</si>
  <si>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</si>
  <si>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</si>
  <si>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</si>
  <si>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</si>
  <si>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</si>
  <si>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</si>
  <si>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</si>
  <si>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</si>
  <si>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</si>
  <si>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</si>
  <si>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</si>
  <si>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</si>
  <si>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</si>
  <si>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</si>
  <si>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</si>
  <si>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</si>
  <si>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</si>
  <si>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</si>
  <si>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</si>
  <si>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</si>
  <si>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</si>
  <si>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</si>
  <si>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</si>
  <si>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</si>
  <si>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</si>
  <si>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</si>
  <si>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</si>
  <si>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</si>
  <si>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</si>
  <si>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</si>
  <si>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</si>
  <si>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</si>
  <si>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</si>
  <si>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</si>
  <si>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</si>
  <si>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</si>
  <si>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</si>
  <si>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</si>
  <si>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</si>
  <si>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</si>
  <si>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</si>
  <si>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</si>
  <si>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</si>
  <si>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</si>
  <si>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</si>
  <si>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</si>
  <si>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</si>
  <si>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</si>
  <si>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</si>
  <si>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</si>
  <si>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</si>
  <si>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</si>
  <si>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</si>
  <si>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</si>
  <si>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</si>
  <si>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</si>
  <si>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</si>
  <si>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</si>
  <si>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</si>
  <si>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</si>
  <si>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</si>
  <si>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</si>
  <si>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</si>
  <si>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</si>
  <si>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</si>
  <si>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</si>
  <si>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</si>
  <si>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</si>
  <si>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</si>
  <si>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</si>
  <si>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</si>
  <si>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</si>
  <si>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</si>
  <si>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</si>
  <si>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</si>
  <si>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</si>
  <si>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</si>
  <si>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</si>
  <si>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</si>
  <si>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</si>
  <si>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</si>
  <si>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</si>
  <si>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</si>
  <si>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</si>
  <si>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</si>
  <si>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</si>
  <si>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</si>
  <si>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</si>
  <si>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</si>
  <si>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</si>
  <si>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</si>
  <si>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</si>
  <si>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</si>
  <si>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</si>
  <si>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</si>
  <si>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</si>
  <si>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</si>
  <si>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</si>
  <si>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</si>
  <si>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</si>
  <si>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</si>
  <si>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</si>
  <si>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</si>
  <si>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</si>
  <si>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</si>
  <si>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</si>
  <si>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</si>
  <si>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</si>
  <si>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</si>
  <si>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</si>
  <si>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</si>
  <si>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</si>
  <si>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</si>
  <si>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</si>
  <si>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</si>
  <si>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</si>
  <si>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</si>
  <si>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</si>
  <si>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</si>
  <si>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</si>
  <si>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</si>
  <si>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</si>
  <si>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</si>
  <si>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</si>
  <si>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</si>
  <si>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</si>
  <si>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</si>
  <si>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</si>
  <si>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</si>
  <si>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</si>
  <si>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</si>
  <si>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</si>
  <si>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</si>
  <si>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</si>
  <si>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S.No</t>
  </si>
  <si>
    <t>Sum of Sales</t>
  </si>
  <si>
    <t>Total Sales</t>
  </si>
  <si>
    <t>Average Sales</t>
  </si>
  <si>
    <t>Number of items</t>
  </si>
  <si>
    <t>Average Rating</t>
  </si>
  <si>
    <t>Number Of Items</t>
  </si>
  <si>
    <t>KPI REQUIREMENT</t>
  </si>
  <si>
    <t>Row Labels</t>
  </si>
  <si>
    <t>1.Total Sales By Fat Content</t>
  </si>
  <si>
    <t>Column Labels</t>
  </si>
  <si>
    <t>3. Total Sales By Item Type</t>
  </si>
  <si>
    <t xml:space="preserve">                       2. Total Sales By Fat Content</t>
  </si>
  <si>
    <t>4. Total Sales By Outlet Establishment</t>
  </si>
  <si>
    <t>Outlet Location</t>
  </si>
  <si>
    <t>5. Sales By Out Location</t>
  </si>
  <si>
    <t>6. All Metrics By Outlet Type</t>
  </si>
  <si>
    <t>Average of Sales</t>
  </si>
  <si>
    <t>Count of 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</si>
</sst>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tint="4.9989318521683403E-2"/>
      <name val="Calibri"/>
      <family val="2"/>
      <scheme val="minor"/>
    </font>
    <font>
      <sz val="12"/>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0" xfId="0" applyNumberForma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4" xfId="0" applyNumberFormat="1" applyBorder="1"/>
    <xf numFmtId="0" fontId="0" fillId="0" borderId="24" xfId="0" applyBorder="1" applyAlignment="1">
      <alignment horizontal="left"/>
    </xf>
    <xf numFmtId="0" fontId="0" fillId="0" borderId="23" xfId="0" applyBorder="1" applyAlignment="1">
      <alignment horizontal="left"/>
    </xf>
    <xf numFmtId="167" fontId="0" fillId="0" borderId="22" xfId="0" applyNumberFormat="1" applyBorder="1"/>
    <xf numFmtId="167" fontId="0" fillId="0" borderId="23" xfId="0" applyNumberFormat="1" applyBorder="1"/>
    <xf numFmtId="167" fontId="0" fillId="0" borderId="0" xfId="0" applyNumberFormat="1"/>
    <xf numFmtId="167" fontId="0" fillId="0" borderId="15" xfId="0" applyNumberFormat="1" applyBorder="1"/>
    <xf numFmtId="167" fontId="0" fillId="0" borderId="18" xfId="0" applyNumberFormat="1" applyBorder="1"/>
    <xf numFmtId="0" fontId="0" fillId="0" borderId="10" xfId="0" pivotButton="1" applyBorder="1"/>
    <xf numFmtId="0" fontId="0" fillId="0" borderId="10" xfId="0" applyBorder="1"/>
    <xf numFmtId="167" fontId="0" fillId="0" borderId="24"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16" fillId="33" borderId="12" xfId="0" applyFont="1" applyFill="1" applyBorder="1" applyAlignment="1">
      <alignment vertical="center"/>
    </xf>
    <xf numFmtId="0" fontId="16" fillId="33" borderId="13" xfId="0" applyFont="1" applyFill="1" applyBorder="1" applyAlignment="1">
      <alignment vertical="center"/>
    </xf>
    <xf numFmtId="0" fontId="16" fillId="33" borderId="0" xfId="0" applyFont="1" applyFill="1" applyAlignment="1">
      <alignment vertical="center"/>
    </xf>
    <xf numFmtId="0" fontId="16" fillId="33" borderId="15" xfId="0" applyFont="1" applyFill="1" applyBorder="1" applyAlignment="1">
      <alignment vertical="center"/>
    </xf>
    <xf numFmtId="165" fontId="0" fillId="0" borderId="0" xfId="0" applyNumberFormat="1"/>
    <xf numFmtId="0" fontId="0" fillId="0" borderId="22" xfId="0" applyBorder="1" applyAlignment="1">
      <alignment horizontal="left"/>
    </xf>
    <xf numFmtId="0" fontId="16" fillId="33" borderId="14" xfId="0" applyFont="1" applyFill="1" applyBorder="1" applyAlignment="1">
      <alignment vertical="top"/>
    </xf>
    <xf numFmtId="0" fontId="16" fillId="33" borderId="11" xfId="0" applyFont="1" applyFill="1" applyBorder="1"/>
    <xf numFmtId="164" fontId="0" fillId="0" borderId="22" xfId="0" applyNumberFormat="1" applyBorder="1"/>
    <xf numFmtId="164" fontId="0" fillId="0" borderId="24" xfId="0" applyNumberFormat="1" applyBorder="1"/>
    <xf numFmtId="164"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13" xfId="0" applyFont="1" applyFill="1" applyBorder="1" applyAlignment="1">
      <alignment horizontal="center" vertical="center"/>
    </xf>
    <xf numFmtId="0" fontId="16" fillId="33" borderId="14" xfId="0" applyFont="1" applyFill="1" applyBorder="1" applyAlignment="1">
      <alignment horizontal="center" vertical="center"/>
    </xf>
    <xf numFmtId="0" fontId="16" fillId="33" borderId="0" xfId="0" applyFont="1" applyFill="1" applyAlignment="1">
      <alignment horizontal="center" vertical="center"/>
    </xf>
    <xf numFmtId="0" fontId="16" fillId="33" borderId="15" xfId="0" applyFont="1"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4" xfId="0" applyFill="1" applyBorder="1" applyAlignment="1">
      <alignment horizontal="center" vertical="center"/>
    </xf>
    <xf numFmtId="0" fontId="0" fillId="33" borderId="0" xfId="0" applyFill="1" applyAlignment="1">
      <alignment horizontal="center" vertical="center"/>
    </xf>
    <xf numFmtId="0" fontId="0" fillId="33" borderId="13" xfId="0" applyFill="1" applyBorder="1" applyAlignment="1">
      <alignment horizontal="center" vertical="center"/>
    </xf>
    <xf numFmtId="0" fontId="0" fillId="33" borderId="15" xfId="0" applyFill="1" applyBorder="1" applyAlignment="1">
      <alignment horizontal="center" vertical="center"/>
    </xf>
    <xf numFmtId="0" fontId="18"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0" xfId="0" applyFont="1" applyFill="1" applyAlignment="1">
      <alignment horizontal="center" vertical="center"/>
    </xf>
    <xf numFmtId="0" fontId="0" fillId="0" borderId="19" xfId="0" applyNumberFormat="1" applyBorder="1"/>
    <xf numFmtId="0" fontId="0" fillId="0" borderId="20" xfId="0" applyNumberFormat="1" applyBorder="1"/>
    <xf numFmtId="0"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3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Blinkit Analysis" pivot="0" table="0" count="10" xr9:uid="{4A860772-5D95-42BC-833B-422399EA4031}">
      <tableStyleElement type="wholeTable" dxfId="1033"/>
      <tableStyleElement type="headerRow" dxfId="1032"/>
    </tableStyle>
  </tableStyles>
  <colors>
    <mruColors>
      <color rgb="FFFFD200"/>
      <color rgb="FFFFB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79-46D3-9BB2-CAD572F8B9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79-46D3-9BB2-CAD572F8B9D5}"/>
              </c:ext>
            </c:extLst>
          </c:dPt>
          <c:cat>
            <c:strRef>
              <c:f>'Sheets Design'!$A$14:$A$15</c:f>
              <c:strCache>
                <c:ptCount val="2"/>
                <c:pt idx="0">
                  <c:v>Low Fat</c:v>
                </c:pt>
                <c:pt idx="1">
                  <c:v>Regular</c:v>
                </c:pt>
              </c:strCache>
            </c:strRef>
          </c:cat>
          <c:val>
            <c:numRef>
              <c:f>'Sheets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5-4468-45CD-98C6-83FCD3D4F0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229166666666667"/>
              <c:y val="7.739183424741011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0.13229166666666667"/>
              <c:y val="-7.094251472679263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190538194444445"/>
                  <c:h val="0.17374466788543572"/>
                </c:manualLayout>
              </c15:layout>
            </c:ext>
          </c:extLst>
        </c:dLbl>
      </c:pivotFmt>
    </c:pivotFmts>
    <c:plotArea>
      <c:layout>
        <c:manualLayout>
          <c:layoutTarget val="inner"/>
          <c:xMode val="edge"/>
          <c:yMode val="edge"/>
          <c:x val="0.21982378472222225"/>
          <c:y val="0.18790930327036356"/>
          <c:w val="0.58791319444444445"/>
          <c:h val="0.68786918545602271"/>
        </c:manualLayout>
      </c:layout>
      <c:doughnutChart>
        <c:varyColors val="1"/>
        <c:ser>
          <c:idx val="0"/>
          <c:order val="0"/>
          <c:tx>
            <c:strRef>
              <c:f>'Sheets Design'!$B$13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E344-4FF7-A4EB-33D298524B24}"/>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E344-4FF7-A4EB-33D298524B24}"/>
              </c:ext>
            </c:extLst>
          </c:dPt>
          <c:dLbls>
            <c:dLbl>
              <c:idx val="0"/>
              <c:layout>
                <c:manualLayout>
                  <c:x val="0.13229166666666667"/>
                  <c:y val="7.739183424741011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344-4FF7-A4EB-33D298524B24}"/>
                </c:ext>
              </c:extLst>
            </c:dLbl>
            <c:dLbl>
              <c:idx val="1"/>
              <c:layout>
                <c:manualLayout>
                  <c:x val="-0.13229166666666667"/>
                  <c:y val="-7.094251472679263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190538194444445"/>
                      <c:h val="0.17374466788543572"/>
                    </c:manualLayout>
                  </c15:layout>
                </c:ext>
                <c:ext xmlns:c16="http://schemas.microsoft.com/office/drawing/2014/chart" uri="{C3380CC4-5D6E-409C-BE32-E72D297353CC}">
                  <c16:uniqueId val="{00000003-E344-4FF7-A4EB-33D298524B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Design'!$A$14:$A$15</c:f>
              <c:strCache>
                <c:ptCount val="2"/>
                <c:pt idx="0">
                  <c:v>Low Fat</c:v>
                </c:pt>
                <c:pt idx="1">
                  <c:v>Regular</c:v>
                </c:pt>
              </c:strCache>
            </c:strRef>
          </c:cat>
          <c:val>
            <c:numRef>
              <c:f>'Sheets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9-8D1A-408B-8BA7-6C7C4CAE2BF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87292213473317"/>
          <c:y val="0.15277777777777779"/>
          <c:w val="0.71339817946688977"/>
          <c:h val="0.77314814814814814"/>
        </c:manualLayout>
      </c:layout>
      <c:barChart>
        <c:barDir val="bar"/>
        <c:grouping val="clustered"/>
        <c:varyColors val="0"/>
        <c:ser>
          <c:idx val="0"/>
          <c:order val="0"/>
          <c:tx>
            <c:strRef>
              <c:f>'Sheets Design'!$B$26:$B$27</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Design'!$A$28:$A$30</c:f>
              <c:strCache>
                <c:ptCount val="3"/>
                <c:pt idx="0">
                  <c:v>Tier 1</c:v>
                </c:pt>
                <c:pt idx="1">
                  <c:v>Tier 2</c:v>
                </c:pt>
                <c:pt idx="2">
                  <c:v>Tier 3</c:v>
                </c:pt>
              </c:strCache>
            </c:strRef>
          </c:cat>
          <c:val>
            <c:numRef>
              <c:f>'Sheets Design'!$B$28:$B$30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7-7C46-41FC-8661-BEBCE281BA85}"/>
            </c:ext>
          </c:extLst>
        </c:ser>
        <c:ser>
          <c:idx val="1"/>
          <c:order val="1"/>
          <c:tx>
            <c:strRef>
              <c:f>'Sheets Design'!$C$26:$C$27</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Design'!$A$28:$A$30</c:f>
              <c:strCache>
                <c:ptCount val="3"/>
                <c:pt idx="0">
                  <c:v>Tier 1</c:v>
                </c:pt>
                <c:pt idx="1">
                  <c:v>Tier 2</c:v>
                </c:pt>
                <c:pt idx="2">
                  <c:v>Tier 3</c:v>
                </c:pt>
              </c:strCache>
            </c:strRef>
          </c:cat>
          <c:val>
            <c:numRef>
              <c:f>'Sheets Design'!$C$28:$C$30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822-483C-8A59-6ECE9C69CC37}"/>
            </c:ext>
          </c:extLst>
        </c:ser>
        <c:dLbls>
          <c:dLblPos val="outEnd"/>
          <c:showLegendKey val="0"/>
          <c:showVal val="1"/>
          <c:showCatName val="0"/>
          <c:showSerName val="0"/>
          <c:showPercent val="0"/>
          <c:showBubbleSize val="0"/>
        </c:dLbls>
        <c:gapWidth val="60"/>
        <c:axId val="1004913663"/>
        <c:axId val="1004917503"/>
      </c:barChart>
      <c:catAx>
        <c:axId val="100491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917503"/>
        <c:crosses val="autoZero"/>
        <c:auto val="1"/>
        <c:lblAlgn val="ctr"/>
        <c:lblOffset val="100"/>
        <c:noMultiLvlLbl val="0"/>
      </c:catAx>
      <c:valAx>
        <c:axId val="1004917503"/>
        <c:scaling>
          <c:orientation val="minMax"/>
        </c:scaling>
        <c:delete val="1"/>
        <c:axPos val="b"/>
        <c:numFmt formatCode="&quot;$&quot;0.0,&quot;K&quot;" sourceLinked="1"/>
        <c:majorTickMark val="none"/>
        <c:minorTickMark val="none"/>
        <c:tickLblPos val="nextTo"/>
        <c:crossAx val="10049136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Design'!$B$38</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Design'!$B$39:$B$54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4-C36F-483A-ABEC-726967ED6633}"/>
            </c:ext>
          </c:extLst>
        </c:ser>
        <c:dLbls>
          <c:showLegendKey val="0"/>
          <c:showVal val="0"/>
          <c:showCatName val="0"/>
          <c:showSerName val="0"/>
          <c:showPercent val="0"/>
          <c:showBubbleSize val="0"/>
        </c:dLbls>
        <c:gapWidth val="50"/>
        <c:axId val="1004949663"/>
        <c:axId val="1004942463"/>
      </c:barChart>
      <c:catAx>
        <c:axId val="100494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004942463"/>
        <c:crosses val="autoZero"/>
        <c:auto val="1"/>
        <c:lblAlgn val="ctr"/>
        <c:lblOffset val="100"/>
        <c:noMultiLvlLbl val="0"/>
      </c:catAx>
      <c:valAx>
        <c:axId val="1004942463"/>
        <c:scaling>
          <c:orientation val="minMax"/>
        </c:scaling>
        <c:delete val="1"/>
        <c:axPos val="b"/>
        <c:numFmt formatCode="&quot;$&quot;0.0,&quot;K&quot;" sourceLinked="1"/>
        <c:majorTickMark val="none"/>
        <c:minorTickMark val="none"/>
        <c:tickLblPos val="nextTo"/>
        <c:crossAx val="10049496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Design!PivotTable6</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1989832970225127"/>
              <c:y val="-3.9511111111111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7062454611474204"/>
              <c:y val="1.53217777777777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8.7618010167029775E-2"/>
              <c:y val="-9.03111111111111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062708787218591"/>
          <c:y val="0.16920666666666667"/>
          <c:w val="0.64641503267973865"/>
          <c:h val="0.79121200000000014"/>
        </c:manualLayout>
      </c:layout>
      <c:doughnutChart>
        <c:varyColors val="1"/>
        <c:ser>
          <c:idx val="0"/>
          <c:order val="0"/>
          <c:tx>
            <c:strRef>
              <c:f>'Sheets Design'!$B$81</c:f>
              <c:strCache>
                <c:ptCount val="1"/>
                <c:pt idx="0">
                  <c:v>Total</c:v>
                </c:pt>
              </c:strCache>
            </c:strRef>
          </c:tx>
          <c:spPr>
            <a:solidFill>
              <a:srgbClr val="D0AC2C"/>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798-4CBD-B655-E189E0BFDD5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798-4CBD-B655-E189E0BFDD5E}"/>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4798-4CBD-B655-E189E0BFDD5E}"/>
              </c:ext>
            </c:extLst>
          </c:dPt>
          <c:dLbls>
            <c:dLbl>
              <c:idx val="0"/>
              <c:layout>
                <c:manualLayout>
                  <c:x val="0.11989832970225127"/>
                  <c:y val="-3.951111111111110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798-4CBD-B655-E189E0BFDD5E}"/>
                </c:ext>
              </c:extLst>
            </c:dLbl>
            <c:dLbl>
              <c:idx val="1"/>
              <c:layout>
                <c:manualLayout>
                  <c:x val="0.17062454611474204"/>
                  <c:y val="1.532177777777777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98-4CBD-B655-E189E0BFDD5E}"/>
                </c:ext>
              </c:extLst>
            </c:dLbl>
            <c:dLbl>
              <c:idx val="2"/>
              <c:layout>
                <c:manualLayout>
                  <c:x val="-8.7618010167029775E-2"/>
                  <c:y val="-9.031111111111110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798-4CBD-B655-E189E0BFDD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Design'!$A$82:$A$84</c:f>
              <c:strCache>
                <c:ptCount val="3"/>
                <c:pt idx="0">
                  <c:v>High</c:v>
                </c:pt>
                <c:pt idx="1">
                  <c:v>Medium</c:v>
                </c:pt>
                <c:pt idx="2">
                  <c:v>Small</c:v>
                </c:pt>
              </c:strCache>
            </c:strRef>
          </c:cat>
          <c:val>
            <c:numRef>
              <c:f>'Sheets Design'!$B$82:$B$84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A-2D47-42A4-A329-29600C9310B6}"/>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Design!PivotTable11</c:name>
    <c:fmtId val="3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64032242010545"/>
                  <c:h val="0.19493321102694633"/>
                </c:manualLayout>
              </c15:layout>
            </c:ext>
          </c:extLst>
        </c:dLbl>
      </c:pivotFmt>
    </c:pivotFmts>
    <c:plotArea>
      <c:layout>
        <c:manualLayout>
          <c:layoutTarget val="inner"/>
          <c:xMode val="edge"/>
          <c:yMode val="edge"/>
          <c:x val="0.42000611340363747"/>
          <c:y val="5.8796296296296298E-2"/>
          <c:w val="0.45722708029995707"/>
          <c:h val="0.85251765847151917"/>
        </c:manualLayout>
      </c:layout>
      <c:barChart>
        <c:barDir val="bar"/>
        <c:grouping val="clustered"/>
        <c:varyColors val="0"/>
        <c:ser>
          <c:idx val="0"/>
          <c:order val="0"/>
          <c:tx>
            <c:strRef>
              <c:f>'Sheets Design'!$B$111</c:f>
              <c:strCache>
                <c:ptCount val="1"/>
                <c:pt idx="0">
                  <c:v>Total</c:v>
                </c:pt>
              </c:strCache>
            </c:strRef>
          </c:tx>
          <c:spPr>
            <a:solidFill>
              <a:schemeClr val="accent2">
                <a:lumMod val="75000"/>
              </a:schemeClr>
            </a:solidFill>
            <a:ln>
              <a:noFill/>
            </a:ln>
            <a:effectLst/>
          </c:spPr>
          <c:invertIfNegative val="0"/>
          <c:dPt>
            <c:idx val="3"/>
            <c:invertIfNegative val="0"/>
            <c:bubble3D val="0"/>
            <c:extLst>
              <c:ext xmlns:c16="http://schemas.microsoft.com/office/drawing/2014/chart" uri="{C3380CC4-5D6E-409C-BE32-E72D297353CC}">
                <c16:uniqueId val="{00000000-68A2-49A4-83A4-9042B184E5A0}"/>
              </c:ext>
            </c:extLst>
          </c:dPt>
          <c:dLbls>
            <c:dLbl>
              <c:idx val="3"/>
              <c:dLblPos val="outEnd"/>
              <c:showLegendKey val="0"/>
              <c:showVal val="1"/>
              <c:showCatName val="0"/>
              <c:showSerName val="0"/>
              <c:showPercent val="0"/>
              <c:showBubbleSize val="0"/>
              <c:extLst>
                <c:ext xmlns:c15="http://schemas.microsoft.com/office/drawing/2012/chart" uri="{CE6537A1-D6FC-4f65-9D91-7224C49458BB}">
                  <c15:layout>
                    <c:manualLayout>
                      <c:w val="0.18764032242010545"/>
                      <c:h val="0.19493321102694633"/>
                    </c:manualLayout>
                  </c15:layout>
                </c:ext>
                <c:ext xmlns:c16="http://schemas.microsoft.com/office/drawing/2014/chart" uri="{C3380CC4-5D6E-409C-BE32-E72D297353CC}">
                  <c16:uniqueId val="{00000000-68A2-49A4-83A4-9042B184E5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Design'!$A$112:$A$115</c:f>
              <c:strCache>
                <c:ptCount val="4"/>
                <c:pt idx="0">
                  <c:v>Grocery Store</c:v>
                </c:pt>
                <c:pt idx="1">
                  <c:v>Supermarket Type3</c:v>
                </c:pt>
                <c:pt idx="2">
                  <c:v>Supermarket Type2</c:v>
                </c:pt>
                <c:pt idx="3">
                  <c:v>Supermarket Type1</c:v>
                </c:pt>
              </c:strCache>
            </c:strRef>
          </c:cat>
          <c:val>
            <c:numRef>
              <c:f>'Sheets Design'!$B$112:$B$115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7-9099-47E9-BD98-B6596DBA13E6}"/>
            </c:ext>
          </c:extLst>
        </c:ser>
        <c:dLbls>
          <c:showLegendKey val="0"/>
          <c:showVal val="0"/>
          <c:showCatName val="0"/>
          <c:showSerName val="0"/>
          <c:showPercent val="0"/>
          <c:showBubbleSize val="0"/>
        </c:dLbls>
        <c:gapWidth val="60"/>
        <c:axId val="1141117423"/>
        <c:axId val="1141115983"/>
      </c:barChart>
      <c:catAx>
        <c:axId val="114111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15983"/>
        <c:crosses val="autoZero"/>
        <c:auto val="1"/>
        <c:lblAlgn val="ctr"/>
        <c:lblOffset val="100"/>
        <c:noMultiLvlLbl val="0"/>
      </c:catAx>
      <c:valAx>
        <c:axId val="1141115983"/>
        <c:scaling>
          <c:orientation val="minMax"/>
        </c:scaling>
        <c:delete val="1"/>
        <c:axPos val="b"/>
        <c:numFmt formatCode="&quot;$&quot;0.0,&quot;K&quot;" sourceLinked="1"/>
        <c:majorTickMark val="none"/>
        <c:minorTickMark val="none"/>
        <c:tickLblPos val="nextTo"/>
        <c:crossAx val="114111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Design!PivotTable14</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dLbl>
          <c:idx val="0"/>
          <c:layout>
            <c:manualLayout>
              <c:x val="0"/>
              <c:y val="-6.0326915283934385E-17"/>
            </c:manualLayout>
          </c:layout>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130824593711121E-2"/>
          <c:y val="7.7411818684564287E-2"/>
          <c:w val="0.78459986914213731"/>
          <c:h val="0.84517636263087137"/>
        </c:manualLayout>
      </c:layout>
      <c:barChart>
        <c:barDir val="bar"/>
        <c:grouping val="clustered"/>
        <c:varyColors val="0"/>
        <c:ser>
          <c:idx val="0"/>
          <c:order val="0"/>
          <c:tx>
            <c:strRef>
              <c:f>'Sheets Design'!$B$119</c:f>
              <c:strCache>
                <c:ptCount val="1"/>
                <c:pt idx="0">
                  <c:v>Total</c:v>
                </c:pt>
              </c:strCache>
            </c:strRef>
          </c:tx>
          <c:spPr>
            <a:solidFill>
              <a:schemeClr val="accent6">
                <a:lumMod val="50000"/>
              </a:schemeClr>
            </a:solidFill>
            <a:ln>
              <a:noFill/>
            </a:ln>
            <a:effectLst/>
          </c:spPr>
          <c:invertIfNegative val="0"/>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0-1164-47A4-A670-655336B85E2B}"/>
              </c:ext>
            </c:extLst>
          </c:dPt>
          <c:dLbls>
            <c:dLbl>
              <c:idx val="2"/>
              <c:layout>
                <c:manualLayout>
                  <c:x val="0"/>
                  <c:y val="-6.032691528393438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64-47A4-A670-655336B85E2B}"/>
                </c:ext>
              </c:extLst>
            </c:dLbl>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Design'!$A$120:$A$123</c:f>
              <c:strCache>
                <c:ptCount val="4"/>
                <c:pt idx="0">
                  <c:v>Grocery Store</c:v>
                </c:pt>
                <c:pt idx="1">
                  <c:v>Supermarket Type3</c:v>
                </c:pt>
                <c:pt idx="2">
                  <c:v>Supermarket Type2</c:v>
                </c:pt>
                <c:pt idx="3">
                  <c:v>Supermarket Type1</c:v>
                </c:pt>
              </c:strCache>
            </c:strRef>
          </c:cat>
          <c:val>
            <c:numRef>
              <c:f>'Sheets Design'!$B$120:$B$123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5-11B5-441F-8633-21F65DAA456A}"/>
            </c:ext>
          </c:extLst>
        </c:ser>
        <c:dLbls>
          <c:dLblPos val="outEnd"/>
          <c:showLegendKey val="0"/>
          <c:showVal val="1"/>
          <c:showCatName val="0"/>
          <c:showSerName val="0"/>
          <c:showPercent val="0"/>
          <c:showBubbleSize val="0"/>
        </c:dLbls>
        <c:gapWidth val="60"/>
        <c:axId val="1153131887"/>
        <c:axId val="1153132367"/>
      </c:barChart>
      <c:catAx>
        <c:axId val="1153131887"/>
        <c:scaling>
          <c:orientation val="minMax"/>
        </c:scaling>
        <c:delete val="1"/>
        <c:axPos val="l"/>
        <c:numFmt formatCode="General" sourceLinked="1"/>
        <c:majorTickMark val="none"/>
        <c:minorTickMark val="none"/>
        <c:tickLblPos val="nextTo"/>
        <c:crossAx val="1153132367"/>
        <c:crosses val="autoZero"/>
        <c:auto val="1"/>
        <c:lblAlgn val="ctr"/>
        <c:lblOffset val="100"/>
        <c:noMultiLvlLbl val="0"/>
      </c:catAx>
      <c:valAx>
        <c:axId val="1153132367"/>
        <c:scaling>
          <c:orientation val="minMax"/>
        </c:scaling>
        <c:delete val="1"/>
        <c:axPos val="b"/>
        <c:numFmt formatCode="&quot;$&quot;0" sourceLinked="1"/>
        <c:majorTickMark val="none"/>
        <c:minorTickMark val="none"/>
        <c:tickLblPos val="nextTo"/>
        <c:crossAx val="115313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Design!PivotTable15</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Design'!$B$127</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Design'!$A$128:$A$131</c:f>
              <c:strCache>
                <c:ptCount val="4"/>
                <c:pt idx="0">
                  <c:v>Grocery Store</c:v>
                </c:pt>
                <c:pt idx="1">
                  <c:v>Supermarket Type3</c:v>
                </c:pt>
                <c:pt idx="2">
                  <c:v>Supermarket Type2</c:v>
                </c:pt>
                <c:pt idx="3">
                  <c:v>Supermarket Type1</c:v>
                </c:pt>
              </c:strCache>
            </c:strRef>
          </c:cat>
          <c:val>
            <c:numRef>
              <c:f>'Sheets Design'!$B$128:$B$131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4-5CB1-4D72-8A82-FE57F2C2CAD1}"/>
            </c:ext>
          </c:extLst>
        </c:ser>
        <c:dLbls>
          <c:showLegendKey val="0"/>
          <c:showVal val="0"/>
          <c:showCatName val="0"/>
          <c:showSerName val="0"/>
          <c:showPercent val="0"/>
          <c:showBubbleSize val="0"/>
        </c:dLbls>
        <c:gapWidth val="60"/>
        <c:axId val="1004976543"/>
        <c:axId val="1004986623"/>
      </c:barChart>
      <c:catAx>
        <c:axId val="1004976543"/>
        <c:scaling>
          <c:orientation val="minMax"/>
        </c:scaling>
        <c:delete val="1"/>
        <c:axPos val="l"/>
        <c:numFmt formatCode="General" sourceLinked="1"/>
        <c:majorTickMark val="none"/>
        <c:minorTickMark val="none"/>
        <c:tickLblPos val="nextTo"/>
        <c:crossAx val="1004986623"/>
        <c:crosses val="autoZero"/>
        <c:auto val="1"/>
        <c:lblAlgn val="ctr"/>
        <c:lblOffset val="100"/>
        <c:noMultiLvlLbl val="0"/>
      </c:catAx>
      <c:valAx>
        <c:axId val="1004986623"/>
        <c:scaling>
          <c:orientation val="minMax"/>
        </c:scaling>
        <c:delete val="1"/>
        <c:axPos val="b"/>
        <c:numFmt formatCode="0" sourceLinked="1"/>
        <c:majorTickMark val="none"/>
        <c:minorTickMark val="none"/>
        <c:tickLblPos val="nextTo"/>
        <c:crossAx val="100497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87292213473317"/>
          <c:y val="0.15277777777777779"/>
          <c:w val="0.63371937882764651"/>
          <c:h val="0.77314814814814814"/>
        </c:manualLayout>
      </c:layout>
      <c:barChart>
        <c:barDir val="bar"/>
        <c:grouping val="clustered"/>
        <c:varyColors val="0"/>
        <c:ser>
          <c:idx val="0"/>
          <c:order val="0"/>
          <c:tx>
            <c:strRef>
              <c:f>'Sheets Design'!$B$26:$B$27</c:f>
              <c:strCache>
                <c:ptCount val="1"/>
                <c:pt idx="0">
                  <c:v>Regular</c:v>
                </c:pt>
              </c:strCache>
            </c:strRef>
          </c:tx>
          <c:spPr>
            <a:solidFill>
              <a:schemeClr val="accent1"/>
            </a:solidFill>
            <a:ln>
              <a:noFill/>
            </a:ln>
            <a:effectLst/>
          </c:spPr>
          <c:invertIfNegative val="0"/>
          <c:cat>
            <c:strRef>
              <c:f>'Sheets Design'!$A$28:$A$30</c:f>
              <c:strCache>
                <c:ptCount val="3"/>
                <c:pt idx="0">
                  <c:v>Tier 1</c:v>
                </c:pt>
                <c:pt idx="1">
                  <c:v>Tier 2</c:v>
                </c:pt>
                <c:pt idx="2">
                  <c:v>Tier 3</c:v>
                </c:pt>
              </c:strCache>
            </c:strRef>
          </c:cat>
          <c:val>
            <c:numRef>
              <c:f>'Sheets Design'!$B$28:$B$30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7-1A07-4A39-9EC3-8B82E75A0C65}"/>
            </c:ext>
          </c:extLst>
        </c:ser>
        <c:ser>
          <c:idx val="1"/>
          <c:order val="1"/>
          <c:tx>
            <c:strRef>
              <c:f>'Sheets Design'!$C$26:$C$27</c:f>
              <c:strCache>
                <c:ptCount val="1"/>
                <c:pt idx="0">
                  <c:v>Low Fat</c:v>
                </c:pt>
              </c:strCache>
            </c:strRef>
          </c:tx>
          <c:spPr>
            <a:solidFill>
              <a:schemeClr val="accent2"/>
            </a:solidFill>
            <a:ln>
              <a:noFill/>
            </a:ln>
            <a:effectLst/>
          </c:spPr>
          <c:invertIfNegative val="0"/>
          <c:cat>
            <c:strRef>
              <c:f>'Sheets Design'!$A$28:$A$30</c:f>
              <c:strCache>
                <c:ptCount val="3"/>
                <c:pt idx="0">
                  <c:v>Tier 1</c:v>
                </c:pt>
                <c:pt idx="1">
                  <c:v>Tier 2</c:v>
                </c:pt>
                <c:pt idx="2">
                  <c:v>Tier 3</c:v>
                </c:pt>
              </c:strCache>
            </c:strRef>
          </c:cat>
          <c:val>
            <c:numRef>
              <c:f>'Sheets Design'!$C$28:$C$30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43CC-4755-9890-1D5C795A709F}"/>
            </c:ext>
          </c:extLst>
        </c:ser>
        <c:dLbls>
          <c:showLegendKey val="0"/>
          <c:showVal val="0"/>
          <c:showCatName val="0"/>
          <c:showSerName val="0"/>
          <c:showPercent val="0"/>
          <c:showBubbleSize val="0"/>
        </c:dLbls>
        <c:gapWidth val="182"/>
        <c:axId val="1004913663"/>
        <c:axId val="1004917503"/>
      </c:barChart>
      <c:catAx>
        <c:axId val="100491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917503"/>
        <c:crosses val="autoZero"/>
        <c:auto val="1"/>
        <c:lblAlgn val="ctr"/>
        <c:lblOffset val="100"/>
        <c:noMultiLvlLbl val="0"/>
      </c:catAx>
      <c:valAx>
        <c:axId val="1004917503"/>
        <c:scaling>
          <c:orientation val="minMax"/>
        </c:scaling>
        <c:delete val="1"/>
        <c:axPos val="b"/>
        <c:numFmt formatCode="&quot;$&quot;0.0,&quot;K&quot;" sourceLinked="1"/>
        <c:majorTickMark val="none"/>
        <c:minorTickMark val="none"/>
        <c:tickLblPos val="nextTo"/>
        <c:crossAx val="10049136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Design'!$B$38</c:f>
              <c:strCache>
                <c:ptCount val="1"/>
                <c:pt idx="0">
                  <c:v>Total</c:v>
                </c:pt>
              </c:strCache>
            </c:strRef>
          </c:tx>
          <c:spPr>
            <a:solidFill>
              <a:schemeClr val="accent1"/>
            </a:solidFill>
            <a:ln>
              <a:noFill/>
            </a:ln>
            <a:effectLst/>
          </c:spPr>
          <c:invertIfNegative val="0"/>
          <c:cat>
            <c:strRef>
              <c:f>'Sheets Design'!$A$39:$A$54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Design'!$B$39:$B$54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4-741E-4D16-B21E-A11088F092FA}"/>
            </c:ext>
          </c:extLst>
        </c:ser>
        <c:dLbls>
          <c:showLegendKey val="0"/>
          <c:showVal val="0"/>
          <c:showCatName val="0"/>
          <c:showSerName val="0"/>
          <c:showPercent val="0"/>
          <c:showBubbleSize val="0"/>
        </c:dLbls>
        <c:gapWidth val="182"/>
        <c:axId val="1004949663"/>
        <c:axId val="1004942463"/>
      </c:barChart>
      <c:catAx>
        <c:axId val="100494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942463"/>
        <c:crosses val="autoZero"/>
        <c:auto val="1"/>
        <c:lblAlgn val="ctr"/>
        <c:lblOffset val="100"/>
        <c:noMultiLvlLbl val="0"/>
      </c:catAx>
      <c:valAx>
        <c:axId val="1004942463"/>
        <c:scaling>
          <c:orientation val="minMax"/>
        </c:scaling>
        <c:delete val="1"/>
        <c:axPos val="b"/>
        <c:numFmt formatCode="&quot;$&quot;0.0,&quot;K&quot;" sourceLinked="1"/>
        <c:majorTickMark val="none"/>
        <c:minorTickMark val="none"/>
        <c:tickLblPos val="nextTo"/>
        <c:crossAx val="10049496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Design!PivotTable5</c:name>
    <c:fmtId val="19"/>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Design'!$B$61</c:f>
              <c:strCache>
                <c:ptCount val="1"/>
                <c:pt idx="0">
                  <c:v>Total</c:v>
                </c:pt>
              </c:strCache>
            </c:strRef>
          </c:tx>
          <c:spPr>
            <a:solidFill>
              <a:schemeClr val="accent1"/>
            </a:solidFill>
            <a:ln w="25400">
              <a:noFill/>
            </a:ln>
            <a:effectLst/>
          </c:spPr>
          <c:cat>
            <c:strRef>
              <c:f>'Sheets Design'!$A$62:$A$70</c:f>
              <c:strCache>
                <c:ptCount val="9"/>
                <c:pt idx="0">
                  <c:v>2011</c:v>
                </c:pt>
                <c:pt idx="1">
                  <c:v>2012</c:v>
                </c:pt>
                <c:pt idx="2">
                  <c:v>2014</c:v>
                </c:pt>
                <c:pt idx="3">
                  <c:v>2015</c:v>
                </c:pt>
                <c:pt idx="4">
                  <c:v>2016</c:v>
                </c:pt>
                <c:pt idx="5">
                  <c:v>2017</c:v>
                </c:pt>
                <c:pt idx="6">
                  <c:v>2018</c:v>
                </c:pt>
                <c:pt idx="7">
                  <c:v>2020</c:v>
                </c:pt>
                <c:pt idx="8">
                  <c:v>2022</c:v>
                </c:pt>
              </c:strCache>
            </c:strRef>
          </c:cat>
          <c:val>
            <c:numRef>
              <c:f>'Sheets Design'!$B$62:$B$70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4-90EB-4924-83C8-BFA4C4EB9D60}"/>
            </c:ext>
          </c:extLst>
        </c:ser>
        <c:dLbls>
          <c:showLegendKey val="0"/>
          <c:showVal val="0"/>
          <c:showCatName val="0"/>
          <c:showSerName val="0"/>
          <c:showPercent val="0"/>
          <c:showBubbleSize val="0"/>
        </c:dLbls>
        <c:axId val="1153129007"/>
        <c:axId val="1153133807"/>
      </c:areaChart>
      <c:catAx>
        <c:axId val="1153129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33807"/>
        <c:crosses val="autoZero"/>
        <c:auto val="1"/>
        <c:lblAlgn val="ctr"/>
        <c:lblOffset val="100"/>
        <c:noMultiLvlLbl val="0"/>
      </c:catAx>
      <c:valAx>
        <c:axId val="1153133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29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Design!PivotTable6</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AB-4E8C-BB72-127A24A861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AB-4E8C-BB72-127A24A861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AB-4E8C-BB72-127A24A86196}"/>
              </c:ext>
            </c:extLst>
          </c:dPt>
          <c:cat>
            <c:strRef>
              <c:f>'Sheets Design'!$A$82:$A$84</c:f>
              <c:strCache>
                <c:ptCount val="3"/>
                <c:pt idx="0">
                  <c:v>High</c:v>
                </c:pt>
                <c:pt idx="1">
                  <c:v>Medium</c:v>
                </c:pt>
                <c:pt idx="2">
                  <c:v>Small</c:v>
                </c:pt>
              </c:strCache>
            </c:strRef>
          </c:cat>
          <c:val>
            <c:numRef>
              <c:f>'Sheets Design'!$B$82:$B$84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4-20DA-4B2B-8611-3B2B98C30C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Design!PivotTable11</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Design'!$B$111</c:f>
              <c:strCache>
                <c:ptCount val="1"/>
                <c:pt idx="0">
                  <c:v>Total</c:v>
                </c:pt>
              </c:strCache>
            </c:strRef>
          </c:tx>
          <c:spPr>
            <a:solidFill>
              <a:schemeClr val="accent1"/>
            </a:solidFill>
            <a:ln>
              <a:noFill/>
            </a:ln>
            <a:effectLst/>
          </c:spPr>
          <c:invertIfNegative val="0"/>
          <c:cat>
            <c:strRef>
              <c:f>'Sheets Design'!$A$112:$A$115</c:f>
              <c:strCache>
                <c:ptCount val="4"/>
                <c:pt idx="0">
                  <c:v>Grocery Store</c:v>
                </c:pt>
                <c:pt idx="1">
                  <c:v>Supermarket Type3</c:v>
                </c:pt>
                <c:pt idx="2">
                  <c:v>Supermarket Type2</c:v>
                </c:pt>
                <c:pt idx="3">
                  <c:v>Supermarket Type1</c:v>
                </c:pt>
              </c:strCache>
            </c:strRef>
          </c:cat>
          <c:val>
            <c:numRef>
              <c:f>'Sheets Design'!$B$112:$B$115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4-B532-47B1-B3F3-016576ECA508}"/>
            </c:ext>
          </c:extLst>
        </c:ser>
        <c:dLbls>
          <c:showLegendKey val="0"/>
          <c:showVal val="0"/>
          <c:showCatName val="0"/>
          <c:showSerName val="0"/>
          <c:showPercent val="0"/>
          <c:showBubbleSize val="0"/>
        </c:dLbls>
        <c:gapWidth val="182"/>
        <c:axId val="1141117423"/>
        <c:axId val="1141115983"/>
      </c:barChart>
      <c:catAx>
        <c:axId val="114111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15983"/>
        <c:crosses val="autoZero"/>
        <c:auto val="1"/>
        <c:lblAlgn val="ctr"/>
        <c:lblOffset val="100"/>
        <c:noMultiLvlLbl val="0"/>
      </c:catAx>
      <c:valAx>
        <c:axId val="1141115983"/>
        <c:scaling>
          <c:orientation val="minMax"/>
        </c:scaling>
        <c:delete val="1"/>
        <c:axPos val="b"/>
        <c:numFmt formatCode="&quot;$&quot;0.0,&quot;K&quot;" sourceLinked="1"/>
        <c:majorTickMark val="none"/>
        <c:minorTickMark val="none"/>
        <c:tickLblPos val="nextTo"/>
        <c:crossAx val="114111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Design!PivotTable14</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Design'!$B$119</c:f>
              <c:strCache>
                <c:ptCount val="1"/>
                <c:pt idx="0">
                  <c:v>Total</c:v>
                </c:pt>
              </c:strCache>
            </c:strRef>
          </c:tx>
          <c:spPr>
            <a:solidFill>
              <a:schemeClr val="accent1"/>
            </a:solidFill>
            <a:ln>
              <a:noFill/>
            </a:ln>
            <a:effectLst/>
          </c:spPr>
          <c:invertIfNegative val="0"/>
          <c:cat>
            <c:strRef>
              <c:f>'Sheets Design'!$A$120:$A$123</c:f>
              <c:strCache>
                <c:ptCount val="4"/>
                <c:pt idx="0">
                  <c:v>Grocery Store</c:v>
                </c:pt>
                <c:pt idx="1">
                  <c:v>Supermarket Type3</c:v>
                </c:pt>
                <c:pt idx="2">
                  <c:v>Supermarket Type2</c:v>
                </c:pt>
                <c:pt idx="3">
                  <c:v>Supermarket Type1</c:v>
                </c:pt>
              </c:strCache>
            </c:strRef>
          </c:cat>
          <c:val>
            <c:numRef>
              <c:f>'Sheets Design'!$B$120:$B$123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4-7500-41B2-B6AA-39C5B045CA07}"/>
            </c:ext>
          </c:extLst>
        </c:ser>
        <c:dLbls>
          <c:showLegendKey val="0"/>
          <c:showVal val="0"/>
          <c:showCatName val="0"/>
          <c:showSerName val="0"/>
          <c:showPercent val="0"/>
          <c:showBubbleSize val="0"/>
        </c:dLbls>
        <c:gapWidth val="182"/>
        <c:axId val="1153131887"/>
        <c:axId val="1153132367"/>
      </c:barChart>
      <c:catAx>
        <c:axId val="115313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32367"/>
        <c:crosses val="autoZero"/>
        <c:auto val="1"/>
        <c:lblAlgn val="ctr"/>
        <c:lblOffset val="100"/>
        <c:noMultiLvlLbl val="0"/>
      </c:catAx>
      <c:valAx>
        <c:axId val="115313236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15313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Design!PivotTable15</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Design'!$B$127</c:f>
              <c:strCache>
                <c:ptCount val="1"/>
                <c:pt idx="0">
                  <c:v>Total</c:v>
                </c:pt>
              </c:strCache>
            </c:strRef>
          </c:tx>
          <c:spPr>
            <a:solidFill>
              <a:schemeClr val="accent1"/>
            </a:solidFill>
            <a:ln>
              <a:noFill/>
            </a:ln>
            <a:effectLst/>
          </c:spPr>
          <c:invertIfNegative val="0"/>
          <c:cat>
            <c:strRef>
              <c:f>'Sheets Design'!$A$128:$A$131</c:f>
              <c:strCache>
                <c:ptCount val="4"/>
                <c:pt idx="0">
                  <c:v>Grocery Store</c:v>
                </c:pt>
                <c:pt idx="1">
                  <c:v>Supermarket Type3</c:v>
                </c:pt>
                <c:pt idx="2">
                  <c:v>Supermarket Type2</c:v>
                </c:pt>
                <c:pt idx="3">
                  <c:v>Supermarket Type1</c:v>
                </c:pt>
              </c:strCache>
            </c:strRef>
          </c:cat>
          <c:val>
            <c:numRef>
              <c:f>'Sheets Design'!$B$128:$B$131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4-007C-40C2-87DF-C408C8506736}"/>
            </c:ext>
          </c:extLst>
        </c:ser>
        <c:dLbls>
          <c:showLegendKey val="0"/>
          <c:showVal val="0"/>
          <c:showCatName val="0"/>
          <c:showSerName val="0"/>
          <c:showPercent val="0"/>
          <c:showBubbleSize val="0"/>
        </c:dLbls>
        <c:gapWidth val="182"/>
        <c:axId val="1004976543"/>
        <c:axId val="1004986623"/>
      </c:barChart>
      <c:catAx>
        <c:axId val="100497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986623"/>
        <c:crosses val="autoZero"/>
        <c:auto val="1"/>
        <c:lblAlgn val="ctr"/>
        <c:lblOffset val="100"/>
        <c:noMultiLvlLbl val="0"/>
      </c:catAx>
      <c:valAx>
        <c:axId val="1004986623"/>
        <c:scaling>
          <c:orientation val="minMax"/>
        </c:scaling>
        <c:delete val="1"/>
        <c:axPos val="b"/>
        <c:numFmt formatCode="0" sourceLinked="1"/>
        <c:majorTickMark val="none"/>
        <c:minorTickMark val="none"/>
        <c:tickLblPos val="nextTo"/>
        <c:crossAx val="100497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[Blinkit_Analysis.xlsx]Sheets Design!PivotTable5</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1847663859938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2.3576162189642928E-3"/>
              <c:y val="-0.265823541119686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9.2520797681225602E-3"/>
              <c:y val="-0.270656696412771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6.8771917664311151E-3"/>
              <c:y val="-0.265823541119686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2.2923972554771085E-3"/>
              <c:y val="-0.275489851705856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1.3754383532862147E-2"/>
              <c:y val="-0.289989317585112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2.2923972554769402E-3"/>
              <c:y val="-0.381819268153730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9.1695890219080974E-3"/>
              <c:y val="-0.30932193875745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2.2923972554770244E-3"/>
              <c:y val="-0.270656696412771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Design'!$B$61</c:f>
              <c:strCache>
                <c:ptCount val="1"/>
                <c:pt idx="0">
                  <c:v>Total</c:v>
                </c:pt>
              </c:strCache>
            </c:strRef>
          </c:tx>
          <c:spPr>
            <a:solidFill>
              <a:srgbClr val="FFD200"/>
            </a:solidFill>
            <a:ln w="25400">
              <a:solidFill>
                <a:schemeClr val="tx1">
                  <a:lumMod val="95000"/>
                  <a:lumOff val="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F-3159-489A-9DD0-7F440B4D58B1}"/>
              </c:ext>
            </c:extLst>
          </c:dPt>
          <c:dPt>
            <c:idx val="1"/>
            <c:bubble3D val="0"/>
            <c:extLst>
              <c:ext xmlns:c16="http://schemas.microsoft.com/office/drawing/2014/chart" uri="{C3380CC4-5D6E-409C-BE32-E72D297353CC}">
                <c16:uniqueId val="{00000010-3159-489A-9DD0-7F440B4D58B1}"/>
              </c:ext>
            </c:extLst>
          </c:dPt>
          <c:dPt>
            <c:idx val="2"/>
            <c:bubble3D val="0"/>
            <c:extLst>
              <c:ext xmlns:c16="http://schemas.microsoft.com/office/drawing/2014/chart" uri="{C3380CC4-5D6E-409C-BE32-E72D297353CC}">
                <c16:uniqueId val="{0000000E-3159-489A-9DD0-7F440B4D58B1}"/>
              </c:ext>
            </c:extLst>
          </c:dPt>
          <c:dPt>
            <c:idx val="3"/>
            <c:bubble3D val="0"/>
            <c:extLst>
              <c:ext xmlns:c16="http://schemas.microsoft.com/office/drawing/2014/chart" uri="{C3380CC4-5D6E-409C-BE32-E72D297353CC}">
                <c16:uniqueId val="{00000011-3159-489A-9DD0-7F440B4D58B1}"/>
              </c:ext>
            </c:extLst>
          </c:dPt>
          <c:dPt>
            <c:idx val="4"/>
            <c:bubble3D val="0"/>
            <c:extLst>
              <c:ext xmlns:c16="http://schemas.microsoft.com/office/drawing/2014/chart" uri="{C3380CC4-5D6E-409C-BE32-E72D297353CC}">
                <c16:uniqueId val="{00000012-3159-489A-9DD0-7F440B4D58B1}"/>
              </c:ext>
            </c:extLst>
          </c:dPt>
          <c:dPt>
            <c:idx val="5"/>
            <c:bubble3D val="0"/>
            <c:extLst>
              <c:ext xmlns:c16="http://schemas.microsoft.com/office/drawing/2014/chart" uri="{C3380CC4-5D6E-409C-BE32-E72D297353CC}">
                <c16:uniqueId val="{00000013-3159-489A-9DD0-7F440B4D58B1}"/>
              </c:ext>
            </c:extLst>
          </c:dPt>
          <c:dPt>
            <c:idx val="6"/>
            <c:bubble3D val="0"/>
            <c:extLst>
              <c:ext xmlns:c16="http://schemas.microsoft.com/office/drawing/2014/chart" uri="{C3380CC4-5D6E-409C-BE32-E72D297353CC}">
                <c16:uniqueId val="{00000014-3159-489A-9DD0-7F440B4D58B1}"/>
              </c:ext>
            </c:extLst>
          </c:dPt>
          <c:dPt>
            <c:idx val="7"/>
            <c:bubble3D val="0"/>
            <c:extLst>
              <c:ext xmlns:c16="http://schemas.microsoft.com/office/drawing/2014/chart" uri="{C3380CC4-5D6E-409C-BE32-E72D297353CC}">
                <c16:uniqueId val="{00000015-3159-489A-9DD0-7F440B4D58B1}"/>
              </c:ext>
            </c:extLst>
          </c:dPt>
          <c:dPt>
            <c:idx val="8"/>
            <c:bubble3D val="0"/>
            <c:extLst>
              <c:ext xmlns:c16="http://schemas.microsoft.com/office/drawing/2014/chart" uri="{C3380CC4-5D6E-409C-BE32-E72D297353CC}">
                <c16:uniqueId val="{00000016-3159-489A-9DD0-7F440B4D58B1}"/>
              </c:ext>
            </c:extLst>
          </c:dPt>
          <c:dLbls>
            <c:dLbl>
              <c:idx val="0"/>
              <c:layout>
                <c:manualLayout>
                  <c:x val="0"/>
                  <c:y val="-0.218476638599382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159-489A-9DD0-7F440B4D58B1}"/>
                </c:ext>
              </c:extLst>
            </c:dLbl>
            <c:dLbl>
              <c:idx val="1"/>
              <c:layout>
                <c:manualLayout>
                  <c:x val="-2.3576162189642928E-3"/>
                  <c:y val="-0.265823541119686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159-489A-9DD0-7F440B4D58B1}"/>
                </c:ext>
              </c:extLst>
            </c:dLbl>
            <c:dLbl>
              <c:idx val="2"/>
              <c:layout>
                <c:manualLayout>
                  <c:x val="9.2520797681225602E-3"/>
                  <c:y val="-0.270656696412771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159-489A-9DD0-7F440B4D58B1}"/>
                </c:ext>
              </c:extLst>
            </c:dLbl>
            <c:dLbl>
              <c:idx val="3"/>
              <c:layout>
                <c:manualLayout>
                  <c:x val="-6.8771917664311151E-3"/>
                  <c:y val="-0.265823541119686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159-489A-9DD0-7F440B4D58B1}"/>
                </c:ext>
              </c:extLst>
            </c:dLbl>
            <c:dLbl>
              <c:idx val="4"/>
              <c:layout>
                <c:manualLayout>
                  <c:x val="-2.2923972554771085E-3"/>
                  <c:y val="-0.275489851705856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159-489A-9DD0-7F440B4D58B1}"/>
                </c:ext>
              </c:extLst>
            </c:dLbl>
            <c:dLbl>
              <c:idx val="5"/>
              <c:layout>
                <c:manualLayout>
                  <c:x val="-1.3754383532862147E-2"/>
                  <c:y val="-0.289989317585112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159-489A-9DD0-7F440B4D58B1}"/>
                </c:ext>
              </c:extLst>
            </c:dLbl>
            <c:dLbl>
              <c:idx val="6"/>
              <c:layout>
                <c:manualLayout>
                  <c:x val="2.2923972554769402E-3"/>
                  <c:y val="-0.381819268153730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159-489A-9DD0-7F440B4D58B1}"/>
                </c:ext>
              </c:extLst>
            </c:dLbl>
            <c:dLbl>
              <c:idx val="7"/>
              <c:layout>
                <c:manualLayout>
                  <c:x val="9.1695890219080974E-3"/>
                  <c:y val="-0.30932193875745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159-489A-9DD0-7F440B4D58B1}"/>
                </c:ext>
              </c:extLst>
            </c:dLbl>
            <c:dLbl>
              <c:idx val="8"/>
              <c:layout>
                <c:manualLayout>
                  <c:x val="-2.2923972554770244E-3"/>
                  <c:y val="-0.270656696412771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159-489A-9DD0-7F440B4D58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Design'!$A$62:$A$70</c:f>
              <c:strCache>
                <c:ptCount val="9"/>
                <c:pt idx="0">
                  <c:v>2011</c:v>
                </c:pt>
                <c:pt idx="1">
                  <c:v>2012</c:v>
                </c:pt>
                <c:pt idx="2">
                  <c:v>2014</c:v>
                </c:pt>
                <c:pt idx="3">
                  <c:v>2015</c:v>
                </c:pt>
                <c:pt idx="4">
                  <c:v>2016</c:v>
                </c:pt>
                <c:pt idx="5">
                  <c:v>2017</c:v>
                </c:pt>
                <c:pt idx="6">
                  <c:v>2018</c:v>
                </c:pt>
                <c:pt idx="7">
                  <c:v>2020</c:v>
                </c:pt>
                <c:pt idx="8">
                  <c:v>2022</c:v>
                </c:pt>
              </c:strCache>
            </c:strRef>
          </c:cat>
          <c:val>
            <c:numRef>
              <c:f>'Sheets Design'!$B$62:$B$70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D-3159-489A-9DD0-7F440B4D58B1}"/>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1153129007"/>
        <c:axId val="1153133807"/>
      </c:areaChart>
      <c:catAx>
        <c:axId val="115312900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1153133807"/>
        <c:crosses val="autoZero"/>
        <c:auto val="1"/>
        <c:lblAlgn val="ctr"/>
        <c:lblOffset val="100"/>
        <c:noMultiLvlLbl val="0"/>
      </c:catAx>
      <c:valAx>
        <c:axId val="1153133807"/>
        <c:scaling>
          <c:orientation val="minMax"/>
        </c:scaling>
        <c:delete val="1"/>
        <c:axPos val="l"/>
        <c:numFmt formatCode="&quot;$&quot;0.0,&quot;K&quot;" sourceLinked="1"/>
        <c:majorTickMark val="out"/>
        <c:minorTickMark val="none"/>
        <c:tickLblPos val="nextTo"/>
        <c:crossAx val="1153129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1402871B-F452-496E-8F80-45276D7E3126}">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1402871B-F452-496E-8F80-45276D7E3126}">
          <cx:spPr>
            <a:solidFill>
              <a:srgbClr val="FFD200"/>
            </a:solidFill>
          </cx:spPr>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Sheets Design'!A1"/><Relationship Id="rId2" Type="http://schemas.openxmlformats.org/officeDocument/2006/relationships/image" Target="../media/image1.png"/><Relationship Id="rId16" Type="http://schemas.openxmlformats.org/officeDocument/2006/relationships/image" Target="../media/image6.png"/><Relationship Id="rId1" Type="http://schemas.openxmlformats.org/officeDocument/2006/relationships/chart" Target="../charts/chart9.xml"/><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image" Target="../media/image4.png"/><Relationship Id="rId15" Type="http://schemas.openxmlformats.org/officeDocument/2006/relationships/hyperlink" Target="#'BlinkIT Grocery Raw Data'!A1"/><Relationship Id="rId10" Type="http://schemas.microsoft.com/office/2014/relationships/chartEx" Target="../charts/chartEx2.xml"/><Relationship Id="rId4" Type="http://schemas.openxmlformats.org/officeDocument/2006/relationships/image" Target="../media/image3.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8</xdr:col>
      <xdr:colOff>457200</xdr:colOff>
      <xdr:row>7</xdr:row>
      <xdr:rowOff>9525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49B322B6-498A-B64D-7F64-075E5464958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838700" y="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185737</xdr:colOff>
      <xdr:row>10</xdr:row>
      <xdr:rowOff>9525</xdr:rowOff>
    </xdr:from>
    <xdr:to>
      <xdr:col>6</xdr:col>
      <xdr:colOff>514351</xdr:colOff>
      <xdr:row>17</xdr:row>
      <xdr:rowOff>0</xdr:rowOff>
    </xdr:to>
    <xdr:graphicFrame macro="">
      <xdr:nvGraphicFramePr>
        <xdr:cNvPr id="3" name="Chart 2">
          <a:extLst>
            <a:ext uri="{FF2B5EF4-FFF2-40B4-BE49-F238E27FC236}">
              <a16:creationId xmlns:a16="http://schemas.microsoft.com/office/drawing/2014/main" id="{4F616899-5778-CC8A-3DDC-5BA2DDAE6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185737</xdr:colOff>
      <xdr:row>23</xdr:row>
      <xdr:rowOff>9525</xdr:rowOff>
    </xdr:from>
    <xdr:to>
      <xdr:col>7</xdr:col>
      <xdr:colOff>466725</xdr:colOff>
      <xdr:row>31</xdr:row>
      <xdr:rowOff>9526</xdr:rowOff>
    </xdr:to>
    <xdr:graphicFrame macro="">
      <xdr:nvGraphicFramePr>
        <xdr:cNvPr id="4" name="Chart 3">
          <a:extLst>
            <a:ext uri="{FF2B5EF4-FFF2-40B4-BE49-F238E27FC236}">
              <a16:creationId xmlns:a16="http://schemas.microsoft.com/office/drawing/2014/main" id="{1D6C9BD1-9B88-67DD-6D20-993C6C0D2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538162</xdr:colOff>
      <xdr:row>38</xdr:row>
      <xdr:rowOff>0</xdr:rowOff>
    </xdr:from>
    <xdr:to>
      <xdr:col>9</xdr:col>
      <xdr:colOff>271462</xdr:colOff>
      <xdr:row>53</xdr:row>
      <xdr:rowOff>0</xdr:rowOff>
    </xdr:to>
    <xdr:graphicFrame macro="">
      <xdr:nvGraphicFramePr>
        <xdr:cNvPr id="5" name="Chart 4">
          <a:extLst>
            <a:ext uri="{FF2B5EF4-FFF2-40B4-BE49-F238E27FC236}">
              <a16:creationId xmlns:a16="http://schemas.microsoft.com/office/drawing/2014/main" id="{56AC81D3-8871-A6A3-EF10-30FD98B85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404812</xdr:colOff>
      <xdr:row>60</xdr:row>
      <xdr:rowOff>9525</xdr:rowOff>
    </xdr:from>
    <xdr:to>
      <xdr:col>8</xdr:col>
      <xdr:colOff>47625</xdr:colOff>
      <xdr:row>72</xdr:row>
      <xdr:rowOff>76200</xdr:rowOff>
    </xdr:to>
    <xdr:graphicFrame macro="">
      <xdr:nvGraphicFramePr>
        <xdr:cNvPr id="6" name="Chart 5">
          <a:extLst>
            <a:ext uri="{FF2B5EF4-FFF2-40B4-BE49-F238E27FC236}">
              <a16:creationId xmlns:a16="http://schemas.microsoft.com/office/drawing/2014/main" id="{980D7341-D194-8C7D-862B-124A80FC9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300037</xdr:colOff>
      <xdr:row>80</xdr:row>
      <xdr:rowOff>190499</xdr:rowOff>
    </xdr:from>
    <xdr:to>
      <xdr:col>8</xdr:col>
      <xdr:colOff>47625</xdr:colOff>
      <xdr:row>89</xdr:row>
      <xdr:rowOff>19050</xdr:rowOff>
    </xdr:to>
    <xdr:graphicFrame macro="">
      <xdr:nvGraphicFramePr>
        <xdr:cNvPr id="7" name="Chart 6">
          <a:extLst>
            <a:ext uri="{FF2B5EF4-FFF2-40B4-BE49-F238E27FC236}">
              <a16:creationId xmlns:a16="http://schemas.microsoft.com/office/drawing/2014/main" id="{AE068ED2-40BA-141B-DEEB-A4671C98F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547687</xdr:colOff>
      <xdr:row>96</xdr:row>
      <xdr:rowOff>9525</xdr:rowOff>
    </xdr:from>
    <xdr:to>
      <xdr:col>10</xdr:col>
      <xdr:colOff>47625</xdr:colOff>
      <xdr:row>104</xdr:row>
      <xdr:rowOff>142875</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8A44BB22-52EB-67BD-13FC-E3392B90C9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00587" y="19535775"/>
              <a:ext cx="2928938" cy="1752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xdr:colOff>
      <xdr:row>110</xdr:row>
      <xdr:rowOff>9526</xdr:rowOff>
    </xdr:from>
    <xdr:to>
      <xdr:col>6</xdr:col>
      <xdr:colOff>19050</xdr:colOff>
      <xdr:row>115</xdr:row>
      <xdr:rowOff>9525</xdr:rowOff>
    </xdr:to>
    <xdr:graphicFrame macro="">
      <xdr:nvGraphicFramePr>
        <xdr:cNvPr id="10" name="Chart 9">
          <a:extLst>
            <a:ext uri="{FF2B5EF4-FFF2-40B4-BE49-F238E27FC236}">
              <a16:creationId xmlns:a16="http://schemas.microsoft.com/office/drawing/2014/main" id="{469CC709-F3CC-33B7-383A-15BF51B23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547688</xdr:colOff>
      <xdr:row>118</xdr:row>
      <xdr:rowOff>0</xdr:rowOff>
    </xdr:from>
    <xdr:to>
      <xdr:col>5</xdr:col>
      <xdr:colOff>676276</xdr:colOff>
      <xdr:row>123</xdr:row>
      <xdr:rowOff>57150</xdr:rowOff>
    </xdr:to>
    <xdr:graphicFrame macro="">
      <xdr:nvGraphicFramePr>
        <xdr:cNvPr id="11" name="Chart 10">
          <a:extLst>
            <a:ext uri="{FF2B5EF4-FFF2-40B4-BE49-F238E27FC236}">
              <a16:creationId xmlns:a16="http://schemas.microsoft.com/office/drawing/2014/main" id="{737263C5-6CF5-9DE1-167B-E48CC2128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126</xdr:row>
      <xdr:rowOff>0</xdr:rowOff>
    </xdr:from>
    <xdr:to>
      <xdr:col>6</xdr:col>
      <xdr:colOff>9525</xdr:colOff>
      <xdr:row>131</xdr:row>
      <xdr:rowOff>1</xdr:rowOff>
    </xdr:to>
    <xdr:graphicFrame macro="">
      <xdr:nvGraphicFramePr>
        <xdr:cNvPr id="12" name="Chart 11">
          <a:extLst>
            <a:ext uri="{FF2B5EF4-FFF2-40B4-BE49-F238E27FC236}">
              <a16:creationId xmlns:a16="http://schemas.microsoft.com/office/drawing/2014/main" id="{C96DCA5B-F3DF-42A7-A03E-1E74BD191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190500</xdr:colOff>
      <xdr:row>0</xdr:row>
      <xdr:rowOff>0</xdr:rowOff>
    </xdr:from>
    <xdr:to>
      <xdr:col>14</xdr:col>
      <xdr:colOff>647700</xdr:colOff>
      <xdr:row>6</xdr:row>
      <xdr:rowOff>190500</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B57CCB59-348C-47FC-5944-771B8414D73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144000" y="0"/>
              <a:ext cx="182880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0</xdr:row>
      <xdr:rowOff>0</xdr:rowOff>
    </xdr:from>
    <xdr:to>
      <xdr:col>11</xdr:col>
      <xdr:colOff>609600</xdr:colOff>
      <xdr:row>7</xdr:row>
      <xdr:rowOff>9525</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4A5DB4F2-161F-500E-3A13-68658AC5803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048500" y="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26</xdr:col>
      <xdr:colOff>76814</xdr:colOff>
      <xdr:row>2</xdr:row>
      <xdr:rowOff>137474</xdr:rowOff>
    </xdr:from>
    <xdr:to>
      <xdr:col>34</xdr:col>
      <xdr:colOff>153629</xdr:colOff>
      <xdr:row>41</xdr:row>
      <xdr:rowOff>15364</xdr:rowOff>
    </xdr:to>
    <xdr:sp macro="" textlink="">
      <xdr:nvSpPr>
        <xdr:cNvPr id="63" name="Rectangle: Rounded Corners 62">
          <a:extLst>
            <a:ext uri="{FF2B5EF4-FFF2-40B4-BE49-F238E27FC236}">
              <a16:creationId xmlns:a16="http://schemas.microsoft.com/office/drawing/2014/main" id="{99A80417-A700-46EB-9DDD-72AA8B54BA9A}"/>
            </a:ext>
          </a:extLst>
        </xdr:cNvPr>
        <xdr:cNvSpPr/>
      </xdr:nvSpPr>
      <xdr:spPr>
        <a:xfrm>
          <a:off x="17948463" y="530258"/>
          <a:ext cx="5575785" cy="7537168"/>
        </a:xfrm>
        <a:prstGeom prst="roundRect">
          <a:avLst>
            <a:gd name="adj" fmla="val 7493"/>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26</xdr:col>
      <xdr:colOff>105292</xdr:colOff>
      <xdr:row>3</xdr:row>
      <xdr:rowOff>51627</xdr:rowOff>
    </xdr:from>
    <xdr:to>
      <xdr:col>34</xdr:col>
      <xdr:colOff>124732</xdr:colOff>
      <xdr:row>16</xdr:row>
      <xdr:rowOff>25917</xdr:rowOff>
    </xdr:to>
    <xdr:graphicFrame macro="">
      <xdr:nvGraphicFramePr>
        <xdr:cNvPr id="62" name="Chart 61">
          <a:extLst>
            <a:ext uri="{FF2B5EF4-FFF2-40B4-BE49-F238E27FC236}">
              <a16:creationId xmlns:a16="http://schemas.microsoft.com/office/drawing/2014/main" id="{B93F121B-E4B5-46D6-BF29-2E7BE9CD9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119930</xdr:colOff>
      <xdr:row>1</xdr:row>
      <xdr:rowOff>189277</xdr:rowOff>
    </xdr:from>
    <xdr:to>
      <xdr:col>34</xdr:col>
      <xdr:colOff>357567</xdr:colOff>
      <xdr:row>42</xdr:row>
      <xdr:rowOff>1991</xdr:rowOff>
    </xdr:to>
    <xdr:sp macro="" textlink="">
      <xdr:nvSpPr>
        <xdr:cNvPr id="2" name="Rectangle 1">
          <a:extLst>
            <a:ext uri="{FF2B5EF4-FFF2-40B4-BE49-F238E27FC236}">
              <a16:creationId xmlns:a16="http://schemas.microsoft.com/office/drawing/2014/main" id="{F53431F4-5236-D8F0-328A-D2D41A49FC95}"/>
            </a:ext>
          </a:extLst>
        </xdr:cNvPr>
        <xdr:cNvSpPr/>
      </xdr:nvSpPr>
      <xdr:spPr>
        <a:xfrm>
          <a:off x="9055755" y="385669"/>
          <a:ext cx="14672431" cy="7864776"/>
        </a:xfrm>
        <a:prstGeom prst="rect">
          <a:avLst/>
        </a:prstGeom>
        <a:no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431073</xdr:colOff>
      <xdr:row>2</xdr:row>
      <xdr:rowOff>152400</xdr:rowOff>
    </xdr:from>
    <xdr:to>
      <xdr:col>16</xdr:col>
      <xdr:colOff>552449</xdr:colOff>
      <xdr:row>41</xdr:row>
      <xdr:rowOff>43352</xdr:rowOff>
    </xdr:to>
    <xdr:sp macro="" textlink="">
      <xdr:nvSpPr>
        <xdr:cNvPr id="3" name="Rectangle: Top Corners Rounded 2">
          <a:extLst>
            <a:ext uri="{FF2B5EF4-FFF2-40B4-BE49-F238E27FC236}">
              <a16:creationId xmlns:a16="http://schemas.microsoft.com/office/drawing/2014/main" id="{D1FF2312-D73F-DE55-4A2F-2797A22D70E3}"/>
            </a:ext>
          </a:extLst>
        </xdr:cNvPr>
        <xdr:cNvSpPr/>
      </xdr:nvSpPr>
      <xdr:spPr>
        <a:xfrm rot="5400000">
          <a:off x="6631006" y="3314540"/>
          <a:ext cx="7711478" cy="2189303"/>
        </a:xfrm>
        <a:prstGeom prst="round2SameRect">
          <a:avLst>
            <a:gd name="adj1" fmla="val 21456"/>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514350</xdr:colOff>
      <xdr:row>3</xdr:row>
      <xdr:rowOff>76200</xdr:rowOff>
    </xdr:from>
    <xdr:to>
      <xdr:col>16</xdr:col>
      <xdr:colOff>348029</xdr:colOff>
      <xdr:row>6</xdr:row>
      <xdr:rowOff>114300</xdr:rowOff>
    </xdr:to>
    <xdr:sp macro="" textlink="">
      <xdr:nvSpPr>
        <xdr:cNvPr id="4" name="TextBox 3">
          <a:extLst>
            <a:ext uri="{FF2B5EF4-FFF2-40B4-BE49-F238E27FC236}">
              <a16:creationId xmlns:a16="http://schemas.microsoft.com/office/drawing/2014/main" id="{4F96DC4F-7CED-816D-FBA1-E46CF59E9882}"/>
            </a:ext>
          </a:extLst>
        </xdr:cNvPr>
        <xdr:cNvSpPr txBox="1"/>
      </xdr:nvSpPr>
      <xdr:spPr>
        <a:xfrm>
          <a:off x="9324975" y="680671"/>
          <a:ext cx="1866900" cy="642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13</xdr:col>
      <xdr:colOff>629009</xdr:colOff>
      <xdr:row>5</xdr:row>
      <xdr:rowOff>197857</xdr:rowOff>
    </xdr:from>
    <xdr:to>
      <xdr:col>16</xdr:col>
      <xdr:colOff>267059</xdr:colOff>
      <xdr:row>7</xdr:row>
      <xdr:rowOff>52961</xdr:rowOff>
    </xdr:to>
    <xdr:sp macro="" textlink="">
      <xdr:nvSpPr>
        <xdr:cNvPr id="5" name="TextBox 4">
          <a:extLst>
            <a:ext uri="{FF2B5EF4-FFF2-40B4-BE49-F238E27FC236}">
              <a16:creationId xmlns:a16="http://schemas.microsoft.com/office/drawing/2014/main" id="{98E39537-143A-4259-A7A5-F5C3BBB36D02}"/>
            </a:ext>
          </a:extLst>
        </xdr:cNvPr>
        <xdr:cNvSpPr txBox="1"/>
      </xdr:nvSpPr>
      <xdr:spPr>
        <a:xfrm>
          <a:off x="9634464" y="1208084"/>
          <a:ext cx="1716231" cy="25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latin typeface="Abadi" panose="020B0604020104020204" pitchFamily="34" charset="0"/>
              <a:ea typeface="Segoe UI Black" panose="020B0A02040204020203" pitchFamily="34" charset="0"/>
              <a:cs typeface="Arial" panose="020B0604020202020204" pitchFamily="34" charset="0"/>
            </a:rPr>
            <a:t>India's Last Minute App</a:t>
          </a:r>
        </a:p>
      </xdr:txBody>
    </xdr:sp>
    <xdr:clientData/>
  </xdr:twoCellAnchor>
  <xdr:twoCellAnchor>
    <xdr:from>
      <xdr:col>17</xdr:col>
      <xdr:colOff>153950</xdr:colOff>
      <xdr:row>2</xdr:row>
      <xdr:rowOff>151581</xdr:rowOff>
    </xdr:from>
    <xdr:to>
      <xdr:col>25</xdr:col>
      <xdr:colOff>496820</xdr:colOff>
      <xdr:row>14</xdr:row>
      <xdr:rowOff>43890</xdr:rowOff>
    </xdr:to>
    <xdr:grpSp>
      <xdr:nvGrpSpPr>
        <xdr:cNvPr id="10" name="Group 9">
          <a:extLst>
            <a:ext uri="{FF2B5EF4-FFF2-40B4-BE49-F238E27FC236}">
              <a16:creationId xmlns:a16="http://schemas.microsoft.com/office/drawing/2014/main" id="{918E39E3-11CC-E6D8-5E03-11EF1418D512}"/>
            </a:ext>
          </a:extLst>
        </xdr:cNvPr>
        <xdr:cNvGrpSpPr/>
      </xdr:nvGrpSpPr>
      <xdr:grpSpPr>
        <a:xfrm>
          <a:off x="11801187" y="552634"/>
          <a:ext cx="5823922" cy="2298624"/>
          <a:chOff x="11784985" y="561258"/>
          <a:chExt cx="5832547" cy="2350374"/>
        </a:xfrm>
      </xdr:grpSpPr>
      <xdr:sp macro="" textlink="">
        <xdr:nvSpPr>
          <xdr:cNvPr id="6" name="Rectangle: Rounded Corners 5">
            <a:extLst>
              <a:ext uri="{FF2B5EF4-FFF2-40B4-BE49-F238E27FC236}">
                <a16:creationId xmlns:a16="http://schemas.microsoft.com/office/drawing/2014/main" id="{F95E2E76-0406-9D1D-7E6C-2FC4C56F2A4C}"/>
              </a:ext>
            </a:extLst>
          </xdr:cNvPr>
          <xdr:cNvSpPr/>
        </xdr:nvSpPr>
        <xdr:spPr>
          <a:xfrm>
            <a:off x="11784985" y="561258"/>
            <a:ext cx="2736000" cy="1047600"/>
          </a:xfrm>
          <a:prstGeom prst="roundRect">
            <a:avLst/>
          </a:prstGeom>
          <a:gradFill>
            <a:gsLst>
              <a:gs pos="0">
                <a:srgbClr val="FFB200">
                  <a:alpha val="60000"/>
                </a:srgbClr>
              </a:gs>
              <a:gs pos="44000">
                <a:schemeClr val="accent6">
                  <a:lumMod val="75000"/>
                  <a:alpha val="45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B268AFEE-9E2F-4BB7-9576-379E24C70749}"/>
              </a:ext>
            </a:extLst>
          </xdr:cNvPr>
          <xdr:cNvSpPr/>
        </xdr:nvSpPr>
        <xdr:spPr>
          <a:xfrm>
            <a:off x="14881532" y="561258"/>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B9962DED-6A6F-43B9-9265-3E3454920A99}"/>
              </a:ext>
            </a:extLst>
          </xdr:cNvPr>
          <xdr:cNvSpPr/>
        </xdr:nvSpPr>
        <xdr:spPr>
          <a:xfrm>
            <a:off x="11784985" y="186403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FA6BAB65-A447-4C96-BE0C-8F1B080109AD}"/>
              </a:ext>
            </a:extLst>
          </xdr:cNvPr>
          <xdr:cNvSpPr/>
        </xdr:nvSpPr>
        <xdr:spPr>
          <a:xfrm>
            <a:off x="14881532" y="186403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17</xdr:col>
      <xdr:colOff>315278</xdr:colOff>
      <xdr:row>3</xdr:row>
      <xdr:rowOff>80911</xdr:rowOff>
    </xdr:from>
    <xdr:ext cx="1382663" cy="409678"/>
    <xdr:sp macro="" textlink="'Sheets Design'!A7">
      <xdr:nvSpPr>
        <xdr:cNvPr id="11" name="TextBox 10">
          <a:extLst>
            <a:ext uri="{FF2B5EF4-FFF2-40B4-BE49-F238E27FC236}">
              <a16:creationId xmlns:a16="http://schemas.microsoft.com/office/drawing/2014/main" id="{44574A1C-C1D3-BDE4-DCFB-9BA6EF48D6EE}"/>
            </a:ext>
          </a:extLst>
        </xdr:cNvPr>
        <xdr:cNvSpPr txBox="1"/>
      </xdr:nvSpPr>
      <xdr:spPr>
        <a:xfrm>
          <a:off x="11980843" y="695427"/>
          <a:ext cx="1382663" cy="4096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147DC86-347A-4B68-95E1-8D3371DD045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oneCellAnchor>
  <xdr:twoCellAnchor>
    <xdr:from>
      <xdr:col>17</xdr:col>
      <xdr:colOff>512097</xdr:colOff>
      <xdr:row>5</xdr:row>
      <xdr:rowOff>81936</xdr:rowOff>
    </xdr:from>
    <xdr:to>
      <xdr:col>19</xdr:col>
      <xdr:colOff>225321</xdr:colOff>
      <xdr:row>6</xdr:row>
      <xdr:rowOff>143388</xdr:rowOff>
    </xdr:to>
    <xdr:sp macro="" textlink="">
      <xdr:nvSpPr>
        <xdr:cNvPr id="15" name="TextBox 14">
          <a:extLst>
            <a:ext uri="{FF2B5EF4-FFF2-40B4-BE49-F238E27FC236}">
              <a16:creationId xmlns:a16="http://schemas.microsoft.com/office/drawing/2014/main" id="{EF9A1B00-6083-9080-3EAE-8E9EA2AA0F4A}"/>
            </a:ext>
          </a:extLst>
        </xdr:cNvPr>
        <xdr:cNvSpPr txBox="1"/>
      </xdr:nvSpPr>
      <xdr:spPr>
        <a:xfrm>
          <a:off x="12177662" y="1106130"/>
          <a:ext cx="1085643" cy="26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Total Sales</a:t>
          </a:r>
        </a:p>
      </xdr:txBody>
    </xdr:sp>
    <xdr:clientData/>
  </xdr:twoCellAnchor>
  <xdr:oneCellAnchor>
    <xdr:from>
      <xdr:col>22</xdr:col>
      <xdr:colOff>36805</xdr:colOff>
      <xdr:row>3</xdr:row>
      <xdr:rowOff>80911</xdr:rowOff>
    </xdr:from>
    <xdr:ext cx="1380744" cy="409678"/>
    <xdr:sp macro="" textlink="'Sheets Design'!B7">
      <xdr:nvSpPr>
        <xdr:cNvPr id="17" name="TextBox 16">
          <a:extLst>
            <a:ext uri="{FF2B5EF4-FFF2-40B4-BE49-F238E27FC236}">
              <a16:creationId xmlns:a16="http://schemas.microsoft.com/office/drawing/2014/main" id="{FF123482-BC19-49F0-96C7-517CD84F1326}"/>
            </a:ext>
          </a:extLst>
        </xdr:cNvPr>
        <xdr:cNvSpPr txBox="1"/>
      </xdr:nvSpPr>
      <xdr:spPr>
        <a:xfrm>
          <a:off x="15133418" y="695427"/>
          <a:ext cx="1380744" cy="4096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C539000-0E76-4C27-94B0-B303D99F7F8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twoCellAnchor>
    <xdr:from>
      <xdr:col>22</xdr:col>
      <xdr:colOff>307258</xdr:colOff>
      <xdr:row>5</xdr:row>
      <xdr:rowOff>38919</xdr:rowOff>
    </xdr:from>
    <xdr:to>
      <xdr:col>24</xdr:col>
      <xdr:colOff>102420</xdr:colOff>
      <xdr:row>6</xdr:row>
      <xdr:rowOff>102421</xdr:rowOff>
    </xdr:to>
    <xdr:sp macro="" textlink="">
      <xdr:nvSpPr>
        <xdr:cNvPr id="18" name="TextBox 17">
          <a:extLst>
            <a:ext uri="{FF2B5EF4-FFF2-40B4-BE49-F238E27FC236}">
              <a16:creationId xmlns:a16="http://schemas.microsoft.com/office/drawing/2014/main" id="{95D3A548-D120-48C8-BAFE-D431230A1214}"/>
            </a:ext>
          </a:extLst>
        </xdr:cNvPr>
        <xdr:cNvSpPr txBox="1"/>
      </xdr:nvSpPr>
      <xdr:spPr>
        <a:xfrm>
          <a:off x="15403871" y="1063113"/>
          <a:ext cx="1167581" cy="268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Average</a:t>
          </a:r>
          <a:r>
            <a:rPr lang="en-US" sz="1200" baseline="0">
              <a:latin typeface="Segoe UI Semibold" panose="020B0702040204020203" pitchFamily="34" charset="0"/>
              <a:cs typeface="Segoe UI Semibold" panose="020B0702040204020203" pitchFamily="34" charset="0"/>
            </a:rPr>
            <a:t> </a:t>
          </a:r>
          <a:r>
            <a:rPr lang="en-US" sz="1200">
              <a:latin typeface="Segoe UI Semibold" panose="020B0702040204020203" pitchFamily="34" charset="0"/>
              <a:cs typeface="Segoe UI Semibold" panose="020B0702040204020203" pitchFamily="34" charset="0"/>
            </a:rPr>
            <a:t>Sales</a:t>
          </a:r>
        </a:p>
      </xdr:txBody>
    </xdr:sp>
    <xdr:clientData/>
  </xdr:twoCellAnchor>
  <xdr:oneCellAnchor>
    <xdr:from>
      <xdr:col>17</xdr:col>
      <xdr:colOff>316237</xdr:colOff>
      <xdr:row>9</xdr:row>
      <xdr:rowOff>147485</xdr:rowOff>
    </xdr:from>
    <xdr:ext cx="1380744" cy="409678"/>
    <xdr:sp macro="" textlink="'Sheets Design'!C7">
      <xdr:nvSpPr>
        <xdr:cNvPr id="19" name="TextBox 18">
          <a:extLst>
            <a:ext uri="{FF2B5EF4-FFF2-40B4-BE49-F238E27FC236}">
              <a16:creationId xmlns:a16="http://schemas.microsoft.com/office/drawing/2014/main" id="{04E767D8-A676-4394-905B-7AA7ED27B31E}"/>
            </a:ext>
          </a:extLst>
        </xdr:cNvPr>
        <xdr:cNvSpPr txBox="1"/>
      </xdr:nvSpPr>
      <xdr:spPr>
        <a:xfrm>
          <a:off x="11981802" y="1991033"/>
          <a:ext cx="1380744" cy="4096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92F2781-92CE-4219-837A-DE724CCA13A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twoCellAnchor>
    <xdr:from>
      <xdr:col>17</xdr:col>
      <xdr:colOff>476271</xdr:colOff>
      <xdr:row>11</xdr:row>
      <xdr:rowOff>165597</xdr:rowOff>
    </xdr:from>
    <xdr:to>
      <xdr:col>19</xdr:col>
      <xdr:colOff>635000</xdr:colOff>
      <xdr:row>12</xdr:row>
      <xdr:rowOff>83554</xdr:rowOff>
    </xdr:to>
    <xdr:sp macro="" textlink="">
      <xdr:nvSpPr>
        <xdr:cNvPr id="20" name="TextBox 19">
          <a:extLst>
            <a:ext uri="{FF2B5EF4-FFF2-40B4-BE49-F238E27FC236}">
              <a16:creationId xmlns:a16="http://schemas.microsoft.com/office/drawing/2014/main" id="{1E404A7F-0953-40E2-9F4E-C9C786C59B8B}"/>
            </a:ext>
          </a:extLst>
        </xdr:cNvPr>
        <xdr:cNvSpPr txBox="1"/>
      </xdr:nvSpPr>
      <xdr:spPr>
        <a:xfrm>
          <a:off x="12123508" y="2371386"/>
          <a:ext cx="1528992" cy="118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Number Of Items</a:t>
          </a:r>
        </a:p>
      </xdr:txBody>
    </xdr:sp>
    <xdr:clientData/>
  </xdr:twoCellAnchor>
  <xdr:oneCellAnchor>
    <xdr:from>
      <xdr:col>22</xdr:col>
      <xdr:colOff>35846</xdr:colOff>
      <xdr:row>9</xdr:row>
      <xdr:rowOff>147485</xdr:rowOff>
    </xdr:from>
    <xdr:ext cx="1382663" cy="409678"/>
    <xdr:sp macro="" textlink="'Sheets Design'!D7">
      <xdr:nvSpPr>
        <xdr:cNvPr id="22" name="TextBox 21">
          <a:extLst>
            <a:ext uri="{FF2B5EF4-FFF2-40B4-BE49-F238E27FC236}">
              <a16:creationId xmlns:a16="http://schemas.microsoft.com/office/drawing/2014/main" id="{174AE819-A026-471C-AFA7-472B1945FCD4}"/>
            </a:ext>
          </a:extLst>
        </xdr:cNvPr>
        <xdr:cNvSpPr txBox="1"/>
      </xdr:nvSpPr>
      <xdr:spPr>
        <a:xfrm>
          <a:off x="15132459" y="1991033"/>
          <a:ext cx="1382663" cy="4096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7C11940-7709-41D9-B848-2B5C3CFB2C6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twoCellAnchor>
    <xdr:from>
      <xdr:col>22</xdr:col>
      <xdr:colOff>344743</xdr:colOff>
      <xdr:row>11</xdr:row>
      <xdr:rowOff>141339</xdr:rowOff>
    </xdr:from>
    <xdr:to>
      <xdr:col>24</xdr:col>
      <xdr:colOff>358468</xdr:colOff>
      <xdr:row>12</xdr:row>
      <xdr:rowOff>153629</xdr:rowOff>
    </xdr:to>
    <xdr:sp macro="" textlink="">
      <xdr:nvSpPr>
        <xdr:cNvPr id="23" name="TextBox 22">
          <a:extLst>
            <a:ext uri="{FF2B5EF4-FFF2-40B4-BE49-F238E27FC236}">
              <a16:creationId xmlns:a16="http://schemas.microsoft.com/office/drawing/2014/main" id="{8A4C90DF-12D9-4BE6-A1C1-22F89896F72F}"/>
            </a:ext>
          </a:extLst>
        </xdr:cNvPr>
        <xdr:cNvSpPr txBox="1"/>
      </xdr:nvSpPr>
      <xdr:spPr>
        <a:xfrm>
          <a:off x="15441356" y="2394565"/>
          <a:ext cx="1386144" cy="217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Average Rating</a:t>
          </a:r>
        </a:p>
      </xdr:txBody>
    </xdr:sp>
    <xdr:clientData/>
  </xdr:twoCellAnchor>
  <xdr:twoCellAnchor editAs="oneCell">
    <xdr:from>
      <xdr:col>25</xdr:col>
      <xdr:colOff>4812</xdr:colOff>
      <xdr:row>3</xdr:row>
      <xdr:rowOff>358</xdr:rowOff>
    </xdr:from>
    <xdr:to>
      <xdr:col>25</xdr:col>
      <xdr:colOff>362046</xdr:colOff>
      <xdr:row>4</xdr:row>
      <xdr:rowOff>152753</xdr:rowOff>
    </xdr:to>
    <xdr:pic>
      <xdr:nvPicPr>
        <xdr:cNvPr id="25" name="Picture 24">
          <a:extLst>
            <a:ext uri="{FF2B5EF4-FFF2-40B4-BE49-F238E27FC236}">
              <a16:creationId xmlns:a16="http://schemas.microsoft.com/office/drawing/2014/main" id="{15AF4BFD-752D-8FAE-6CC5-43FB9D0B19F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60054" y="614874"/>
          <a:ext cx="357234" cy="357234"/>
        </a:xfrm>
        <a:prstGeom prst="rect">
          <a:avLst/>
        </a:prstGeom>
      </xdr:spPr>
    </xdr:pic>
    <xdr:clientData/>
  </xdr:twoCellAnchor>
  <xdr:twoCellAnchor editAs="oneCell">
    <xdr:from>
      <xdr:col>20</xdr:col>
      <xdr:colOff>384073</xdr:colOff>
      <xdr:row>9</xdr:row>
      <xdr:rowOff>69185</xdr:rowOff>
    </xdr:from>
    <xdr:to>
      <xdr:col>21</xdr:col>
      <xdr:colOff>52779</xdr:colOff>
      <xdr:row>11</xdr:row>
      <xdr:rowOff>16123</xdr:rowOff>
    </xdr:to>
    <xdr:pic>
      <xdr:nvPicPr>
        <xdr:cNvPr id="33" name="Picture 32">
          <a:extLst>
            <a:ext uri="{FF2B5EF4-FFF2-40B4-BE49-F238E27FC236}">
              <a16:creationId xmlns:a16="http://schemas.microsoft.com/office/drawing/2014/main" id="{585A6E7D-4C86-C327-570F-EEA4F333A53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108267" y="1912733"/>
          <a:ext cx="354915" cy="356616"/>
        </a:xfrm>
        <a:prstGeom prst="rect">
          <a:avLst/>
        </a:prstGeom>
      </xdr:spPr>
    </xdr:pic>
    <xdr:clientData/>
  </xdr:twoCellAnchor>
  <xdr:twoCellAnchor editAs="oneCell">
    <xdr:from>
      <xdr:col>20</xdr:col>
      <xdr:colOff>383222</xdr:colOff>
      <xdr:row>2</xdr:row>
      <xdr:rowOff>200744</xdr:rowOff>
    </xdr:from>
    <xdr:to>
      <xdr:col>21</xdr:col>
      <xdr:colOff>53629</xdr:colOff>
      <xdr:row>4</xdr:row>
      <xdr:rowOff>157207</xdr:rowOff>
    </xdr:to>
    <xdr:pic>
      <xdr:nvPicPr>
        <xdr:cNvPr id="35" name="Picture 34">
          <a:extLst>
            <a:ext uri="{FF2B5EF4-FFF2-40B4-BE49-F238E27FC236}">
              <a16:creationId xmlns:a16="http://schemas.microsoft.com/office/drawing/2014/main" id="{77C263CF-618B-2683-4188-2DDBB89FAF1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107416" y="610421"/>
          <a:ext cx="356616" cy="366141"/>
        </a:xfrm>
        <a:prstGeom prst="rect">
          <a:avLst/>
        </a:prstGeom>
      </xdr:spPr>
    </xdr:pic>
    <xdr:clientData/>
  </xdr:twoCellAnchor>
  <xdr:twoCellAnchor editAs="oneCell">
    <xdr:from>
      <xdr:col>25</xdr:col>
      <xdr:colOff>5121</xdr:colOff>
      <xdr:row>9</xdr:row>
      <xdr:rowOff>71694</xdr:rowOff>
    </xdr:from>
    <xdr:to>
      <xdr:col>25</xdr:col>
      <xdr:colOff>361737</xdr:colOff>
      <xdr:row>11</xdr:row>
      <xdr:rowOff>18632</xdr:rowOff>
    </xdr:to>
    <xdr:pic>
      <xdr:nvPicPr>
        <xdr:cNvPr id="37" name="Picture 36">
          <a:extLst>
            <a:ext uri="{FF2B5EF4-FFF2-40B4-BE49-F238E27FC236}">
              <a16:creationId xmlns:a16="http://schemas.microsoft.com/office/drawing/2014/main" id="{556927E8-0ABB-66CA-CB16-BB309F88937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160363" y="1915242"/>
          <a:ext cx="356616" cy="356616"/>
        </a:xfrm>
        <a:prstGeom prst="rect">
          <a:avLst/>
        </a:prstGeom>
      </xdr:spPr>
    </xdr:pic>
    <xdr:clientData/>
  </xdr:twoCellAnchor>
  <xdr:twoCellAnchor>
    <xdr:from>
      <xdr:col>17</xdr:col>
      <xdr:colOff>107948</xdr:colOff>
      <xdr:row>15</xdr:row>
      <xdr:rowOff>109383</xdr:rowOff>
    </xdr:from>
    <xdr:to>
      <xdr:col>25</xdr:col>
      <xdr:colOff>542823</xdr:colOff>
      <xdr:row>41</xdr:row>
      <xdr:rowOff>30726</xdr:rowOff>
    </xdr:to>
    <xdr:sp macro="" textlink="">
      <xdr:nvSpPr>
        <xdr:cNvPr id="38" name="Rectangle: Rounded Corners 37">
          <a:extLst>
            <a:ext uri="{FF2B5EF4-FFF2-40B4-BE49-F238E27FC236}">
              <a16:creationId xmlns:a16="http://schemas.microsoft.com/office/drawing/2014/main" id="{B2CD2921-0E92-4877-80AD-746F817378A3}"/>
            </a:ext>
          </a:extLst>
        </xdr:cNvPr>
        <xdr:cNvSpPr/>
      </xdr:nvSpPr>
      <xdr:spPr>
        <a:xfrm>
          <a:off x="11860569" y="3105149"/>
          <a:ext cx="5965520" cy="5114004"/>
        </a:xfrm>
        <a:prstGeom prst="roundRect">
          <a:avLst>
            <a:gd name="adj" fmla="val 7493"/>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420137</xdr:colOff>
      <xdr:row>17</xdr:row>
      <xdr:rowOff>160592</xdr:rowOff>
    </xdr:from>
    <xdr:to>
      <xdr:col>20</xdr:col>
      <xdr:colOff>670630</xdr:colOff>
      <xdr:row>27</xdr:row>
      <xdr:rowOff>81405</xdr:rowOff>
    </xdr:to>
    <xdr:graphicFrame macro="">
      <xdr:nvGraphicFramePr>
        <xdr:cNvPr id="39" name="Chart 38">
          <a:extLst>
            <a:ext uri="{FF2B5EF4-FFF2-40B4-BE49-F238E27FC236}">
              <a16:creationId xmlns:a16="http://schemas.microsoft.com/office/drawing/2014/main" id="{6B0E67B4-478F-4294-AE4B-0799EB2EB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213826</xdr:colOff>
      <xdr:row>16</xdr:row>
      <xdr:rowOff>58174</xdr:rowOff>
    </xdr:from>
    <xdr:to>
      <xdr:col>19</xdr:col>
      <xdr:colOff>58967</xdr:colOff>
      <xdr:row>17</xdr:row>
      <xdr:rowOff>102419</xdr:rowOff>
    </xdr:to>
    <xdr:sp macro="" textlink="">
      <xdr:nvSpPr>
        <xdr:cNvPr id="40" name="TextBox 39">
          <a:extLst>
            <a:ext uri="{FF2B5EF4-FFF2-40B4-BE49-F238E27FC236}">
              <a16:creationId xmlns:a16="http://schemas.microsoft.com/office/drawing/2014/main" id="{F00698AB-8949-4915-BFBD-ACDB53A0A77C}"/>
            </a:ext>
          </a:extLst>
        </xdr:cNvPr>
        <xdr:cNvSpPr txBox="1"/>
      </xdr:nvSpPr>
      <xdr:spPr>
        <a:xfrm>
          <a:off x="11966447" y="3253658"/>
          <a:ext cx="1227802" cy="24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85000"/>
                  <a:lumOff val="15000"/>
                </a:schemeClr>
              </a:solidFill>
              <a:latin typeface="Segoe UI Semibold" panose="020B0702040204020203" pitchFamily="34" charset="0"/>
              <a:cs typeface="Segoe UI Semibold" panose="020B0702040204020203" pitchFamily="34" charset="0"/>
            </a:rPr>
            <a:t>FAT CONTENT</a:t>
          </a:r>
        </a:p>
      </xdr:txBody>
    </xdr:sp>
    <xdr:clientData/>
  </xdr:twoCellAnchor>
  <xdr:twoCellAnchor>
    <xdr:from>
      <xdr:col>21</xdr:col>
      <xdr:colOff>325386</xdr:colOff>
      <xdr:row>15</xdr:row>
      <xdr:rowOff>109383</xdr:rowOff>
    </xdr:from>
    <xdr:to>
      <xdr:col>21</xdr:col>
      <xdr:colOff>325386</xdr:colOff>
      <xdr:row>41</xdr:row>
      <xdr:rowOff>30726</xdr:rowOff>
    </xdr:to>
    <xdr:cxnSp macro="">
      <xdr:nvCxnSpPr>
        <xdr:cNvPr id="42" name="Straight Connector 41">
          <a:extLst>
            <a:ext uri="{FF2B5EF4-FFF2-40B4-BE49-F238E27FC236}">
              <a16:creationId xmlns:a16="http://schemas.microsoft.com/office/drawing/2014/main" id="{759D0849-4CF6-1271-C6E2-5AFE930EC535}"/>
            </a:ext>
          </a:extLst>
        </xdr:cNvPr>
        <xdr:cNvCxnSpPr>
          <a:stCxn id="38" idx="0"/>
          <a:endCxn id="38" idx="2"/>
        </xdr:cNvCxnSpPr>
      </xdr:nvCxnSpPr>
      <xdr:spPr>
        <a:xfrm>
          <a:off x="14651501" y="3198572"/>
          <a:ext cx="0" cy="5275938"/>
        </a:xfrm>
        <a:prstGeom prst="line">
          <a:avLst/>
        </a:prstGeom>
        <a:ln w="2540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313892</xdr:colOff>
      <xdr:row>28</xdr:row>
      <xdr:rowOff>31441</xdr:rowOff>
    </xdr:from>
    <xdr:to>
      <xdr:col>21</xdr:col>
      <xdr:colOff>180201</xdr:colOff>
      <xdr:row>28</xdr:row>
      <xdr:rowOff>38616</xdr:rowOff>
    </xdr:to>
    <xdr:cxnSp macro="">
      <xdr:nvCxnSpPr>
        <xdr:cNvPr id="43" name="Straight Connector 42">
          <a:extLst>
            <a:ext uri="{FF2B5EF4-FFF2-40B4-BE49-F238E27FC236}">
              <a16:creationId xmlns:a16="http://schemas.microsoft.com/office/drawing/2014/main" id="{CF113022-5993-4F85-B75F-99F92954C0A9}"/>
            </a:ext>
          </a:extLst>
        </xdr:cNvPr>
        <xdr:cNvCxnSpPr/>
      </xdr:nvCxnSpPr>
      <xdr:spPr>
        <a:xfrm flipH="1" flipV="1">
          <a:off x="11911223" y="5797927"/>
          <a:ext cx="2595093" cy="7175"/>
        </a:xfrm>
        <a:prstGeom prst="line">
          <a:avLst/>
        </a:prstGeom>
        <a:ln w="2540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307258</xdr:colOff>
      <xdr:row>30</xdr:row>
      <xdr:rowOff>110627</xdr:rowOff>
    </xdr:from>
    <xdr:to>
      <xdr:col>21</xdr:col>
      <xdr:colOff>92177</xdr:colOff>
      <xdr:row>40</xdr:row>
      <xdr:rowOff>30724</xdr:rowOff>
    </xdr:to>
    <xdr:graphicFrame macro="">
      <xdr:nvGraphicFramePr>
        <xdr:cNvPr id="58" name="Chart 57">
          <a:extLst>
            <a:ext uri="{FF2B5EF4-FFF2-40B4-BE49-F238E27FC236}">
              <a16:creationId xmlns:a16="http://schemas.microsoft.com/office/drawing/2014/main" id="{55982528-8915-4099-9C92-FC7846DC5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213826</xdr:colOff>
      <xdr:row>28</xdr:row>
      <xdr:rowOff>138265</xdr:rowOff>
    </xdr:from>
    <xdr:to>
      <xdr:col>19</xdr:col>
      <xdr:colOff>138267</xdr:colOff>
      <xdr:row>30</xdr:row>
      <xdr:rowOff>62696</xdr:rowOff>
    </xdr:to>
    <xdr:sp macro="" textlink="">
      <xdr:nvSpPr>
        <xdr:cNvPr id="59" name="TextBox 58">
          <a:extLst>
            <a:ext uri="{FF2B5EF4-FFF2-40B4-BE49-F238E27FC236}">
              <a16:creationId xmlns:a16="http://schemas.microsoft.com/office/drawing/2014/main" id="{0EF623DA-9B86-423D-85E9-F26D5CA079FA}"/>
            </a:ext>
          </a:extLst>
        </xdr:cNvPr>
        <xdr:cNvSpPr txBox="1"/>
      </xdr:nvSpPr>
      <xdr:spPr>
        <a:xfrm>
          <a:off x="11966447" y="5730362"/>
          <a:ext cx="1307102" cy="323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85000"/>
                  <a:lumOff val="15000"/>
                </a:schemeClr>
              </a:solidFill>
              <a:latin typeface="Segoe UI Semibold" panose="020B0702040204020203" pitchFamily="34" charset="0"/>
              <a:cs typeface="Segoe UI Semibold" panose="020B0702040204020203" pitchFamily="34" charset="0"/>
            </a:rPr>
            <a:t>FAT</a:t>
          </a:r>
          <a:r>
            <a:rPr lang="en-US" sz="1200" baseline="0">
              <a:solidFill>
                <a:schemeClr val="tx1">
                  <a:lumMod val="85000"/>
                  <a:lumOff val="15000"/>
                </a:schemeClr>
              </a:solidFill>
              <a:latin typeface="Segoe UI Semibold" panose="020B0702040204020203" pitchFamily="34" charset="0"/>
              <a:cs typeface="Segoe UI Semibold" panose="020B0702040204020203" pitchFamily="34" charset="0"/>
            </a:rPr>
            <a:t> BY OUTLET</a:t>
          </a:r>
          <a:endParaRPr lang="en-US" sz="12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398182</xdr:colOff>
      <xdr:row>15</xdr:row>
      <xdr:rowOff>156718</xdr:rowOff>
    </xdr:from>
    <xdr:to>
      <xdr:col>23</xdr:col>
      <xdr:colOff>243323</xdr:colOff>
      <xdr:row>17</xdr:row>
      <xdr:rowOff>1245</xdr:rowOff>
    </xdr:to>
    <xdr:sp macro="" textlink="">
      <xdr:nvSpPr>
        <xdr:cNvPr id="60" name="TextBox 59">
          <a:extLst>
            <a:ext uri="{FF2B5EF4-FFF2-40B4-BE49-F238E27FC236}">
              <a16:creationId xmlns:a16="http://schemas.microsoft.com/office/drawing/2014/main" id="{94EBB55A-C25D-4455-8E90-9F11925B527C}"/>
            </a:ext>
          </a:extLst>
        </xdr:cNvPr>
        <xdr:cNvSpPr txBox="1"/>
      </xdr:nvSpPr>
      <xdr:spPr>
        <a:xfrm>
          <a:off x="14916126" y="3152484"/>
          <a:ext cx="1227802" cy="24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85000"/>
                  <a:lumOff val="15000"/>
                </a:schemeClr>
              </a:solidFill>
              <a:latin typeface="Segoe UI Semibold" panose="020B0702040204020203" pitchFamily="34" charset="0"/>
              <a:cs typeface="Segoe UI Semibold" panose="020B0702040204020203" pitchFamily="34" charset="0"/>
            </a:rPr>
            <a:t>ITEM</a:t>
          </a:r>
          <a:r>
            <a:rPr lang="en-US" sz="1200" baseline="0">
              <a:solidFill>
                <a:schemeClr val="tx1">
                  <a:lumMod val="85000"/>
                  <a:lumOff val="15000"/>
                </a:schemeClr>
              </a:solidFill>
              <a:latin typeface="Segoe UI Semibold" panose="020B0702040204020203" pitchFamily="34" charset="0"/>
              <a:cs typeface="Segoe UI Semibold" panose="020B0702040204020203" pitchFamily="34" charset="0"/>
            </a:rPr>
            <a:t> TYPE</a:t>
          </a:r>
          <a:endParaRPr lang="en-US" sz="12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382819</xdr:colOff>
      <xdr:row>16</xdr:row>
      <xdr:rowOff>138266</xdr:rowOff>
    </xdr:from>
    <xdr:to>
      <xdr:col>25</xdr:col>
      <xdr:colOff>414799</xdr:colOff>
      <xdr:row>40</xdr:row>
      <xdr:rowOff>122903</xdr:rowOff>
    </xdr:to>
    <xdr:graphicFrame macro="">
      <xdr:nvGraphicFramePr>
        <xdr:cNvPr id="61" name="Chart 60">
          <a:extLst>
            <a:ext uri="{FF2B5EF4-FFF2-40B4-BE49-F238E27FC236}">
              <a16:creationId xmlns:a16="http://schemas.microsoft.com/office/drawing/2014/main" id="{BEE2E576-DD12-45F0-945C-7C5683A68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134428</xdr:colOff>
      <xdr:row>2</xdr:row>
      <xdr:rowOff>162067</xdr:rowOff>
    </xdr:from>
    <xdr:to>
      <xdr:col>29</xdr:col>
      <xdr:colOff>272143</xdr:colOff>
      <xdr:row>5</xdr:row>
      <xdr:rowOff>-1</xdr:rowOff>
    </xdr:to>
    <xdr:sp macro="" textlink="">
      <xdr:nvSpPr>
        <xdr:cNvPr id="64" name="TextBox 63">
          <a:extLst>
            <a:ext uri="{FF2B5EF4-FFF2-40B4-BE49-F238E27FC236}">
              <a16:creationId xmlns:a16="http://schemas.microsoft.com/office/drawing/2014/main" id="{B2C64782-705E-4078-B52B-13513966AA28}"/>
            </a:ext>
          </a:extLst>
        </xdr:cNvPr>
        <xdr:cNvSpPr txBox="1"/>
      </xdr:nvSpPr>
      <xdr:spPr>
        <a:xfrm>
          <a:off x="17823714" y="550843"/>
          <a:ext cx="2178786" cy="421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85000"/>
                  <a:lumOff val="15000"/>
                </a:schemeClr>
              </a:solidFill>
              <a:latin typeface="Segoe UI Semibold" panose="020B0702040204020203" pitchFamily="34" charset="0"/>
              <a:cs typeface="Segoe UI Semibold" panose="020B0702040204020203" pitchFamily="34" charset="0"/>
            </a:rPr>
            <a:t>OUTLET</a:t>
          </a:r>
          <a:r>
            <a:rPr lang="en-US" sz="1200" baseline="0">
              <a:solidFill>
                <a:schemeClr val="tx1">
                  <a:lumMod val="85000"/>
                  <a:lumOff val="15000"/>
                </a:schemeClr>
              </a:solidFill>
              <a:latin typeface="Segoe UI Semibold" panose="020B0702040204020203" pitchFamily="34" charset="0"/>
              <a:cs typeface="Segoe UI Semibold" panose="020B0702040204020203" pitchFamily="34" charset="0"/>
            </a:rPr>
            <a:t> ESTABLISHMENT</a:t>
          </a:r>
          <a:endParaRPr lang="en-US" sz="12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26</xdr:col>
      <xdr:colOff>136071</xdr:colOff>
      <xdr:row>16</xdr:row>
      <xdr:rowOff>136072</xdr:rowOff>
    </xdr:from>
    <xdr:to>
      <xdr:col>34</xdr:col>
      <xdr:colOff>87923</xdr:colOff>
      <xdr:row>16</xdr:row>
      <xdr:rowOff>146538</xdr:rowOff>
    </xdr:to>
    <xdr:cxnSp macro="">
      <xdr:nvCxnSpPr>
        <xdr:cNvPr id="65" name="Straight Connector 64">
          <a:extLst>
            <a:ext uri="{FF2B5EF4-FFF2-40B4-BE49-F238E27FC236}">
              <a16:creationId xmlns:a16="http://schemas.microsoft.com/office/drawing/2014/main" id="{1306744B-6C16-4B97-8E98-30BDB8FEFA44}"/>
            </a:ext>
          </a:extLst>
        </xdr:cNvPr>
        <xdr:cNvCxnSpPr/>
      </xdr:nvCxnSpPr>
      <xdr:spPr>
        <a:xfrm flipH="1" flipV="1">
          <a:off x="18043071" y="3418534"/>
          <a:ext cx="5461698" cy="10466"/>
        </a:xfrm>
        <a:prstGeom prst="line">
          <a:avLst/>
        </a:prstGeom>
        <a:ln w="2540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133511</xdr:colOff>
      <xdr:row>16</xdr:row>
      <xdr:rowOff>141225</xdr:rowOff>
    </xdr:from>
    <xdr:to>
      <xdr:col>27</xdr:col>
      <xdr:colOff>532946</xdr:colOff>
      <xdr:row>18</xdr:row>
      <xdr:rowOff>34017</xdr:rowOff>
    </xdr:to>
    <xdr:sp macro="" textlink="">
      <xdr:nvSpPr>
        <xdr:cNvPr id="68" name="TextBox 67">
          <a:extLst>
            <a:ext uri="{FF2B5EF4-FFF2-40B4-BE49-F238E27FC236}">
              <a16:creationId xmlns:a16="http://schemas.microsoft.com/office/drawing/2014/main" id="{B0C7315F-D284-4A54-8A25-44E23F9995E4}"/>
            </a:ext>
          </a:extLst>
        </xdr:cNvPr>
        <xdr:cNvSpPr txBox="1"/>
      </xdr:nvSpPr>
      <xdr:spPr>
        <a:xfrm>
          <a:off x="17822797" y="3406939"/>
          <a:ext cx="1079792" cy="301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85000"/>
                  <a:lumOff val="15000"/>
                </a:schemeClr>
              </a:solidFill>
              <a:latin typeface="Segoe UI Semibold" panose="020B0702040204020203" pitchFamily="34" charset="0"/>
              <a:cs typeface="Segoe UI Semibold" panose="020B0702040204020203" pitchFamily="34" charset="0"/>
            </a:rPr>
            <a:t>OUTLET</a:t>
          </a:r>
          <a:r>
            <a:rPr lang="en-US" sz="1200" baseline="0">
              <a:solidFill>
                <a:schemeClr val="tx1">
                  <a:lumMod val="85000"/>
                  <a:lumOff val="15000"/>
                </a:schemeClr>
              </a:solidFill>
              <a:latin typeface="Segoe UI Semibold" panose="020B0702040204020203" pitchFamily="34" charset="0"/>
              <a:cs typeface="Segoe UI Semibold" panose="020B0702040204020203" pitchFamily="34" charset="0"/>
            </a:rPr>
            <a:t> SIZE</a:t>
          </a:r>
        </a:p>
        <a:p>
          <a:pPr algn="ctr"/>
          <a:endParaRPr lang="en-US" sz="12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26</xdr:col>
      <xdr:colOff>76813</xdr:colOff>
      <xdr:row>18</xdr:row>
      <xdr:rowOff>152564</xdr:rowOff>
    </xdr:from>
    <xdr:to>
      <xdr:col>30</xdr:col>
      <xdr:colOff>109385</xdr:colOff>
      <xdr:row>29</xdr:row>
      <xdr:rowOff>34020</xdr:rowOff>
    </xdr:to>
    <xdr:graphicFrame macro="">
      <xdr:nvGraphicFramePr>
        <xdr:cNvPr id="69" name="Chart 68">
          <a:extLst>
            <a:ext uri="{FF2B5EF4-FFF2-40B4-BE49-F238E27FC236}">
              <a16:creationId xmlns:a16="http://schemas.microsoft.com/office/drawing/2014/main" id="{831903F7-8573-4A2E-8E71-1CAA9D51C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128799</xdr:colOff>
      <xdr:row>29</xdr:row>
      <xdr:rowOff>117230</xdr:rowOff>
    </xdr:from>
    <xdr:to>
      <xdr:col>34</xdr:col>
      <xdr:colOff>58616</xdr:colOff>
      <xdr:row>29</xdr:row>
      <xdr:rowOff>133118</xdr:rowOff>
    </xdr:to>
    <xdr:cxnSp macro="">
      <xdr:nvCxnSpPr>
        <xdr:cNvPr id="71" name="Straight Connector 70">
          <a:extLst>
            <a:ext uri="{FF2B5EF4-FFF2-40B4-BE49-F238E27FC236}">
              <a16:creationId xmlns:a16="http://schemas.microsoft.com/office/drawing/2014/main" id="{0CFA294D-882F-45FD-942E-E19ECB065D5C}"/>
            </a:ext>
          </a:extLst>
        </xdr:cNvPr>
        <xdr:cNvCxnSpPr/>
      </xdr:nvCxnSpPr>
      <xdr:spPr>
        <a:xfrm flipH="1">
          <a:off x="18035799" y="6066692"/>
          <a:ext cx="5439663" cy="15888"/>
        </a:xfrm>
        <a:prstGeom prst="line">
          <a:avLst/>
        </a:prstGeom>
        <a:ln w="2540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156189</xdr:colOff>
      <xdr:row>16</xdr:row>
      <xdr:rowOff>129884</xdr:rowOff>
    </xdr:from>
    <xdr:to>
      <xdr:col>30</xdr:col>
      <xdr:colOff>175846</xdr:colOff>
      <xdr:row>29</xdr:row>
      <xdr:rowOff>73269</xdr:rowOff>
    </xdr:to>
    <xdr:cxnSp macro="">
      <xdr:nvCxnSpPr>
        <xdr:cNvPr id="74" name="Straight Connector 73">
          <a:extLst>
            <a:ext uri="{FF2B5EF4-FFF2-40B4-BE49-F238E27FC236}">
              <a16:creationId xmlns:a16="http://schemas.microsoft.com/office/drawing/2014/main" id="{CFE1F944-B04D-4B66-A565-67B03108B405}"/>
            </a:ext>
          </a:extLst>
        </xdr:cNvPr>
        <xdr:cNvCxnSpPr/>
      </xdr:nvCxnSpPr>
      <xdr:spPr>
        <a:xfrm>
          <a:off x="20818112" y="3412346"/>
          <a:ext cx="19657" cy="2610385"/>
        </a:xfrm>
        <a:prstGeom prst="line">
          <a:avLst/>
        </a:prstGeom>
        <a:ln w="2540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113924</xdr:colOff>
      <xdr:row>16</xdr:row>
      <xdr:rowOff>116483</xdr:rowOff>
    </xdr:from>
    <xdr:to>
      <xdr:col>32</xdr:col>
      <xdr:colOff>371102</xdr:colOff>
      <xdr:row>18</xdr:row>
      <xdr:rowOff>37110</xdr:rowOff>
    </xdr:to>
    <xdr:sp macro="" textlink="">
      <xdr:nvSpPr>
        <xdr:cNvPr id="83" name="TextBox 82">
          <a:extLst>
            <a:ext uri="{FF2B5EF4-FFF2-40B4-BE49-F238E27FC236}">
              <a16:creationId xmlns:a16="http://schemas.microsoft.com/office/drawing/2014/main" id="{A3263383-81E5-4C91-85E0-E59E1E72352D}"/>
            </a:ext>
          </a:extLst>
        </xdr:cNvPr>
        <xdr:cNvSpPr txBox="1"/>
      </xdr:nvSpPr>
      <xdr:spPr>
        <a:xfrm>
          <a:off x="20524638" y="3283236"/>
          <a:ext cx="1617893" cy="31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85000"/>
                  <a:lumOff val="15000"/>
                </a:schemeClr>
              </a:solidFill>
              <a:latin typeface="Segoe UI Semibold" panose="020B0702040204020203" pitchFamily="34" charset="0"/>
              <a:cs typeface="Segoe UI Semibold" panose="020B0702040204020203" pitchFamily="34" charset="0"/>
            </a:rPr>
            <a:t>OUTLET</a:t>
          </a:r>
          <a:r>
            <a:rPr lang="en-US" sz="1200" baseline="0">
              <a:solidFill>
                <a:schemeClr val="tx1">
                  <a:lumMod val="85000"/>
                  <a:lumOff val="15000"/>
                </a:schemeClr>
              </a:solidFill>
              <a:latin typeface="Segoe UI Semibold" panose="020B0702040204020203" pitchFamily="34" charset="0"/>
              <a:cs typeface="Segoe UI Semibold" panose="020B0702040204020203" pitchFamily="34" charset="0"/>
            </a:rPr>
            <a:t> LOCATION</a:t>
          </a:r>
        </a:p>
        <a:p>
          <a:pPr algn="ctr"/>
          <a:endParaRPr lang="en-US" sz="12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30</xdr:col>
      <xdr:colOff>197922</xdr:colOff>
      <xdr:row>18</xdr:row>
      <xdr:rowOff>173182</xdr:rowOff>
    </xdr:from>
    <xdr:to>
      <xdr:col>34</xdr:col>
      <xdr:colOff>98961</xdr:colOff>
      <xdr:row>28</xdr:row>
      <xdr:rowOff>195087</xdr:rowOff>
    </xdr:to>
    <mc:AlternateContent xmlns:mc="http://schemas.openxmlformats.org/markup-compatibility/2006">
      <mc:Choice xmlns:cx2="http://schemas.microsoft.com/office/drawing/2015/10/21/chartex" Requires="cx2">
        <xdr:graphicFrame macro="">
          <xdr:nvGraphicFramePr>
            <xdr:cNvPr id="84" name="Chart 83">
              <a:extLst>
                <a:ext uri="{FF2B5EF4-FFF2-40B4-BE49-F238E27FC236}">
                  <a16:creationId xmlns:a16="http://schemas.microsoft.com/office/drawing/2014/main" id="{0C64FAB8-1006-4573-9261-B0333E55AF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0771922" y="3773632"/>
              <a:ext cx="2644239" cy="20221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108018</xdr:colOff>
      <xdr:row>30</xdr:row>
      <xdr:rowOff>102214</xdr:rowOff>
    </xdr:from>
    <xdr:to>
      <xdr:col>29</xdr:col>
      <xdr:colOff>402604</xdr:colOff>
      <xdr:row>39</xdr:row>
      <xdr:rowOff>89844</xdr:rowOff>
    </xdr:to>
    <xdr:graphicFrame macro="">
      <xdr:nvGraphicFramePr>
        <xdr:cNvPr id="85" name="Chart 84">
          <a:extLst>
            <a:ext uri="{FF2B5EF4-FFF2-40B4-BE49-F238E27FC236}">
              <a16:creationId xmlns:a16="http://schemas.microsoft.com/office/drawing/2014/main" id="{11AD4DD4-F4E3-4EA1-8413-E27F48F4B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64442</xdr:colOff>
      <xdr:row>29</xdr:row>
      <xdr:rowOff>153593</xdr:rowOff>
    </xdr:from>
    <xdr:to>
      <xdr:col>27</xdr:col>
      <xdr:colOff>531914</xdr:colOff>
      <xdr:row>31</xdr:row>
      <xdr:rowOff>37111</xdr:rowOff>
    </xdr:to>
    <xdr:sp macro="" textlink="">
      <xdr:nvSpPr>
        <xdr:cNvPr id="86" name="TextBox 85">
          <a:extLst>
            <a:ext uri="{FF2B5EF4-FFF2-40B4-BE49-F238E27FC236}">
              <a16:creationId xmlns:a16="http://schemas.microsoft.com/office/drawing/2014/main" id="{50E38E54-D311-4179-B634-8AB40C3009DD}"/>
            </a:ext>
          </a:extLst>
        </xdr:cNvPr>
        <xdr:cNvSpPr txBox="1"/>
      </xdr:nvSpPr>
      <xdr:spPr>
        <a:xfrm>
          <a:off x="17753728" y="5893333"/>
          <a:ext cx="1147829" cy="279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85000"/>
                  <a:lumOff val="15000"/>
                </a:schemeClr>
              </a:solidFill>
              <a:latin typeface="Segoe UI Semibold" panose="020B0702040204020203" pitchFamily="34" charset="0"/>
              <a:cs typeface="Segoe UI Semibold" panose="020B0702040204020203" pitchFamily="34" charset="0"/>
            </a:rPr>
            <a:t>OUTLET</a:t>
          </a:r>
          <a:r>
            <a:rPr lang="en-US" sz="1200" baseline="0">
              <a:solidFill>
                <a:schemeClr val="tx1">
                  <a:lumMod val="85000"/>
                  <a:lumOff val="15000"/>
                </a:schemeClr>
              </a:solidFill>
              <a:latin typeface="Segoe UI Semibold" panose="020B0702040204020203" pitchFamily="34" charset="0"/>
              <a:cs typeface="Segoe UI Semibold" panose="020B0702040204020203" pitchFamily="34" charset="0"/>
            </a:rPr>
            <a:t> TYPE</a:t>
          </a:r>
        </a:p>
        <a:p>
          <a:pPr algn="ctr"/>
          <a:endParaRPr lang="en-US" sz="12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29</xdr:col>
      <xdr:colOff>361326</xdr:colOff>
      <xdr:row>30</xdr:row>
      <xdr:rowOff>77474</xdr:rowOff>
    </xdr:from>
    <xdr:to>
      <xdr:col>31</xdr:col>
      <xdr:colOff>519545</xdr:colOff>
      <xdr:row>39</xdr:row>
      <xdr:rowOff>114583</xdr:rowOff>
    </xdr:to>
    <xdr:graphicFrame macro="">
      <xdr:nvGraphicFramePr>
        <xdr:cNvPr id="87" name="Chart 86">
          <a:extLst>
            <a:ext uri="{FF2B5EF4-FFF2-40B4-BE49-F238E27FC236}">
              <a16:creationId xmlns:a16="http://schemas.microsoft.com/office/drawing/2014/main" id="{1506E8F0-F1CE-4314-9274-ABAA63F6D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32</xdr:col>
      <xdr:colOff>2551</xdr:colOff>
      <xdr:row>30</xdr:row>
      <xdr:rowOff>77473</xdr:rowOff>
    </xdr:from>
    <xdr:to>
      <xdr:col>34</xdr:col>
      <xdr:colOff>126252</xdr:colOff>
      <xdr:row>39</xdr:row>
      <xdr:rowOff>114584</xdr:rowOff>
    </xdr:to>
    <xdr:graphicFrame macro="">
      <xdr:nvGraphicFramePr>
        <xdr:cNvPr id="88" name="Chart 87">
          <a:extLst>
            <a:ext uri="{FF2B5EF4-FFF2-40B4-BE49-F238E27FC236}">
              <a16:creationId xmlns:a16="http://schemas.microsoft.com/office/drawing/2014/main" id="{647B5522-89B2-4BD5-ADE2-1E95520FE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27</xdr:col>
      <xdr:colOff>88770</xdr:colOff>
      <xdr:row>39</xdr:row>
      <xdr:rowOff>62297</xdr:rowOff>
    </xdr:from>
    <xdr:to>
      <xdr:col>28</xdr:col>
      <xdr:colOff>344861</xdr:colOff>
      <xdr:row>40</xdr:row>
      <xdr:rowOff>134987</xdr:rowOff>
    </xdr:to>
    <xdr:sp macro="" textlink="">
      <xdr:nvSpPr>
        <xdr:cNvPr id="89" name="TextBox 88">
          <a:extLst>
            <a:ext uri="{FF2B5EF4-FFF2-40B4-BE49-F238E27FC236}">
              <a16:creationId xmlns:a16="http://schemas.microsoft.com/office/drawing/2014/main" id="{3C974023-AA56-4684-B60E-FAED2C54B408}"/>
            </a:ext>
          </a:extLst>
        </xdr:cNvPr>
        <xdr:cNvSpPr txBox="1"/>
      </xdr:nvSpPr>
      <xdr:spPr>
        <a:xfrm>
          <a:off x="18647791" y="7721575"/>
          <a:ext cx="943462" cy="269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accent1">
                  <a:lumMod val="75000"/>
                </a:schemeClr>
              </a:solidFill>
              <a:latin typeface="Segoe UI Semibold" panose="020B0702040204020203" pitchFamily="34" charset="0"/>
              <a:cs typeface="Segoe UI Semibold" panose="020B0702040204020203" pitchFamily="34" charset="0"/>
            </a:rPr>
            <a:t>Total</a:t>
          </a:r>
          <a:r>
            <a:rPr lang="en-US" sz="1200" baseline="0">
              <a:solidFill>
                <a:schemeClr val="accent1">
                  <a:lumMod val="75000"/>
                </a:schemeClr>
              </a:solidFill>
              <a:latin typeface="Segoe UI Semibold" panose="020B0702040204020203" pitchFamily="34" charset="0"/>
              <a:cs typeface="Segoe UI Semibold" panose="020B0702040204020203" pitchFamily="34" charset="0"/>
            </a:rPr>
            <a:t> Sales</a:t>
          </a:r>
        </a:p>
        <a:p>
          <a:pPr algn="ctr"/>
          <a:endParaRPr lang="en-US" sz="12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29</xdr:col>
      <xdr:colOff>405664</xdr:colOff>
      <xdr:row>39</xdr:row>
      <xdr:rowOff>50246</xdr:rowOff>
    </xdr:from>
    <xdr:to>
      <xdr:col>31</xdr:col>
      <xdr:colOff>192779</xdr:colOff>
      <xdr:row>40</xdr:row>
      <xdr:rowOff>130155</xdr:rowOff>
    </xdr:to>
    <xdr:sp macro="" textlink="">
      <xdr:nvSpPr>
        <xdr:cNvPr id="90" name="TextBox 89">
          <a:extLst>
            <a:ext uri="{FF2B5EF4-FFF2-40B4-BE49-F238E27FC236}">
              <a16:creationId xmlns:a16="http://schemas.microsoft.com/office/drawing/2014/main" id="{18F01B73-BBC0-489C-A9EE-2982AD054221}"/>
            </a:ext>
          </a:extLst>
        </xdr:cNvPr>
        <xdr:cNvSpPr txBox="1"/>
      </xdr:nvSpPr>
      <xdr:spPr>
        <a:xfrm>
          <a:off x="20339427" y="7709524"/>
          <a:ext cx="1161857" cy="276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accent1">
                  <a:lumMod val="75000"/>
                </a:schemeClr>
              </a:solidFill>
              <a:latin typeface="Segoe UI Semibold" panose="020B0702040204020203" pitchFamily="34" charset="0"/>
              <a:cs typeface="Segoe UI Semibold" panose="020B0702040204020203" pitchFamily="34" charset="0"/>
            </a:rPr>
            <a:t>Average</a:t>
          </a:r>
          <a:r>
            <a:rPr lang="en-US" sz="1200">
              <a:solidFill>
                <a:schemeClr val="tx1">
                  <a:lumMod val="85000"/>
                  <a:lumOff val="15000"/>
                </a:schemeClr>
              </a:solidFill>
              <a:latin typeface="Segoe UI Semibold" panose="020B0702040204020203" pitchFamily="34" charset="0"/>
              <a:cs typeface="Segoe UI Semibold" panose="020B0702040204020203" pitchFamily="34" charset="0"/>
            </a:rPr>
            <a:t> </a:t>
          </a:r>
          <a:r>
            <a:rPr lang="en-US" sz="1200">
              <a:solidFill>
                <a:schemeClr val="accent1">
                  <a:lumMod val="75000"/>
                </a:schemeClr>
              </a:solidFill>
              <a:latin typeface="Segoe UI Semibold" panose="020B0702040204020203" pitchFamily="34" charset="0"/>
              <a:cs typeface="Segoe UI Semibold" panose="020B0702040204020203" pitchFamily="34" charset="0"/>
            </a:rPr>
            <a:t>Sales</a:t>
          </a:r>
          <a:endParaRPr lang="en-US" sz="1200" baseline="0">
            <a:solidFill>
              <a:schemeClr val="accent1">
                <a:lumMod val="75000"/>
              </a:schemeClr>
            </a:solidFill>
            <a:latin typeface="Segoe UI Semibold" panose="020B0702040204020203" pitchFamily="34" charset="0"/>
            <a:cs typeface="Segoe UI Semibold" panose="020B0702040204020203" pitchFamily="34" charset="0"/>
          </a:endParaRPr>
        </a:p>
        <a:p>
          <a:pPr algn="ctr"/>
          <a:endParaRPr lang="en-US" sz="12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31</xdr:col>
      <xdr:colOff>635595</xdr:colOff>
      <xdr:row>39</xdr:row>
      <xdr:rowOff>39985</xdr:rowOff>
    </xdr:from>
    <xdr:to>
      <xdr:col>34</xdr:col>
      <xdr:colOff>129785</xdr:colOff>
      <xdr:row>40</xdr:row>
      <xdr:rowOff>83977</xdr:rowOff>
    </xdr:to>
    <xdr:sp macro="" textlink="">
      <xdr:nvSpPr>
        <xdr:cNvPr id="91" name="TextBox 90">
          <a:extLst>
            <a:ext uri="{FF2B5EF4-FFF2-40B4-BE49-F238E27FC236}">
              <a16:creationId xmlns:a16="http://schemas.microsoft.com/office/drawing/2014/main" id="{F09B0E52-D83E-4C38-AB57-238D6254BFE9}"/>
            </a:ext>
          </a:extLst>
        </xdr:cNvPr>
        <xdr:cNvSpPr txBox="1"/>
      </xdr:nvSpPr>
      <xdr:spPr>
        <a:xfrm>
          <a:off x="21944100" y="7699263"/>
          <a:ext cx="1556304" cy="240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accent1">
                  <a:lumMod val="75000"/>
                </a:schemeClr>
              </a:solidFill>
              <a:latin typeface="Segoe UI Semibold" panose="020B0702040204020203" pitchFamily="34" charset="0"/>
              <a:cs typeface="Segoe UI Semibold" panose="020B0702040204020203" pitchFamily="34" charset="0"/>
            </a:rPr>
            <a:t>Number Of</a:t>
          </a:r>
          <a:r>
            <a:rPr lang="en-US" sz="1200" baseline="0">
              <a:solidFill>
                <a:schemeClr val="accent1">
                  <a:lumMod val="75000"/>
                </a:schemeClr>
              </a:solidFill>
              <a:latin typeface="Segoe UI Semibold" panose="020B0702040204020203" pitchFamily="34" charset="0"/>
              <a:cs typeface="Segoe UI Semibold" panose="020B0702040204020203" pitchFamily="34" charset="0"/>
            </a:rPr>
            <a:t> Items</a:t>
          </a:r>
        </a:p>
        <a:p>
          <a:pPr algn="ctr"/>
          <a:endParaRPr lang="en-US" sz="12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13</xdr:col>
      <xdr:colOff>625739</xdr:colOff>
      <xdr:row>11</xdr:row>
      <xdr:rowOff>67590</xdr:rowOff>
    </xdr:from>
    <xdr:to>
      <xdr:col>16</xdr:col>
      <xdr:colOff>394481</xdr:colOff>
      <xdr:row>17</xdr:row>
      <xdr:rowOff>77756</xdr:rowOff>
    </xdr:to>
    <mc:AlternateContent xmlns:mc="http://schemas.openxmlformats.org/markup-compatibility/2006" xmlns:a14="http://schemas.microsoft.com/office/drawing/2010/main">
      <mc:Choice Requires="a14">
        <xdr:graphicFrame macro="">
          <xdr:nvGraphicFramePr>
            <xdr:cNvPr id="92" name="Outlet Size 1">
              <a:extLst>
                <a:ext uri="{FF2B5EF4-FFF2-40B4-BE49-F238E27FC236}">
                  <a16:creationId xmlns:a16="http://schemas.microsoft.com/office/drawing/2014/main" id="{70957F43-4A36-4C30-9975-114D56C72075}"/>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568656" y="2201896"/>
              <a:ext cx="1832492" cy="1174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339129</xdr:colOff>
      <xdr:row>8</xdr:row>
      <xdr:rowOff>78660</xdr:rowOff>
    </xdr:from>
    <xdr:to>
      <xdr:col>16</xdr:col>
      <xdr:colOff>287964</xdr:colOff>
      <xdr:row>9</xdr:row>
      <xdr:rowOff>177207</xdr:rowOff>
    </xdr:to>
    <xdr:sp macro="" textlink="">
      <xdr:nvSpPr>
        <xdr:cNvPr id="93" name="TextBox 92">
          <a:extLst>
            <a:ext uri="{FF2B5EF4-FFF2-40B4-BE49-F238E27FC236}">
              <a16:creationId xmlns:a16="http://schemas.microsoft.com/office/drawing/2014/main" id="{E6C26C0C-102C-4713-97EE-667EDFAFAFD8}"/>
            </a:ext>
          </a:extLst>
        </xdr:cNvPr>
        <xdr:cNvSpPr txBox="1"/>
      </xdr:nvSpPr>
      <xdr:spPr>
        <a:xfrm>
          <a:off x="9952734" y="1673544"/>
          <a:ext cx="1322207" cy="297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FILTER PANEL</a:t>
          </a:r>
        </a:p>
      </xdr:txBody>
    </xdr:sp>
    <xdr:clientData/>
  </xdr:twoCellAnchor>
  <xdr:twoCellAnchor editAs="oneCell">
    <xdr:from>
      <xdr:col>13</xdr:col>
      <xdr:colOff>664537</xdr:colOff>
      <xdr:row>8</xdr:row>
      <xdr:rowOff>55377</xdr:rowOff>
    </xdr:from>
    <xdr:to>
      <xdr:col>14</xdr:col>
      <xdr:colOff>334467</xdr:colOff>
      <xdr:row>10</xdr:row>
      <xdr:rowOff>13272</xdr:rowOff>
    </xdr:to>
    <xdr:pic>
      <xdr:nvPicPr>
        <xdr:cNvPr id="95" name="Picture 94">
          <a:extLst>
            <a:ext uri="{FF2B5EF4-FFF2-40B4-BE49-F238E27FC236}">
              <a16:creationId xmlns:a16="http://schemas.microsoft.com/office/drawing/2014/main" id="{4BD30282-6B3F-554F-CD92-CAB1B898E55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591456" y="1650261"/>
          <a:ext cx="356616" cy="356616"/>
        </a:xfrm>
        <a:prstGeom prst="rect">
          <a:avLst/>
        </a:prstGeom>
      </xdr:spPr>
    </xdr:pic>
    <xdr:clientData/>
  </xdr:twoCellAnchor>
  <xdr:twoCellAnchor editAs="oneCell">
    <xdr:from>
      <xdr:col>13</xdr:col>
      <xdr:colOff>625061</xdr:colOff>
      <xdr:row>17</xdr:row>
      <xdr:rowOff>164784</xdr:rowOff>
    </xdr:from>
    <xdr:to>
      <xdr:col>16</xdr:col>
      <xdr:colOff>383632</xdr:colOff>
      <xdr:row>24</xdr:row>
      <xdr:rowOff>29160</xdr:rowOff>
    </xdr:to>
    <mc:AlternateContent xmlns:mc="http://schemas.openxmlformats.org/markup-compatibility/2006" xmlns:a14="http://schemas.microsoft.com/office/drawing/2010/main">
      <mc:Choice Requires="a14">
        <xdr:graphicFrame macro="">
          <xdr:nvGraphicFramePr>
            <xdr:cNvPr id="96" name="Outlet Location Type 1">
              <a:extLst>
                <a:ext uri="{FF2B5EF4-FFF2-40B4-BE49-F238E27FC236}">
                  <a16:creationId xmlns:a16="http://schemas.microsoft.com/office/drawing/2014/main" id="{35C2869D-8632-4FA2-801C-0046B3C3217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9567978" y="3463256"/>
              <a:ext cx="1822321" cy="1222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631371</xdr:colOff>
      <xdr:row>24</xdr:row>
      <xdr:rowOff>159497</xdr:rowOff>
    </xdr:from>
    <xdr:to>
      <xdr:col>16</xdr:col>
      <xdr:colOff>404777</xdr:colOff>
      <xdr:row>36</xdr:row>
      <xdr:rowOff>164717</xdr:rowOff>
    </xdr:to>
    <mc:AlternateContent xmlns:mc="http://schemas.openxmlformats.org/markup-compatibility/2006" xmlns:a14="http://schemas.microsoft.com/office/drawing/2010/main">
      <mc:Choice Requires="a14">
        <xdr:graphicFrame macro="">
          <xdr:nvGraphicFramePr>
            <xdr:cNvPr id="97" name="Item Type 1">
              <a:extLst>
                <a:ext uri="{FF2B5EF4-FFF2-40B4-BE49-F238E27FC236}">
                  <a16:creationId xmlns:a16="http://schemas.microsoft.com/office/drawing/2014/main" id="{70747561-0CCF-44C7-BDF5-CB438D17D06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574288" y="4816164"/>
              <a:ext cx="1837156" cy="2333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367654</xdr:colOff>
      <xdr:row>37</xdr:row>
      <xdr:rowOff>175460</xdr:rowOff>
    </xdr:from>
    <xdr:to>
      <xdr:col>16</xdr:col>
      <xdr:colOff>226985</xdr:colOff>
      <xdr:row>40</xdr:row>
      <xdr:rowOff>84468</xdr:rowOff>
    </xdr:to>
    <xdr:pic>
      <xdr:nvPicPr>
        <xdr:cNvPr id="99" name="Picture 98">
          <a:hlinkClick xmlns:r="http://schemas.openxmlformats.org/officeDocument/2006/relationships" r:id="rId15"/>
          <a:extLst>
            <a:ext uri="{FF2B5EF4-FFF2-40B4-BE49-F238E27FC236}">
              <a16:creationId xmlns:a16="http://schemas.microsoft.com/office/drawing/2014/main" id="{5C2278EB-B5E9-CFC7-13C2-DB1173B82D1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703292" y="7673864"/>
          <a:ext cx="548374" cy="516987"/>
        </a:xfrm>
        <a:prstGeom prst="rect">
          <a:avLst/>
        </a:prstGeom>
      </xdr:spPr>
    </xdr:pic>
    <xdr:clientData/>
  </xdr:twoCellAnchor>
  <xdr:twoCellAnchor editAs="oneCell">
    <xdr:from>
      <xdr:col>13</xdr:col>
      <xdr:colOff>677846</xdr:colOff>
      <xdr:row>37</xdr:row>
      <xdr:rowOff>134213</xdr:rowOff>
    </xdr:from>
    <xdr:to>
      <xdr:col>14</xdr:col>
      <xdr:colOff>537443</xdr:colOff>
      <xdr:row>40</xdr:row>
      <xdr:rowOff>101269</xdr:rowOff>
    </xdr:to>
    <xdr:pic>
      <xdr:nvPicPr>
        <xdr:cNvPr id="101" name="Picture 100">
          <a:hlinkClick xmlns:r="http://schemas.openxmlformats.org/officeDocument/2006/relationships" r:id="rId17"/>
          <a:extLst>
            <a:ext uri="{FF2B5EF4-FFF2-40B4-BE49-F238E27FC236}">
              <a16:creationId xmlns:a16="http://schemas.microsoft.com/office/drawing/2014/main" id="{296BCCEB-4833-85E6-7F28-B6507319291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635399" y="7632617"/>
          <a:ext cx="548640" cy="57503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s Pc" refreshedDate="45795.960838888888" createdVersion="8" refreshedVersion="8" minRefreshableVersion="3" recordCount="8523" xr:uid="{6D40E2DF-2DEC-48D9-B7E7-882D469DABDE}">
  <cacheSource type="worksheet">
    <worksheetSource name="Table1"/>
  </cacheSource>
  <cacheFields count="13">
    <cacheField name="Item Fat Content" numFmtId="0">
      <sharedItems count="2">
        <s v="Regular"/>
        <s v="Low Fat"/>
      </sharedItems>
    </cacheField>
    <cacheField name="S.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41869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5D3150-A4A7-4A06-808A-097E0E8585F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3: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8">
    <format dxfId="953">
      <pivotArea type="all" dataOnly="0" outline="0" fieldPosition="0"/>
    </format>
    <format dxfId="952">
      <pivotArea outline="0" collapsedLevelsAreSubtotals="1" fieldPosition="0"/>
    </format>
    <format dxfId="951">
      <pivotArea outline="0" collapsedLevelsAreSubtotals="1" fieldPosition="0"/>
    </format>
    <format dxfId="950">
      <pivotArea type="all" dataOnly="0" outline="0" fieldPosition="0"/>
    </format>
    <format dxfId="949">
      <pivotArea outline="0" collapsedLevelsAreSubtotals="1" fieldPosition="0"/>
    </format>
    <format dxfId="948">
      <pivotArea field="0" type="button" dataOnly="0" labelOnly="1" outline="0" axis="axisRow" fieldPosition="0"/>
    </format>
    <format dxfId="947">
      <pivotArea dataOnly="0" labelOnly="1" fieldPosition="0">
        <references count="1">
          <reference field="0" count="0"/>
        </references>
      </pivotArea>
    </format>
    <format dxfId="94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669F20-BCF1-4724-8DB8-349A01147E1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26:C30"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1">
    <format dxfId="1031">
      <pivotArea type="all" dataOnly="0" outline="0" fieldPosition="0"/>
    </format>
    <format dxfId="1030">
      <pivotArea outline="0" collapsedLevelsAreSubtotals="1" fieldPosition="0"/>
    </format>
    <format dxfId="1029">
      <pivotArea outline="0" collapsedLevelsAreSubtotals="1" fieldPosition="0"/>
    </format>
    <format dxfId="1028">
      <pivotArea type="all" dataOnly="0" outline="0" fieldPosition="0"/>
    </format>
    <format dxfId="1027">
      <pivotArea outline="0" collapsedLevelsAreSubtotals="1" fieldPosition="0"/>
    </format>
    <format dxfId="1026">
      <pivotArea type="origin" dataOnly="0" labelOnly="1" outline="0" fieldPosition="0"/>
    </format>
    <format dxfId="1025">
      <pivotArea field="0" type="button" dataOnly="0" labelOnly="1" outline="0" axis="axisCol" fieldPosition="0"/>
    </format>
    <format dxfId="1024">
      <pivotArea type="topRight" dataOnly="0" labelOnly="1" outline="0" fieldPosition="0"/>
    </format>
    <format dxfId="1023">
      <pivotArea field="6" type="button" dataOnly="0" labelOnly="1" outline="0" axis="axisRow" fieldPosition="0"/>
    </format>
    <format dxfId="1022">
      <pivotArea dataOnly="0" labelOnly="1" fieldPosition="0">
        <references count="1">
          <reference field="6" count="0"/>
        </references>
      </pivotArea>
    </format>
    <format dxfId="1021">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7F25E6-FE4F-431B-87D0-1824EA05369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97:B10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8">
    <format dxfId="961">
      <pivotArea type="all" dataOnly="0" outline="0" fieldPosition="0"/>
    </format>
    <format dxfId="960">
      <pivotArea outline="0" collapsedLevelsAreSubtotals="1" fieldPosition="0"/>
    </format>
    <format dxfId="959">
      <pivotArea outline="0" collapsedLevelsAreSubtotals="1" fieldPosition="0"/>
    </format>
    <format dxfId="958">
      <pivotArea type="all" dataOnly="0" outline="0" fieldPosition="0"/>
    </format>
    <format dxfId="957">
      <pivotArea outline="0" collapsedLevelsAreSubtotals="1" fieldPosition="0"/>
    </format>
    <format dxfId="956">
      <pivotArea field="6" type="button" dataOnly="0" labelOnly="1" outline="0" axis="axisRow" fieldPosition="0"/>
    </format>
    <format dxfId="955">
      <pivotArea dataOnly="0" labelOnly="1" fieldPosition="0">
        <references count="1">
          <reference field="6" count="0"/>
        </references>
      </pivotArea>
    </format>
    <format dxfId="954">
      <pivotArea dataOnly="0" labelOnly="1" outline="0" axis="axisValues" fieldPosition="0"/>
    </format>
  </formats>
  <chartFormats count="6">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34B414-FD9A-4193-B119-0D54CBA325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0"/>
    <dataField name="Average Sales" fld="11" subtotal="average" baseField="0" baseItem="1"/>
    <dataField name="Number of items" fld="1" subtotal="count" baseField="0" baseItem="1"/>
    <dataField name="Average Rating" fld="12" subtotal="average" baseField="0" baseItem="1"/>
  </dataFields>
  <formats count="3">
    <format dxfId="964">
      <pivotArea type="all" dataOnly="0" outline="0" fieldPosition="0"/>
    </format>
    <format dxfId="963">
      <pivotArea outline="0" collapsedLevelsAreSubtotals="1" fieldPosition="0"/>
    </format>
    <format dxfId="96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CD2A36-37A3-46A3-BF8F-819EC15DE47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81:B8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8">
    <format dxfId="972">
      <pivotArea type="all" dataOnly="0" outline="0" fieldPosition="0"/>
    </format>
    <format dxfId="971">
      <pivotArea outline="0" collapsedLevelsAreSubtotals="1" fieldPosition="0"/>
    </format>
    <format dxfId="970">
      <pivotArea outline="0" collapsedLevelsAreSubtotals="1" fieldPosition="0"/>
    </format>
    <format dxfId="969">
      <pivotArea type="all" dataOnly="0" outline="0" fieldPosition="0"/>
    </format>
    <format dxfId="968">
      <pivotArea outline="0" collapsedLevelsAreSubtotals="1" fieldPosition="0"/>
    </format>
    <format dxfId="967">
      <pivotArea field="7" type="button" dataOnly="0" labelOnly="1" outline="0" axis="axisRow" fieldPosition="0"/>
    </format>
    <format dxfId="966">
      <pivotArea dataOnly="0" labelOnly="1" fieldPosition="0">
        <references count="1">
          <reference field="7" count="0"/>
        </references>
      </pivotArea>
    </format>
    <format dxfId="965">
      <pivotArea dataOnly="0" labelOnly="1" outline="0" axis="axisValues" fieldPosition="0"/>
    </format>
  </formats>
  <chartFormats count="1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2" format="7">
      <pivotArea type="data" outline="0" fieldPosition="0">
        <references count="2">
          <reference field="4294967294" count="1" selected="0">
            <x v="0"/>
          </reference>
          <reference field="7" count="1" selected="0">
            <x v="1"/>
          </reference>
        </references>
      </pivotArea>
    </chartFormat>
    <chartFormat chart="32" format="8">
      <pivotArea type="data" outline="0" fieldPosition="0">
        <references count="2">
          <reference field="4294967294" count="1" selected="0">
            <x v="0"/>
          </reference>
          <reference field="7" count="1" selected="0">
            <x v="2"/>
          </reference>
        </references>
      </pivotArea>
    </chartFormat>
    <chartFormat chart="28" format="1">
      <pivotArea type="data" outline="0" fieldPosition="0">
        <references count="2">
          <reference field="4294967294" count="1" selected="0">
            <x v="0"/>
          </reference>
          <reference field="7" count="1" selected="0">
            <x v="0"/>
          </reference>
        </references>
      </pivotArea>
    </chartFormat>
    <chartFormat chart="28" format="2">
      <pivotArea type="data" outline="0" fieldPosition="0">
        <references count="2">
          <reference field="4294967294" count="1" selected="0">
            <x v="0"/>
          </reference>
          <reference field="7" count="1" selected="0">
            <x v="1"/>
          </reference>
        </references>
      </pivotArea>
    </chartFormat>
    <chartFormat chart="28"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D48CAE-1BCE-4052-913D-1E821E7EB74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61:B7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8">
    <format dxfId="980">
      <pivotArea type="all" dataOnly="0" outline="0" fieldPosition="0"/>
    </format>
    <format dxfId="979">
      <pivotArea outline="0" collapsedLevelsAreSubtotals="1" fieldPosition="0"/>
    </format>
    <format dxfId="978">
      <pivotArea outline="0" collapsedLevelsAreSubtotals="1" fieldPosition="0"/>
    </format>
    <format dxfId="977">
      <pivotArea type="all" dataOnly="0" outline="0" fieldPosition="0"/>
    </format>
    <format dxfId="976">
      <pivotArea outline="0" collapsedLevelsAreSubtotals="1" fieldPosition="0"/>
    </format>
    <format dxfId="975">
      <pivotArea field="4" type="button" dataOnly="0" labelOnly="1" outline="0" axis="axisRow" fieldPosition="0"/>
    </format>
    <format dxfId="974">
      <pivotArea dataOnly="0" labelOnly="1" fieldPosition="0">
        <references count="1">
          <reference field="4" count="0"/>
        </references>
      </pivotArea>
    </format>
    <format dxfId="973">
      <pivotArea dataOnly="0" labelOnly="1" outline="0" axis="axisValues" fieldPosition="0"/>
    </format>
  </formats>
  <chartFormats count="13">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4" count="1" selected="0">
            <x v="0"/>
          </reference>
        </references>
      </pivotArea>
    </chartFormat>
    <chartFormat chart="23" format="4">
      <pivotArea type="data" outline="0" fieldPosition="0">
        <references count="2">
          <reference field="4294967294" count="1" selected="0">
            <x v="0"/>
          </reference>
          <reference field="4" count="1" selected="0">
            <x v="1"/>
          </reference>
        </references>
      </pivotArea>
    </chartFormat>
    <chartFormat chart="23" format="5">
      <pivotArea type="data" outline="0" fieldPosition="0">
        <references count="2">
          <reference field="4294967294" count="1" selected="0">
            <x v="0"/>
          </reference>
          <reference field="4" count="1" selected="0">
            <x v="2"/>
          </reference>
        </references>
      </pivotArea>
    </chartFormat>
    <chartFormat chart="23" format="6">
      <pivotArea type="data" outline="0" fieldPosition="0">
        <references count="2">
          <reference field="4294967294" count="1" selected="0">
            <x v="0"/>
          </reference>
          <reference field="4" count="1" selected="0">
            <x v="3"/>
          </reference>
        </references>
      </pivotArea>
    </chartFormat>
    <chartFormat chart="23" format="7">
      <pivotArea type="data" outline="0" fieldPosition="0">
        <references count="2">
          <reference field="4294967294" count="1" selected="0">
            <x v="0"/>
          </reference>
          <reference field="4" count="1" selected="0">
            <x v="4"/>
          </reference>
        </references>
      </pivotArea>
    </chartFormat>
    <chartFormat chart="23" format="8">
      <pivotArea type="data" outline="0" fieldPosition="0">
        <references count="2">
          <reference field="4294967294" count="1" selected="0">
            <x v="0"/>
          </reference>
          <reference field="4" count="1" selected="0">
            <x v="5"/>
          </reference>
        </references>
      </pivotArea>
    </chartFormat>
    <chartFormat chart="23" format="9">
      <pivotArea type="data" outline="0" fieldPosition="0">
        <references count="2">
          <reference field="4294967294" count="1" selected="0">
            <x v="0"/>
          </reference>
          <reference field="4" count="1" selected="0">
            <x v="6"/>
          </reference>
        </references>
      </pivotArea>
    </chartFormat>
    <chartFormat chart="23" format="10">
      <pivotArea type="data" outline="0" fieldPosition="0">
        <references count="2">
          <reference field="4294967294" count="1" selected="0">
            <x v="0"/>
          </reference>
          <reference field="4" count="1" selected="0">
            <x v="7"/>
          </reference>
        </references>
      </pivotArea>
    </chartFormat>
    <chartFormat chart="2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E0A00A-5A43-461E-A6B8-F8C0DD22D342}"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A127:B131"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No" fld="1" subtotal="count" baseField="8" baseItem="0" numFmtId="1"/>
  </dataFields>
  <formats count="12">
    <format dxfId="992">
      <pivotArea type="all" dataOnly="0" outline="0" fieldPosition="0"/>
    </format>
    <format dxfId="991">
      <pivotArea outline="0" collapsedLevelsAreSubtotals="1" fieldPosition="0"/>
    </format>
    <format dxfId="990">
      <pivotArea outline="0" collapsedLevelsAreSubtotals="1" fieldPosition="0"/>
    </format>
    <format dxfId="989">
      <pivotArea type="all" dataOnly="0" outline="0" fieldPosition="0"/>
    </format>
    <format dxfId="988">
      <pivotArea outline="0" collapsedLevelsAreSubtotals="1" fieldPosition="0"/>
    </format>
    <format dxfId="987">
      <pivotArea field="6" type="button" dataOnly="0" labelOnly="1" outline="0"/>
    </format>
    <format dxfId="986">
      <pivotArea outline="0" collapsedLevelsAreSubtotals="1" fieldPosition="0"/>
    </format>
    <format dxfId="985">
      <pivotArea type="all" dataOnly="0" outline="0" fieldPosition="0"/>
    </format>
    <format dxfId="984">
      <pivotArea outline="0" collapsedLevelsAreSubtotals="1" fieldPosition="0"/>
    </format>
    <format dxfId="983">
      <pivotArea field="8" type="button" dataOnly="0" labelOnly="1" outline="0" axis="axisRow" fieldPosition="0"/>
    </format>
    <format dxfId="982">
      <pivotArea dataOnly="0" labelOnly="1" fieldPosition="0">
        <references count="1">
          <reference field="8" count="0"/>
        </references>
      </pivotArea>
    </format>
    <format dxfId="981">
      <pivotArea dataOnly="0" labelOnly="1" outline="0" axis="axisValues" fieldPosition="0"/>
    </format>
  </formats>
  <chartFormats count="2">
    <chartFormat chart="43"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064775-A7A9-4667-BC84-5C450034AE06}"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8">
  <location ref="A119:B12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64"/>
  </dataFields>
  <formats count="12">
    <format dxfId="1004">
      <pivotArea type="all" dataOnly="0" outline="0" fieldPosition="0"/>
    </format>
    <format dxfId="1003">
      <pivotArea outline="0" collapsedLevelsAreSubtotals="1" fieldPosition="0"/>
    </format>
    <format dxfId="1002">
      <pivotArea outline="0" collapsedLevelsAreSubtotals="1" fieldPosition="0"/>
    </format>
    <format dxfId="1001">
      <pivotArea type="all" dataOnly="0" outline="0" fieldPosition="0"/>
    </format>
    <format dxfId="1000">
      <pivotArea outline="0" collapsedLevelsAreSubtotals="1" fieldPosition="0"/>
    </format>
    <format dxfId="999">
      <pivotArea field="6" type="button" dataOnly="0" labelOnly="1" outline="0"/>
    </format>
    <format dxfId="998">
      <pivotArea outline="0" collapsedLevelsAreSubtotals="1" fieldPosition="0"/>
    </format>
    <format dxfId="997">
      <pivotArea type="all" dataOnly="0" outline="0" fieldPosition="0"/>
    </format>
    <format dxfId="996">
      <pivotArea outline="0" collapsedLevelsAreSubtotals="1" fieldPosition="0"/>
    </format>
    <format dxfId="995">
      <pivotArea field="8" type="button" dataOnly="0" labelOnly="1" outline="0" axis="axisRow" fieldPosition="0"/>
    </format>
    <format dxfId="994">
      <pivotArea dataOnly="0" labelOnly="1" fieldPosition="0">
        <references count="1">
          <reference field="8" count="0"/>
        </references>
      </pivotArea>
    </format>
    <format dxfId="993">
      <pivotArea dataOnly="0" labelOnly="1" outline="0" axis="axisValues" fieldPosition="0"/>
    </format>
  </formats>
  <chartFormats count="11">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0C837B-3C99-4B69-BDB9-1A5A4C7155A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8:B54"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8">
    <format dxfId="1012">
      <pivotArea type="all" dataOnly="0" outline="0" fieldPosition="0"/>
    </format>
    <format dxfId="1011">
      <pivotArea outline="0" collapsedLevelsAreSubtotals="1" fieldPosition="0"/>
    </format>
    <format dxfId="1010">
      <pivotArea outline="0" collapsedLevelsAreSubtotals="1" fieldPosition="0"/>
    </format>
    <format dxfId="1009">
      <pivotArea type="all" dataOnly="0" outline="0" fieldPosition="0"/>
    </format>
    <format dxfId="1008">
      <pivotArea outline="0" collapsedLevelsAreSubtotals="1" fieldPosition="0"/>
    </format>
    <format dxfId="1007">
      <pivotArea field="3" type="button" dataOnly="0" labelOnly="1" outline="0" axis="axisRow" fieldPosition="0"/>
    </format>
    <format dxfId="1006">
      <pivotArea dataOnly="0" labelOnly="1" fieldPosition="0">
        <references count="1">
          <reference field="3" count="0"/>
        </references>
      </pivotArea>
    </format>
    <format dxfId="1005">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FF60BF-5AEE-4E2C-A071-08C9F31F0D9D}"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location ref="A111:B11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8">
    <format dxfId="1020">
      <pivotArea type="all" dataOnly="0" outline="0" fieldPosition="0"/>
    </format>
    <format dxfId="1019">
      <pivotArea outline="0" collapsedLevelsAreSubtotals="1" fieldPosition="0"/>
    </format>
    <format dxfId="1018">
      <pivotArea outline="0" collapsedLevelsAreSubtotals="1" fieldPosition="0"/>
    </format>
    <format dxfId="1017">
      <pivotArea type="all" dataOnly="0" outline="0" fieldPosition="0"/>
    </format>
    <format dxfId="1016">
      <pivotArea outline="0" collapsedLevelsAreSubtotals="1" fieldPosition="0"/>
    </format>
    <format dxfId="1015">
      <pivotArea field="8" type="button" dataOnly="0" labelOnly="1" outline="0" axis="axisRow" fieldPosition="0"/>
    </format>
    <format dxfId="1014">
      <pivotArea dataOnly="0" labelOnly="1" fieldPosition="0">
        <references count="1">
          <reference field="8" count="0"/>
        </references>
      </pivotArea>
    </format>
    <format dxfId="1013">
      <pivotArea dataOnly="0" labelOnly="1" outline="0" axis="axisValues" fieldPosition="0"/>
    </format>
  </formats>
  <chartFormats count="9">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20381EF-1A51-437D-A49E-991F770CF1EE}"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11"/>
    <pivotTable tabId="3" name="PivotTable14"/>
    <pivotTable tabId="3" name="PivotTable15"/>
  </pivotTables>
  <data>
    <tabular pivotCacheId="154186994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FAE40AA-572C-493B-A719-B4C680729E51}" sourceName="Outlet Location Type">
  <pivotTables>
    <pivotTable tabId="3" name="PivotTable2"/>
    <pivotTable tabId="3" name="PivotTable1"/>
    <pivotTable tabId="3" name="PivotTable11"/>
    <pivotTable tabId="3" name="PivotTable14"/>
    <pivotTable tabId="3" name="PivotTable15"/>
    <pivotTable tabId="3" name="PivotTable3"/>
    <pivotTable tabId="3" name="PivotTable4"/>
    <pivotTable tabId="3" name="PivotTable5"/>
    <pivotTable tabId="3" name="PivotTable6"/>
    <pivotTable tabId="3" name="PivotTable7"/>
  </pivotTables>
  <data>
    <tabular pivotCacheId="15418699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D0F060A-C66C-4B66-8478-62EE13D0E8C0}" sourceName="Item Type">
  <pivotTables>
    <pivotTable tabId="3" name="PivotTable2"/>
    <pivotTable tabId="3" name="PivotTable1"/>
    <pivotTable tabId="3" name="PivotTable11"/>
    <pivotTable tabId="3" name="PivotTable14"/>
    <pivotTable tabId="3" name="PivotTable15"/>
    <pivotTable tabId="3" name="PivotTable3"/>
    <pivotTable tabId="3" name="PivotTable4"/>
    <pivotTable tabId="3" name="PivotTable5"/>
    <pivotTable tabId="3" name="PivotTable6"/>
    <pivotTable tabId="3" name="PivotTable7"/>
  </pivotTables>
  <data>
    <tabular pivotCacheId="154186994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2AB16E2-4E98-4A1A-8F43-0E59EBF2035C}" cache="Slicer_Outlet_Size" caption="Outlet Size" rowHeight="257175"/>
  <slicer name="Outlet Location Type" xr10:uid="{EF1E435C-6577-4644-A700-CDE1543A1A6E}" cache="Slicer_Outlet_Location_Type" caption="Outlet Location Type" rowHeight="257175"/>
  <slicer name="Item Type" xr10:uid="{7DF95219-A3F3-42DE-887B-9C6457467A4E}"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67BA9181-BF4B-403F-B64A-71B6B45AF90A}" cache="Slicer_Outlet_Size" caption="Outlet Size" style="Blinkit Analysis" rowHeight="257175"/>
  <slicer name="Outlet Location Type 1" xr10:uid="{EC293185-60AB-4087-9EEA-0798A19328A6}" cache="Slicer_Outlet_Location_Type" caption="Outlet Location" style="Blinkit Analysis" rowHeight="257175"/>
  <slicer name="Item Type 1" xr10:uid="{012F6F0D-1625-485A-921C-D1093FD228D3}" cache="Slicer_Item_Type" caption="Item Type"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E33EFA47-691A-4CCA-A244-9A05E6356D9B}" name="S.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3D2AB-F413-4453-AD20-EB4F4CAE172A}">
  <dimension ref="A1:K132"/>
  <sheetViews>
    <sheetView workbookViewId="0">
      <selection sqref="A1:D2"/>
    </sheetView>
  </sheetViews>
  <sheetFormatPr defaultRowHeight="15.75" x14ac:dyDescent="0.25"/>
  <cols>
    <col min="1" max="1" width="12.375" bestFit="1" customWidth="1"/>
    <col min="2" max="2" width="11.625" bestFit="1" customWidth="1"/>
    <col min="3" max="3" width="7.5" bestFit="1" customWidth="1"/>
    <col min="4" max="4" width="14" bestFit="1" customWidth="1"/>
  </cols>
  <sheetData>
    <row r="1" spans="1:7" x14ac:dyDescent="0.25">
      <c r="A1" s="54" t="s">
        <v>1617</v>
      </c>
      <c r="B1" s="55"/>
      <c r="C1" s="55"/>
      <c r="D1" s="55"/>
      <c r="E1" s="3"/>
    </row>
    <row r="2" spans="1:7" ht="16.5" thickBot="1" x14ac:dyDescent="0.3">
      <c r="A2" s="56"/>
      <c r="B2" s="57"/>
      <c r="C2" s="57"/>
      <c r="D2" s="57"/>
      <c r="E2" s="5"/>
    </row>
    <row r="3" spans="1:7" ht="16.5" thickBot="1" x14ac:dyDescent="0.3">
      <c r="A3" s="10" t="s">
        <v>1612</v>
      </c>
      <c r="B3" s="11" t="s">
        <v>1613</v>
      </c>
      <c r="C3" s="11" t="s">
        <v>1614</v>
      </c>
      <c r="D3" s="12" t="s">
        <v>1615</v>
      </c>
      <c r="E3" s="5"/>
    </row>
    <row r="4" spans="1:7" ht="16.5" thickBot="1" x14ac:dyDescent="0.3">
      <c r="A4" s="58">
        <v>1201681.4928000034</v>
      </c>
      <c r="B4" s="59">
        <v>140.99278338613203</v>
      </c>
      <c r="C4" s="59">
        <v>8523</v>
      </c>
      <c r="D4" s="60">
        <v>3.9658570925731196</v>
      </c>
      <c r="E4" s="5"/>
    </row>
    <row r="5" spans="1:7" x14ac:dyDescent="0.25">
      <c r="A5" s="4"/>
      <c r="E5" s="5"/>
    </row>
    <row r="6" spans="1:7" x14ac:dyDescent="0.25">
      <c r="A6" s="4" t="s">
        <v>1612</v>
      </c>
      <c r="B6" t="s">
        <v>1613</v>
      </c>
      <c r="C6" t="s">
        <v>1616</v>
      </c>
      <c r="D6" t="s">
        <v>1615</v>
      </c>
      <c r="E6" s="5"/>
    </row>
    <row r="7" spans="1:7" x14ac:dyDescent="0.25">
      <c r="A7" s="13">
        <f>GETPIVOTDATA("Total Sales",$A$3)</f>
        <v>1201681.4928000034</v>
      </c>
      <c r="B7" s="6">
        <f>GETPIVOTDATA("Average Sales",$A$3)</f>
        <v>140.99278338613203</v>
      </c>
      <c r="C7">
        <f>GETPIVOTDATA("Number of items",$A$3)</f>
        <v>8523</v>
      </c>
      <c r="D7" s="32">
        <f>GETPIVOTDATA("Average Rating",$A$3)</f>
        <v>3.9658570925731196</v>
      </c>
      <c r="E7" s="5"/>
    </row>
    <row r="8" spans="1:7" ht="16.5" thickBot="1" x14ac:dyDescent="0.3">
      <c r="A8" s="7"/>
      <c r="B8" s="8"/>
      <c r="C8" s="8"/>
      <c r="D8" s="8"/>
      <c r="E8" s="9"/>
    </row>
    <row r="9" spans="1:7" ht="16.5" thickBot="1" x14ac:dyDescent="0.3"/>
    <row r="10" spans="1:7" x14ac:dyDescent="0.25">
      <c r="A10" s="1"/>
      <c r="B10" s="2"/>
      <c r="C10" s="2"/>
      <c r="D10" s="2"/>
      <c r="E10" s="2"/>
      <c r="F10" s="2"/>
      <c r="G10" s="3"/>
    </row>
    <row r="11" spans="1:7" x14ac:dyDescent="0.25">
      <c r="A11" s="45" t="s">
        <v>1619</v>
      </c>
      <c r="B11" s="46"/>
      <c r="C11" s="46"/>
      <c r="D11" s="46"/>
      <c r="G11" s="5"/>
    </row>
    <row r="12" spans="1:7" ht="16.5" thickBot="1" x14ac:dyDescent="0.3">
      <c r="A12" s="45"/>
      <c r="B12" s="46"/>
      <c r="C12" s="46"/>
      <c r="D12" s="46"/>
      <c r="G12" s="5"/>
    </row>
    <row r="13" spans="1:7" ht="16.5" thickBot="1" x14ac:dyDescent="0.3">
      <c r="A13" s="21" t="s">
        <v>1618</v>
      </c>
      <c r="B13" s="22" t="s">
        <v>1611</v>
      </c>
      <c r="G13" s="5"/>
    </row>
    <row r="14" spans="1:7" x14ac:dyDescent="0.25">
      <c r="A14" s="33" t="s">
        <v>17</v>
      </c>
      <c r="B14" s="16">
        <v>776319.68840000057</v>
      </c>
      <c r="G14" s="5"/>
    </row>
    <row r="15" spans="1:7" ht="16.5" thickBot="1" x14ac:dyDescent="0.3">
      <c r="A15" s="15" t="s">
        <v>10</v>
      </c>
      <c r="B15" s="17">
        <v>425361.8043999995</v>
      </c>
      <c r="G15" s="5"/>
    </row>
    <row r="16" spans="1:7" x14ac:dyDescent="0.25">
      <c r="A16" s="4"/>
      <c r="B16" s="18"/>
      <c r="G16" s="5"/>
    </row>
    <row r="17" spans="1:8" x14ac:dyDescent="0.25">
      <c r="A17" s="4"/>
      <c r="G17" s="5"/>
    </row>
    <row r="18" spans="1:8" ht="16.5" thickBot="1" x14ac:dyDescent="0.3">
      <c r="A18" s="7"/>
      <c r="B18" s="8"/>
      <c r="C18" s="8"/>
      <c r="D18" s="8"/>
      <c r="E18" s="8"/>
      <c r="F18" s="8"/>
      <c r="G18" s="9"/>
    </row>
    <row r="22" spans="1:8" ht="16.5" thickBot="1" x14ac:dyDescent="0.3"/>
    <row r="23" spans="1:8" ht="16.5" thickBot="1" x14ac:dyDescent="0.3">
      <c r="A23" s="1"/>
      <c r="B23" s="2"/>
      <c r="C23" s="2"/>
      <c r="D23" s="2"/>
      <c r="E23" s="2"/>
      <c r="F23" s="2"/>
      <c r="G23" s="2"/>
      <c r="H23" s="3"/>
    </row>
    <row r="24" spans="1:8" x14ac:dyDescent="0.25">
      <c r="A24" s="35" t="s">
        <v>1622</v>
      </c>
      <c r="B24" s="28"/>
      <c r="C24" s="28"/>
      <c r="D24" s="29"/>
      <c r="H24" s="5"/>
    </row>
    <row r="25" spans="1:8" ht="16.5" thickBot="1" x14ac:dyDescent="0.3">
      <c r="A25" s="34"/>
      <c r="B25" s="30"/>
      <c r="C25" s="30"/>
      <c r="D25" s="31"/>
      <c r="H25" s="5"/>
    </row>
    <row r="26" spans="1:8" ht="16.5" thickBot="1" x14ac:dyDescent="0.3">
      <c r="A26" s="21" t="s">
        <v>1611</v>
      </c>
      <c r="B26" s="21" t="s">
        <v>1620</v>
      </c>
      <c r="C26" s="22"/>
      <c r="H26" s="5"/>
    </row>
    <row r="27" spans="1:8" ht="16.5" thickBot="1" x14ac:dyDescent="0.3">
      <c r="A27" s="21" t="s">
        <v>1618</v>
      </c>
      <c r="B27" s="10" t="s">
        <v>10</v>
      </c>
      <c r="C27" s="12" t="s">
        <v>17</v>
      </c>
      <c r="H27" s="5"/>
    </row>
    <row r="28" spans="1:8" x14ac:dyDescent="0.25">
      <c r="A28" s="33" t="s">
        <v>14</v>
      </c>
      <c r="B28" s="24">
        <v>121349.89940000001</v>
      </c>
      <c r="C28" s="25">
        <v>215047.9126000001</v>
      </c>
      <c r="H28" s="5"/>
    </row>
    <row r="29" spans="1:8" x14ac:dyDescent="0.25">
      <c r="A29" s="14" t="s">
        <v>34</v>
      </c>
      <c r="B29" s="26">
        <v>138685.86819999994</v>
      </c>
      <c r="C29" s="19">
        <v>254464.77940000014</v>
      </c>
      <c r="H29" s="5"/>
    </row>
    <row r="30" spans="1:8" ht="16.5" thickBot="1" x14ac:dyDescent="0.3">
      <c r="A30" s="15" t="s">
        <v>21</v>
      </c>
      <c r="B30" s="27">
        <v>165326.0368</v>
      </c>
      <c r="C30" s="20">
        <v>306806.99640000012</v>
      </c>
      <c r="H30" s="5"/>
    </row>
    <row r="31" spans="1:8" x14ac:dyDescent="0.25">
      <c r="A31" s="4"/>
      <c r="H31" s="5"/>
    </row>
    <row r="32" spans="1:8" x14ac:dyDescent="0.25">
      <c r="A32" s="4"/>
      <c r="H32" s="5"/>
    </row>
    <row r="33" spans="1:10" ht="16.5" thickBot="1" x14ac:dyDescent="0.3">
      <c r="A33" s="7"/>
      <c r="B33" s="8"/>
      <c r="C33" s="8"/>
      <c r="D33" s="8"/>
      <c r="E33" s="8"/>
      <c r="F33" s="8"/>
      <c r="G33" s="8"/>
      <c r="H33" s="9"/>
    </row>
    <row r="35" spans="1:10" ht="16.5" thickBot="1" x14ac:dyDescent="0.3"/>
    <row r="36" spans="1:10" x14ac:dyDescent="0.25">
      <c r="A36" s="42" t="s">
        <v>1621</v>
      </c>
      <c r="B36" s="43"/>
      <c r="C36" s="43"/>
      <c r="D36" s="43"/>
      <c r="E36" s="43"/>
      <c r="F36" s="43"/>
      <c r="G36" s="43"/>
      <c r="H36" s="43"/>
      <c r="I36" s="43"/>
      <c r="J36" s="44"/>
    </row>
    <row r="37" spans="1:10" ht="16.5" thickBot="1" x14ac:dyDescent="0.3">
      <c r="A37" s="45"/>
      <c r="B37" s="46"/>
      <c r="C37" s="46"/>
      <c r="D37" s="46"/>
      <c r="E37" s="46"/>
      <c r="F37" s="46"/>
      <c r="G37" s="46"/>
      <c r="H37" s="46"/>
      <c r="I37" s="46"/>
      <c r="J37" s="47"/>
    </row>
    <row r="38" spans="1:10" ht="16.5" thickBot="1" x14ac:dyDescent="0.3">
      <c r="A38" s="21" t="s">
        <v>1618</v>
      </c>
      <c r="B38" s="22" t="s">
        <v>1611</v>
      </c>
      <c r="J38" s="5"/>
    </row>
    <row r="39" spans="1:10" x14ac:dyDescent="0.25">
      <c r="A39" s="33" t="s">
        <v>153</v>
      </c>
      <c r="B39" s="16">
        <v>9077.869999999999</v>
      </c>
      <c r="J39" s="5"/>
    </row>
    <row r="40" spans="1:10" x14ac:dyDescent="0.25">
      <c r="A40" s="14" t="s">
        <v>74</v>
      </c>
      <c r="B40" s="23">
        <v>15596.696600000001</v>
      </c>
      <c r="J40" s="5"/>
    </row>
    <row r="41" spans="1:10" x14ac:dyDescent="0.25">
      <c r="A41" s="14" t="s">
        <v>159</v>
      </c>
      <c r="B41" s="23">
        <v>21880.027399999992</v>
      </c>
      <c r="J41" s="5"/>
    </row>
    <row r="42" spans="1:10" x14ac:dyDescent="0.25">
      <c r="A42" s="14" t="s">
        <v>64</v>
      </c>
      <c r="B42" s="23">
        <v>22451.891599999999</v>
      </c>
      <c r="J42" s="5"/>
    </row>
    <row r="43" spans="1:10" x14ac:dyDescent="0.25">
      <c r="A43" s="14" t="s">
        <v>61</v>
      </c>
      <c r="B43" s="23">
        <v>29334.680599999996</v>
      </c>
      <c r="J43" s="5"/>
    </row>
    <row r="44" spans="1:10" x14ac:dyDescent="0.25">
      <c r="A44" s="14" t="s">
        <v>57</v>
      </c>
      <c r="B44" s="23">
        <v>35379.119800000015</v>
      </c>
      <c r="J44" s="5"/>
    </row>
    <row r="45" spans="1:10" x14ac:dyDescent="0.25">
      <c r="A45" s="14" t="s">
        <v>32</v>
      </c>
      <c r="B45" s="23">
        <v>58514.166999999987</v>
      </c>
      <c r="J45" s="5"/>
    </row>
    <row r="46" spans="1:10" x14ac:dyDescent="0.25">
      <c r="A46" s="14" t="s">
        <v>54</v>
      </c>
      <c r="B46" s="23">
        <v>59449.863799999992</v>
      </c>
      <c r="J46" s="5"/>
    </row>
    <row r="47" spans="1:10" x14ac:dyDescent="0.25">
      <c r="A47" s="14" t="s">
        <v>19</v>
      </c>
      <c r="B47" s="23">
        <v>68025.838800000012</v>
      </c>
      <c r="J47" s="5"/>
    </row>
    <row r="48" spans="1:10" x14ac:dyDescent="0.25">
      <c r="A48" s="14" t="s">
        <v>95</v>
      </c>
      <c r="B48" s="23">
        <v>81894.736400000009</v>
      </c>
      <c r="J48" s="5"/>
    </row>
    <row r="49" spans="1:10" x14ac:dyDescent="0.25">
      <c r="A49" s="14" t="s">
        <v>28</v>
      </c>
      <c r="B49" s="23">
        <v>90706.728999999992</v>
      </c>
      <c r="J49" s="5"/>
    </row>
    <row r="50" spans="1:10" x14ac:dyDescent="0.25">
      <c r="A50" s="14" t="s">
        <v>67</v>
      </c>
      <c r="B50" s="23">
        <v>101276.46159999995</v>
      </c>
      <c r="J50" s="5"/>
    </row>
    <row r="51" spans="1:10" x14ac:dyDescent="0.25">
      <c r="A51" s="14" t="s">
        <v>24</v>
      </c>
      <c r="B51" s="23">
        <v>118558.88140000009</v>
      </c>
      <c r="J51" s="5"/>
    </row>
    <row r="52" spans="1:10" x14ac:dyDescent="0.25">
      <c r="A52" s="14" t="s">
        <v>42</v>
      </c>
      <c r="B52" s="23">
        <v>135976.52539999998</v>
      </c>
      <c r="J52" s="5"/>
    </row>
    <row r="53" spans="1:10" x14ac:dyDescent="0.25">
      <c r="A53" s="14" t="s">
        <v>48</v>
      </c>
      <c r="B53" s="23">
        <v>175433.92240000021</v>
      </c>
      <c r="J53" s="5"/>
    </row>
    <row r="54" spans="1:10" ht="16.5" thickBot="1" x14ac:dyDescent="0.3">
      <c r="A54" s="15" t="s">
        <v>12</v>
      </c>
      <c r="B54" s="17">
        <v>178124.08099999995</v>
      </c>
      <c r="J54" s="5"/>
    </row>
    <row r="55" spans="1:10" ht="16.5" thickBot="1" x14ac:dyDescent="0.3">
      <c r="A55" s="7"/>
      <c r="B55" s="8"/>
      <c r="C55" s="8"/>
      <c r="D55" s="8"/>
      <c r="E55" s="8"/>
      <c r="F55" s="8"/>
      <c r="G55" s="8"/>
      <c r="H55" s="8"/>
      <c r="I55" s="8"/>
      <c r="J55" s="9"/>
    </row>
    <row r="58" spans="1:10" ht="16.5" thickBot="1" x14ac:dyDescent="0.3"/>
    <row r="59" spans="1:10" x14ac:dyDescent="0.25">
      <c r="A59" s="42" t="s">
        <v>1623</v>
      </c>
      <c r="B59" s="43"/>
      <c r="C59" s="43"/>
      <c r="D59" s="43"/>
      <c r="E59" s="43"/>
      <c r="F59" s="43"/>
      <c r="G59" s="43"/>
      <c r="H59" s="43"/>
      <c r="I59" s="44"/>
    </row>
    <row r="60" spans="1:10" ht="16.5" thickBot="1" x14ac:dyDescent="0.3">
      <c r="A60" s="45"/>
      <c r="B60" s="46"/>
      <c r="C60" s="46"/>
      <c r="D60" s="46"/>
      <c r="E60" s="46"/>
      <c r="F60" s="46"/>
      <c r="G60" s="46"/>
      <c r="H60" s="46"/>
      <c r="I60" s="47"/>
    </row>
    <row r="61" spans="1:10" ht="16.5" thickBot="1" x14ac:dyDescent="0.3">
      <c r="A61" s="21" t="s">
        <v>1618</v>
      </c>
      <c r="B61" s="22" t="s">
        <v>1611</v>
      </c>
      <c r="I61" s="5"/>
    </row>
    <row r="62" spans="1:10" x14ac:dyDescent="0.25">
      <c r="A62" s="33">
        <v>2011</v>
      </c>
      <c r="B62" s="16">
        <v>78131.566599999976</v>
      </c>
      <c r="I62" s="5"/>
    </row>
    <row r="63" spans="1:10" x14ac:dyDescent="0.25">
      <c r="A63" s="14">
        <v>2012</v>
      </c>
      <c r="B63" s="23">
        <v>130476.85979999998</v>
      </c>
      <c r="I63" s="5"/>
    </row>
    <row r="64" spans="1:10" x14ac:dyDescent="0.25">
      <c r="A64" s="14">
        <v>2014</v>
      </c>
      <c r="B64" s="23">
        <v>131809.01560000007</v>
      </c>
      <c r="I64" s="5"/>
    </row>
    <row r="65" spans="1:9" x14ac:dyDescent="0.25">
      <c r="A65" s="14">
        <v>2015</v>
      </c>
      <c r="B65" s="23">
        <v>130942.78019999999</v>
      </c>
      <c r="I65" s="5"/>
    </row>
    <row r="66" spans="1:9" x14ac:dyDescent="0.25">
      <c r="A66" s="14">
        <v>2016</v>
      </c>
      <c r="B66" s="23">
        <v>132113.36980000007</v>
      </c>
      <c r="I66" s="5"/>
    </row>
    <row r="67" spans="1:9" x14ac:dyDescent="0.25">
      <c r="A67" s="14">
        <v>2017</v>
      </c>
      <c r="B67" s="23">
        <v>133103.90699999989</v>
      </c>
      <c r="I67" s="5"/>
    </row>
    <row r="68" spans="1:9" x14ac:dyDescent="0.25">
      <c r="A68" s="14">
        <v>2018</v>
      </c>
      <c r="B68" s="23">
        <v>204522.25700000025</v>
      </c>
      <c r="I68" s="5"/>
    </row>
    <row r="69" spans="1:9" x14ac:dyDescent="0.25">
      <c r="A69" s="14">
        <v>2020</v>
      </c>
      <c r="B69" s="23">
        <v>129103.96039999987</v>
      </c>
      <c r="I69" s="5"/>
    </row>
    <row r="70" spans="1:9" ht="16.5" thickBot="1" x14ac:dyDescent="0.3">
      <c r="A70" s="15">
        <v>2022</v>
      </c>
      <c r="B70" s="17">
        <v>131477.77639999994</v>
      </c>
      <c r="I70" s="5"/>
    </row>
    <row r="71" spans="1:9" x14ac:dyDescent="0.25">
      <c r="A71" s="4"/>
      <c r="I71" s="5"/>
    </row>
    <row r="72" spans="1:9" x14ac:dyDescent="0.25">
      <c r="A72" s="4"/>
      <c r="I72" s="5"/>
    </row>
    <row r="73" spans="1:9" ht="16.5" thickBot="1" x14ac:dyDescent="0.3">
      <c r="A73" s="7"/>
      <c r="B73" s="8"/>
      <c r="C73" s="8"/>
      <c r="D73" s="8"/>
      <c r="E73" s="8"/>
      <c r="F73" s="8"/>
      <c r="G73" s="8"/>
      <c r="H73" s="8"/>
      <c r="I73" s="9"/>
    </row>
    <row r="77" spans="1:9" ht="16.5" thickBot="1" x14ac:dyDescent="0.3"/>
    <row r="78" spans="1:9" ht="16.5" thickBot="1" x14ac:dyDescent="0.3"/>
    <row r="79" spans="1:9" x14ac:dyDescent="0.25">
      <c r="A79" s="42" t="s">
        <v>1623</v>
      </c>
      <c r="B79" s="43"/>
      <c r="C79" s="43"/>
      <c r="D79" s="43"/>
      <c r="E79" s="43"/>
      <c r="F79" s="43"/>
      <c r="G79" s="43"/>
      <c r="H79" s="43"/>
      <c r="I79" s="44"/>
    </row>
    <row r="80" spans="1:9" ht="16.5" thickBot="1" x14ac:dyDescent="0.3">
      <c r="A80" s="45"/>
      <c r="B80" s="46"/>
      <c r="C80" s="46"/>
      <c r="D80" s="46"/>
      <c r="E80" s="46"/>
      <c r="F80" s="46"/>
      <c r="G80" s="46"/>
      <c r="H80" s="46"/>
      <c r="I80" s="47"/>
    </row>
    <row r="81" spans="1:11" ht="16.5" thickBot="1" x14ac:dyDescent="0.3">
      <c r="A81" s="21" t="s">
        <v>1618</v>
      </c>
      <c r="B81" s="22" t="s">
        <v>1611</v>
      </c>
      <c r="I81" s="5"/>
    </row>
    <row r="82" spans="1:11" x14ac:dyDescent="0.25">
      <c r="A82" s="33" t="s">
        <v>30</v>
      </c>
      <c r="B82" s="16">
        <v>248991.58600000024</v>
      </c>
      <c r="I82" s="5"/>
    </row>
    <row r="83" spans="1:11" x14ac:dyDescent="0.25">
      <c r="A83" s="14" t="s">
        <v>15</v>
      </c>
      <c r="B83" s="23">
        <v>507895.7363999993</v>
      </c>
      <c r="I83" s="5"/>
    </row>
    <row r="84" spans="1:11" ht="16.5" thickBot="1" x14ac:dyDescent="0.3">
      <c r="A84" s="15" t="s">
        <v>26</v>
      </c>
      <c r="B84" s="17">
        <v>444794.17039999936</v>
      </c>
      <c r="I84" s="5"/>
    </row>
    <row r="85" spans="1:11" x14ac:dyDescent="0.25">
      <c r="A85" s="4"/>
      <c r="I85" s="5"/>
    </row>
    <row r="86" spans="1:11" x14ac:dyDescent="0.25">
      <c r="A86" s="4"/>
      <c r="I86" s="5"/>
    </row>
    <row r="87" spans="1:11" x14ac:dyDescent="0.25">
      <c r="A87" s="4"/>
      <c r="I87" s="5"/>
    </row>
    <row r="88" spans="1:11" x14ac:dyDescent="0.25">
      <c r="A88" s="4"/>
      <c r="I88" s="5"/>
    </row>
    <row r="89" spans="1:11" x14ac:dyDescent="0.25">
      <c r="A89" s="4"/>
      <c r="I89" s="5"/>
    </row>
    <row r="90" spans="1:11" ht="16.5" thickBot="1" x14ac:dyDescent="0.3">
      <c r="A90" s="7"/>
      <c r="B90" s="8"/>
      <c r="C90" s="8"/>
      <c r="D90" s="8"/>
      <c r="E90" s="8"/>
      <c r="F90" s="8"/>
      <c r="G90" s="8"/>
      <c r="H90" s="8"/>
      <c r="I90" s="9"/>
    </row>
    <row r="93" spans="1:11" ht="16.5" thickBot="1" x14ac:dyDescent="0.3"/>
    <row r="94" spans="1:11" x14ac:dyDescent="0.25">
      <c r="A94" s="48" t="s">
        <v>1625</v>
      </c>
      <c r="B94" s="49"/>
      <c r="C94" s="49"/>
      <c r="D94" s="49"/>
      <c r="E94" s="49"/>
      <c r="F94" s="49"/>
      <c r="G94" s="49"/>
      <c r="H94" s="49"/>
      <c r="I94" s="49"/>
      <c r="J94" s="49"/>
      <c r="K94" s="3"/>
    </row>
    <row r="95" spans="1:11" x14ac:dyDescent="0.25">
      <c r="A95" s="50"/>
      <c r="B95" s="51"/>
      <c r="C95" s="51"/>
      <c r="D95" s="51"/>
      <c r="E95" s="51"/>
      <c r="F95" s="51"/>
      <c r="G95" s="51"/>
      <c r="H95" s="51"/>
      <c r="I95" s="51"/>
      <c r="J95" s="51"/>
      <c r="K95" s="5"/>
    </row>
    <row r="96" spans="1:11" ht="16.5" thickBot="1" x14ac:dyDescent="0.3">
      <c r="A96" s="4"/>
      <c r="K96" s="5"/>
    </row>
    <row r="97" spans="1:11" ht="16.5" thickBot="1" x14ac:dyDescent="0.3">
      <c r="A97" s="21" t="s">
        <v>1618</v>
      </c>
      <c r="B97" s="22" t="s">
        <v>1611</v>
      </c>
      <c r="D97" t="s">
        <v>1624</v>
      </c>
      <c r="E97" s="18" t="s">
        <v>1608</v>
      </c>
      <c r="K97" s="5"/>
    </row>
    <row r="98" spans="1:11" x14ac:dyDescent="0.25">
      <c r="A98" s="33" t="s">
        <v>21</v>
      </c>
      <c r="B98" s="16">
        <v>472133.03319999954</v>
      </c>
      <c r="D98" t="str">
        <f>A98</f>
        <v>Tier 3</v>
      </c>
      <c r="E98" s="18">
        <f>GETPIVOTDATA("Sales",$A$97,"Outlet Location Type","Tier 3")</f>
        <v>472133.03319999954</v>
      </c>
      <c r="K98" s="5"/>
    </row>
    <row r="99" spans="1:11" x14ac:dyDescent="0.25">
      <c r="A99" s="14" t="s">
        <v>34</v>
      </c>
      <c r="B99" s="23">
        <v>393150.64759999956</v>
      </c>
      <c r="D99" t="str">
        <f>A99</f>
        <v>Tier 2</v>
      </c>
      <c r="E99" s="18">
        <f>GETPIVOTDATA("Sales",$A$97,"Outlet Location Type","Tier 2")</f>
        <v>393150.64759999956</v>
      </c>
      <c r="K99" s="5"/>
    </row>
    <row r="100" spans="1:11" ht="16.5" thickBot="1" x14ac:dyDescent="0.3">
      <c r="A100" s="15" t="s">
        <v>14</v>
      </c>
      <c r="B100" s="17">
        <v>336397.81199999945</v>
      </c>
      <c r="D100" t="str">
        <f>A100</f>
        <v>Tier 1</v>
      </c>
      <c r="E100" s="18">
        <f>GETPIVOTDATA("Sales",$A$97,"Outlet Location Type","Tier 1")</f>
        <v>336397.81199999945</v>
      </c>
      <c r="K100" s="5"/>
    </row>
    <row r="101" spans="1:11" x14ac:dyDescent="0.25">
      <c r="A101" s="4"/>
      <c r="K101" s="5"/>
    </row>
    <row r="102" spans="1:11" x14ac:dyDescent="0.25">
      <c r="A102" s="4"/>
      <c r="K102" s="5"/>
    </row>
    <row r="103" spans="1:11" x14ac:dyDescent="0.25">
      <c r="A103" s="4"/>
      <c r="K103" s="5"/>
    </row>
    <row r="104" spans="1:11" x14ac:dyDescent="0.25">
      <c r="A104" s="4"/>
      <c r="K104" s="5"/>
    </row>
    <row r="105" spans="1:11" ht="16.5" thickBot="1" x14ac:dyDescent="0.3">
      <c r="A105" s="7"/>
      <c r="B105" s="8"/>
      <c r="C105" s="8"/>
      <c r="D105" s="8"/>
      <c r="E105" s="8"/>
      <c r="F105" s="8"/>
      <c r="G105" s="8"/>
      <c r="H105" s="8"/>
      <c r="I105" s="8"/>
      <c r="J105" s="8"/>
      <c r="K105" s="9"/>
    </row>
    <row r="108" spans="1:11" ht="16.5" thickBot="1" x14ac:dyDescent="0.3"/>
    <row r="109" spans="1:11" x14ac:dyDescent="0.25">
      <c r="A109" s="48" t="s">
        <v>1626</v>
      </c>
      <c r="B109" s="49"/>
      <c r="C109" s="49"/>
      <c r="D109" s="49"/>
      <c r="E109" s="49"/>
      <c r="F109" s="49"/>
      <c r="G109" s="52"/>
    </row>
    <row r="110" spans="1:11" ht="16.5" thickBot="1" x14ac:dyDescent="0.3">
      <c r="A110" s="50"/>
      <c r="B110" s="51"/>
      <c r="C110" s="51"/>
      <c r="D110" s="51"/>
      <c r="E110" s="51"/>
      <c r="F110" s="51"/>
      <c r="G110" s="53"/>
    </row>
    <row r="111" spans="1:11" ht="16.5" thickBot="1" x14ac:dyDescent="0.3">
      <c r="A111" s="21" t="s">
        <v>1618</v>
      </c>
      <c r="B111" s="22" t="s">
        <v>1611</v>
      </c>
      <c r="G111" s="5"/>
    </row>
    <row r="112" spans="1:11" x14ac:dyDescent="0.25">
      <c r="A112" s="33" t="s">
        <v>40</v>
      </c>
      <c r="B112" s="16">
        <v>151939.149</v>
      </c>
      <c r="G112" s="5"/>
    </row>
    <row r="113" spans="1:7" x14ac:dyDescent="0.25">
      <c r="A113" s="14" t="s">
        <v>46</v>
      </c>
      <c r="B113" s="23">
        <v>130714.67460000006</v>
      </c>
      <c r="G113" s="5"/>
    </row>
    <row r="114" spans="1:7" x14ac:dyDescent="0.25">
      <c r="A114" s="14" t="s">
        <v>22</v>
      </c>
      <c r="B114" s="23">
        <v>131477.77639999994</v>
      </c>
      <c r="G114" s="5"/>
    </row>
    <row r="115" spans="1:7" ht="16.5" thickBot="1" x14ac:dyDescent="0.3">
      <c r="A115" s="15" t="s">
        <v>16</v>
      </c>
      <c r="B115" s="17">
        <v>787549.89280000131</v>
      </c>
      <c r="G115" s="5"/>
    </row>
    <row r="116" spans="1:7" x14ac:dyDescent="0.25">
      <c r="A116" s="4"/>
      <c r="G116" s="5"/>
    </row>
    <row r="117" spans="1:7" x14ac:dyDescent="0.25">
      <c r="A117" s="4"/>
      <c r="G117" s="5"/>
    </row>
    <row r="118" spans="1:7" ht="16.5" thickBot="1" x14ac:dyDescent="0.3">
      <c r="A118" s="4"/>
      <c r="G118" s="5"/>
    </row>
    <row r="119" spans="1:7" ht="16.5" thickBot="1" x14ac:dyDescent="0.3">
      <c r="A119" s="21" t="s">
        <v>1618</v>
      </c>
      <c r="B119" s="22" t="s">
        <v>1627</v>
      </c>
      <c r="G119" s="5"/>
    </row>
    <row r="120" spans="1:7" x14ac:dyDescent="0.25">
      <c r="A120" s="33" t="s">
        <v>40</v>
      </c>
      <c r="B120" s="36">
        <v>140.29468975069253</v>
      </c>
      <c r="G120" s="5"/>
    </row>
    <row r="121" spans="1:7" x14ac:dyDescent="0.25">
      <c r="A121" s="14" t="s">
        <v>46</v>
      </c>
      <c r="B121" s="37">
        <v>139.80179101604284</v>
      </c>
      <c r="G121" s="5"/>
    </row>
    <row r="122" spans="1:7" x14ac:dyDescent="0.25">
      <c r="A122" s="14" t="s">
        <v>22</v>
      </c>
      <c r="B122" s="37">
        <v>141.67863836206891</v>
      </c>
      <c r="G122" s="5"/>
    </row>
    <row r="123" spans="1:7" ht="16.5" thickBot="1" x14ac:dyDescent="0.3">
      <c r="A123" s="15" t="s">
        <v>16</v>
      </c>
      <c r="B123" s="38">
        <v>141.21389506903375</v>
      </c>
      <c r="G123" s="5"/>
    </row>
    <row r="124" spans="1:7" x14ac:dyDescent="0.25">
      <c r="A124" s="4"/>
      <c r="G124" s="5"/>
    </row>
    <row r="125" spans="1:7" x14ac:dyDescent="0.25">
      <c r="A125" s="4"/>
      <c r="G125" s="5"/>
    </row>
    <row r="126" spans="1:7" ht="16.5" thickBot="1" x14ac:dyDescent="0.3">
      <c r="A126" s="4"/>
      <c r="G126" s="5"/>
    </row>
    <row r="127" spans="1:7" ht="16.5" thickBot="1" x14ac:dyDescent="0.3">
      <c r="A127" s="21" t="s">
        <v>1618</v>
      </c>
      <c r="B127" s="22" t="s">
        <v>1628</v>
      </c>
      <c r="G127" s="5"/>
    </row>
    <row r="128" spans="1:7" x14ac:dyDescent="0.25">
      <c r="A128" s="33" t="s">
        <v>40</v>
      </c>
      <c r="B128" s="39">
        <v>1083</v>
      </c>
      <c r="G128" s="5"/>
    </row>
    <row r="129" spans="1:7" x14ac:dyDescent="0.25">
      <c r="A129" s="14" t="s">
        <v>46</v>
      </c>
      <c r="B129" s="40">
        <v>935</v>
      </c>
      <c r="G129" s="5"/>
    </row>
    <row r="130" spans="1:7" x14ac:dyDescent="0.25">
      <c r="A130" s="14" t="s">
        <v>22</v>
      </c>
      <c r="B130" s="40">
        <v>928</v>
      </c>
      <c r="G130" s="5"/>
    </row>
    <row r="131" spans="1:7" ht="16.5" thickBot="1" x14ac:dyDescent="0.3">
      <c r="A131" s="15" t="s">
        <v>16</v>
      </c>
      <c r="B131" s="41">
        <v>5577</v>
      </c>
      <c r="G131" s="5"/>
    </row>
    <row r="132" spans="1:7" ht="16.5" thickBot="1" x14ac:dyDescent="0.3">
      <c r="A132" s="7"/>
      <c r="B132" s="8"/>
      <c r="C132" s="8"/>
      <c r="D132" s="8"/>
      <c r="E132" s="8"/>
      <c r="F132" s="8"/>
      <c r="G132" s="9"/>
    </row>
  </sheetData>
  <mergeCells count="7">
    <mergeCell ref="A79:I80"/>
    <mergeCell ref="A94:J95"/>
    <mergeCell ref="A109:G110"/>
    <mergeCell ref="A11:D12"/>
    <mergeCell ref="A1:D2"/>
    <mergeCell ref="A36:J37"/>
    <mergeCell ref="A59:I60"/>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9DEF5-30EC-45A4-AD92-5BAA81B318BB}">
  <dimension ref="A1"/>
  <sheetViews>
    <sheetView showGridLines="0" tabSelected="1" topLeftCell="H1" zoomScale="57" zoomScaleNormal="62" workbookViewId="0">
      <selection activeCell="AL19" sqref="AL19"/>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75" x14ac:dyDescent="0.25"/>
  <cols>
    <col min="1" max="2" width="17.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1610</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Abhya Jain</dc:creator>
  <cp:lastModifiedBy>Abhya Jain</cp:lastModifiedBy>
  <dcterms:created xsi:type="dcterms:W3CDTF">2024-06-23T13:11:17Z</dcterms:created>
  <dcterms:modified xsi:type="dcterms:W3CDTF">2025-05-19T12:31:14Z</dcterms:modified>
</cp:coreProperties>
</file>